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mc:AlternateContent xmlns:mc="http://schemas.openxmlformats.org/markup-compatibility/2006">
    <mc:Choice Requires="x15">
      <x15ac:absPath xmlns:x15ac="http://schemas.microsoft.com/office/spreadsheetml/2010/11/ac" url="M:\0130国際課\令和05年度\拉致問題調整室\○拉致問題\【01　事業】\01 県単事業\07 県民アンケート・政策評価\07_ＨＰ掲載\"/>
    </mc:Choice>
  </mc:AlternateContent>
  <xr:revisionPtr revIDLastSave="0" documentId="13_ncr:1_{6E80CDFD-2588-4BE5-B732-76041ABE3806}" xr6:coauthVersionLast="36" xr6:coauthVersionMax="47" xr10:uidLastSave="{00000000-0000-0000-0000-000000000000}"/>
  <bookViews>
    <workbookView xWindow="-105" yWindow="-105" windowWidth="23250" windowHeight="12450" xr2:uid="{00000000-000D-0000-FFFF-FFFF00000000}"/>
  </bookViews>
  <sheets>
    <sheet name="問１" sheetId="14" r:id="rId1"/>
    <sheet name="問２" sheetId="15" r:id="rId2"/>
    <sheet name="問３" sheetId="16" r:id="rId3"/>
    <sheet name="問４" sheetId="17" r:id="rId4"/>
    <sheet name="問５" sheetId="18" r:id="rId5"/>
    <sheet name="問６" sheetId="19" r:id="rId6"/>
    <sheet name="問７" sheetId="20" r:id="rId7"/>
    <sheet name="問８" sheetId="21" r:id="rId8"/>
    <sheet name="問９" sheetId="22" r:id="rId9"/>
    <sheet name="問１０" sheetId="23" r:id="rId10"/>
  </sheets>
  <definedNames>
    <definedName name="_xlnm.Print_Area" localSheetId="2">問３!$A$1:$M$15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1" i="17" l="1"/>
  <c r="E11" i="17"/>
  <c r="F11" i="17"/>
  <c r="G11" i="17"/>
  <c r="H11" i="17"/>
  <c r="I11" i="17"/>
  <c r="J11" i="17"/>
  <c r="K11" i="17"/>
  <c r="L11" i="17"/>
  <c r="M11" i="17"/>
  <c r="C11" i="17"/>
  <c r="B10" i="17"/>
  <c r="B12" i="23"/>
  <c r="B14" i="22"/>
  <c r="B11" i="17" l="1"/>
  <c r="B12" i="18" l="1"/>
  <c r="B15" i="16"/>
  <c r="B5" i="14"/>
  <c r="B10" i="23" l="1"/>
  <c r="B10" i="20"/>
  <c r="B13" i="19"/>
  <c r="B10" i="16"/>
  <c r="B6" i="23"/>
  <c r="B7" i="23"/>
  <c r="B8" i="23"/>
  <c r="B9" i="23"/>
  <c r="B11" i="23"/>
  <c r="B13" i="23"/>
  <c r="B5" i="23"/>
  <c r="B6" i="22"/>
  <c r="B7" i="22"/>
  <c r="B8" i="22"/>
  <c r="B9" i="22"/>
  <c r="B10" i="22"/>
  <c r="B11" i="22"/>
  <c r="B12" i="22"/>
  <c r="B13" i="22"/>
  <c r="B15" i="22"/>
  <c r="B5" i="22"/>
  <c r="B6" i="21"/>
  <c r="B7" i="21"/>
  <c r="B8" i="21"/>
  <c r="B9" i="21"/>
  <c r="B5" i="21"/>
  <c r="B6" i="20"/>
  <c r="B7" i="20"/>
  <c r="B8" i="20"/>
  <c r="B9" i="20"/>
  <c r="B11" i="20"/>
  <c r="B12" i="20"/>
  <c r="B13" i="20"/>
  <c r="B14" i="20"/>
  <c r="B5" i="20"/>
  <c r="B6" i="19"/>
  <c r="B7" i="19"/>
  <c r="B8" i="19"/>
  <c r="B9" i="19"/>
  <c r="B10" i="19"/>
  <c r="B11" i="19"/>
  <c r="B12" i="19"/>
  <c r="B14" i="19"/>
  <c r="B15" i="19"/>
  <c r="B16" i="19"/>
  <c r="B5" i="19"/>
  <c r="B6" i="18"/>
  <c r="B7" i="18"/>
  <c r="B8" i="18"/>
  <c r="B9" i="18"/>
  <c r="B10" i="18"/>
  <c r="B11" i="18"/>
  <c r="B5" i="18"/>
  <c r="B6" i="17"/>
  <c r="B7" i="17"/>
  <c r="B8" i="17"/>
  <c r="B9" i="17"/>
  <c r="B5" i="17"/>
  <c r="B6" i="14"/>
  <c r="B7" i="14"/>
  <c r="B8" i="14"/>
  <c r="B9" i="14"/>
  <c r="B6" i="15"/>
  <c r="B7" i="15"/>
  <c r="B8" i="15"/>
  <c r="B9" i="15"/>
  <c r="B10" i="15"/>
  <c r="B11" i="15"/>
  <c r="B5" i="15"/>
  <c r="B6" i="16"/>
  <c r="B7" i="16"/>
  <c r="B8" i="16"/>
  <c r="B9" i="16"/>
  <c r="B11" i="16"/>
  <c r="B12" i="16"/>
  <c r="B13" i="16"/>
  <c r="B14" i="16"/>
  <c r="B5" i="16"/>
  <c r="D10" i="14" l="1"/>
  <c r="E10" i="14"/>
  <c r="F10" i="14"/>
  <c r="G10" i="14"/>
  <c r="H10" i="14"/>
  <c r="I10" i="14"/>
  <c r="J10" i="14"/>
  <c r="K10" i="14"/>
  <c r="L10" i="14"/>
  <c r="M10" i="14"/>
  <c r="C10" i="14"/>
  <c r="B12" i="15" l="1"/>
  <c r="B10" i="14"/>
</calcChain>
</file>

<file path=xl/sharedStrings.xml><?xml version="1.0" encoding="utf-8"?>
<sst xmlns="http://schemas.openxmlformats.org/spreadsheetml/2006/main" count="253" uniqueCount="95">
  <si>
    <t>性別</t>
    <rPh sb="0" eb="2">
      <t>セイベツ</t>
    </rPh>
    <phoneticPr fontId="1"/>
  </si>
  <si>
    <t>合計</t>
    <rPh sb="0" eb="2">
      <t>ゴウケイ</t>
    </rPh>
    <phoneticPr fontId="1"/>
  </si>
  <si>
    <t>年代別</t>
    <rPh sb="0" eb="3">
      <t>ネンダイベツ</t>
    </rPh>
    <phoneticPr fontId="1"/>
  </si>
  <si>
    <t>18～39歳</t>
    <phoneticPr fontId="1"/>
  </si>
  <si>
    <t>40～59歳</t>
    <phoneticPr fontId="1"/>
  </si>
  <si>
    <t>60～79歳</t>
    <phoneticPr fontId="1"/>
  </si>
  <si>
    <t>男</t>
    <rPh sb="0" eb="1">
      <t>オトコ</t>
    </rPh>
    <phoneticPr fontId="1"/>
  </si>
  <si>
    <t>女</t>
    <rPh sb="0" eb="1">
      <t>オンナ</t>
    </rPh>
    <phoneticPr fontId="1"/>
  </si>
  <si>
    <t>下越</t>
    <rPh sb="0" eb="1">
      <t>シタ</t>
    </rPh>
    <rPh sb="1" eb="2">
      <t>コシ</t>
    </rPh>
    <phoneticPr fontId="5"/>
  </si>
  <si>
    <t>新潟</t>
    <rPh sb="0" eb="1">
      <t>シン</t>
    </rPh>
    <rPh sb="1" eb="2">
      <t>カタ</t>
    </rPh>
    <phoneticPr fontId="5"/>
  </si>
  <si>
    <t>中越</t>
    <rPh sb="0" eb="1">
      <t>ナカ</t>
    </rPh>
    <rPh sb="1" eb="2">
      <t>コシ</t>
    </rPh>
    <phoneticPr fontId="5"/>
  </si>
  <si>
    <t>魚沼</t>
    <rPh sb="0" eb="1">
      <t>サカナ</t>
    </rPh>
    <rPh sb="1" eb="2">
      <t>ヌマ</t>
    </rPh>
    <phoneticPr fontId="5"/>
  </si>
  <si>
    <t>上越</t>
    <rPh sb="0" eb="1">
      <t>ウエ</t>
    </rPh>
    <rPh sb="1" eb="2">
      <t>コシ</t>
    </rPh>
    <phoneticPr fontId="5"/>
  </si>
  <si>
    <t>佐渡</t>
    <rPh sb="0" eb="1">
      <t>サ</t>
    </rPh>
    <rPh sb="1" eb="2">
      <t>ワタル</t>
    </rPh>
    <phoneticPr fontId="5"/>
  </si>
  <si>
    <t>地域別</t>
    <rPh sb="0" eb="3">
      <t>チイキベツ</t>
    </rPh>
    <phoneticPr fontId="1"/>
  </si>
  <si>
    <t>回答者数</t>
    <rPh sb="0" eb="3">
      <t>カイトウシャ</t>
    </rPh>
    <rPh sb="3" eb="4">
      <t>スウ</t>
    </rPh>
    <phoneticPr fontId="1"/>
  </si>
  <si>
    <t>大いに関心がある</t>
    <rPh sb="0" eb="1">
      <t>オオ</t>
    </rPh>
    <rPh sb="3" eb="5">
      <t>カンシン</t>
    </rPh>
    <phoneticPr fontId="3"/>
  </si>
  <si>
    <t>少しは関心がある</t>
    <rPh sb="0" eb="1">
      <t>スコ</t>
    </rPh>
    <rPh sb="3" eb="5">
      <t>カンシン</t>
    </rPh>
    <phoneticPr fontId="3"/>
  </si>
  <si>
    <t>あまり関心がない</t>
    <rPh sb="3" eb="5">
      <t>カンシン</t>
    </rPh>
    <phoneticPr fontId="3"/>
  </si>
  <si>
    <t>まったく関心がない</t>
    <rPh sb="4" eb="6">
      <t>カンシン</t>
    </rPh>
    <phoneticPr fontId="3"/>
  </si>
  <si>
    <t>問１　拉致問題についてどの程度関心があるか</t>
    <rPh sb="0" eb="1">
      <t>トイ</t>
    </rPh>
    <rPh sb="3" eb="5">
      <t>ラチ</t>
    </rPh>
    <rPh sb="5" eb="7">
      <t>モンダイ</t>
    </rPh>
    <rPh sb="13" eb="15">
      <t>テイド</t>
    </rPh>
    <rPh sb="15" eb="17">
      <t>カンシン</t>
    </rPh>
    <phoneticPr fontId="1"/>
  </si>
  <si>
    <t>たいへん評価できる</t>
    <rPh sb="4" eb="6">
      <t>ヒョウカ</t>
    </rPh>
    <phoneticPr fontId="3"/>
  </si>
  <si>
    <t>まあ評価できる</t>
    <rPh sb="2" eb="4">
      <t>ヒョウカ</t>
    </rPh>
    <phoneticPr fontId="3"/>
  </si>
  <si>
    <t>どちらとも言えない</t>
    <rPh sb="5" eb="6">
      <t>イ</t>
    </rPh>
    <phoneticPr fontId="3"/>
  </si>
  <si>
    <t>あまり評価できない</t>
    <rPh sb="3" eb="5">
      <t>ヒョウカ</t>
    </rPh>
    <phoneticPr fontId="3"/>
  </si>
  <si>
    <t>まったく評価できない</t>
    <rPh sb="4" eb="6">
      <t>ヒョウカ</t>
    </rPh>
    <phoneticPr fontId="3"/>
  </si>
  <si>
    <t>拉致問題への関心を持ち続けるための県民集会の開催</t>
  </si>
  <si>
    <t>拉致問題を考えるパネル展の開催</t>
  </si>
  <si>
    <t>拉致問題啓発のパンフレットの作成・配布</t>
  </si>
  <si>
    <t>県ホームページでの広報</t>
  </si>
  <si>
    <t>テレビ、ラジオ放送による広報</t>
  </si>
  <si>
    <t>まったく知らない</t>
    <rPh sb="4" eb="5">
      <t>シ</t>
    </rPh>
    <phoneticPr fontId="3"/>
  </si>
  <si>
    <t>問５　拉致問題の解決には、県のどのような取組が必要だと考えるか（当てはまるもの全て）</t>
    <rPh sb="0" eb="1">
      <t>トイ</t>
    </rPh>
    <rPh sb="32" eb="33">
      <t>ア</t>
    </rPh>
    <rPh sb="39" eb="40">
      <t>スベ</t>
    </rPh>
    <phoneticPr fontId="1"/>
  </si>
  <si>
    <t>拉致被害者ご家族を支援する団体の活動（署名、募金等）に対して、積極的に協力する</t>
  </si>
  <si>
    <t>政府に対して、積極的に外交交渉を進めるよう要望を行う</t>
  </si>
  <si>
    <t>諸外国との交流に当たって、拉致問題の存在について伝え、協力を求める</t>
  </si>
  <si>
    <t>他の都道府県などの自治体と連携して取組の輪を全国に広げる</t>
  </si>
  <si>
    <t>その他</t>
    <rPh sb="2" eb="3">
      <t>タ</t>
    </rPh>
    <phoneticPr fontId="3"/>
  </si>
  <si>
    <t>拉致問題を考えるパネル展を見た</t>
  </si>
  <si>
    <t>拉致問題啓発ポスターや列車・バスの車内広告を見た</t>
  </si>
  <si>
    <t>雑誌で「北朝鮮人権侵害問題啓発週間」の啓発誌面を見た</t>
  </si>
  <si>
    <t>県ホームページで「北朝鮮による拉致問題の解決を目指して」を見た</t>
  </si>
  <si>
    <t>テレビやラジオで拉致問題に関する啓発放送を見たり、聞いたりした</t>
  </si>
  <si>
    <t>参加したり、見たり、聞いたりしたことはない</t>
  </si>
  <si>
    <t>問７　拉致問題に関する情報をどこから得ているか（当てはまるもの全て）</t>
    <rPh sb="0" eb="1">
      <t>トイ</t>
    </rPh>
    <rPh sb="24" eb="25">
      <t>ア</t>
    </rPh>
    <rPh sb="31" eb="32">
      <t>スベ</t>
    </rPh>
    <phoneticPr fontId="1"/>
  </si>
  <si>
    <t>新聞</t>
    <rPh sb="0" eb="2">
      <t>シンブン</t>
    </rPh>
    <phoneticPr fontId="3"/>
  </si>
  <si>
    <t>テレビ</t>
  </si>
  <si>
    <t>ラジオ</t>
  </si>
  <si>
    <t>政府のホームページ</t>
  </si>
  <si>
    <t>県のホームページ</t>
  </si>
  <si>
    <t>インターネット（政府・県のホームページ以外）</t>
  </si>
  <si>
    <t>県などの自治体や支援団体のパンフレット</t>
  </si>
  <si>
    <t>県などが主催する集会、写真パネル展等</t>
  </si>
  <si>
    <t>内容を知っており、関連行事に参加したことがある</t>
  </si>
  <si>
    <t>内容はある程度知っているが、関連行事に参加したことはない　</t>
  </si>
  <si>
    <t>聞いたことはあるが、内容までは知らない</t>
  </si>
  <si>
    <t>まったく知らない</t>
  </si>
  <si>
    <t>問８　「北朝鮮人権侵害問題啓発週間」を知っているか</t>
    <rPh sb="0" eb="1">
      <t>トイ</t>
    </rPh>
    <phoneticPr fontId="1"/>
  </si>
  <si>
    <t>列車の車内広告</t>
  </si>
  <si>
    <t>バスの車内広告</t>
  </si>
  <si>
    <t>雑誌広告</t>
  </si>
  <si>
    <t>配布チラシ</t>
  </si>
  <si>
    <t>テレビ広報</t>
  </si>
  <si>
    <t>ラジオ広報</t>
  </si>
  <si>
    <t>ポスター（文化施設や公民館等に掲示）</t>
  </si>
  <si>
    <t>新聞広告（「県からのお知らせ」）</t>
  </si>
  <si>
    <t>見たり、聞いたりしたことがない</t>
  </si>
  <si>
    <t>拉致問題に関する集会や啓発セミナー等の行事に参加する</t>
  </si>
  <si>
    <t>街頭などで行われている署名や募金の活動に自ら参加する</t>
  </si>
  <si>
    <t>知人や友人に拉致問題に関係する情報を伝えるなどの働きかけを行う</t>
  </si>
  <si>
    <t>ブルーリボンバッジを着用する</t>
  </si>
  <si>
    <t>その他</t>
  </si>
  <si>
    <t>特に協力は考えていない</t>
  </si>
  <si>
    <t>無回答、無効な回答</t>
    <rPh sb="0" eb="3">
      <t>ムカイトウ</t>
    </rPh>
    <rPh sb="4" eb="6">
      <t>ムコウ</t>
    </rPh>
    <rPh sb="7" eb="9">
      <t>カイトウ</t>
    </rPh>
    <phoneticPr fontId="1"/>
  </si>
  <si>
    <t>まったく評価できない</t>
    <rPh sb="4" eb="6">
      <t>ヒョウカ</t>
    </rPh>
    <phoneticPr fontId="1"/>
  </si>
  <si>
    <t>政府の取組について、まったく知らない</t>
    <rPh sb="0" eb="2">
      <t>セイフ</t>
    </rPh>
    <rPh sb="3" eb="5">
      <t>トリクミ</t>
    </rPh>
    <rPh sb="14" eb="15">
      <t>シ</t>
    </rPh>
    <phoneticPr fontId="1"/>
  </si>
  <si>
    <t>問１０　拉致問題の解決に向けて、今後どのように協力していきたいと考えるか（当てはまるもの全て）</t>
    <rPh sb="0" eb="1">
      <t>トイ</t>
    </rPh>
    <rPh sb="32" eb="33">
      <t>カンガ</t>
    </rPh>
    <rPh sb="37" eb="38">
      <t>ア</t>
    </rPh>
    <rPh sb="44" eb="45">
      <t>スベ</t>
    </rPh>
    <phoneticPr fontId="1"/>
  </si>
  <si>
    <t>街頭などで行われている署名や募金に応じる</t>
    <phoneticPr fontId="1"/>
  </si>
  <si>
    <t>問２　政府の取組をどのように思うか</t>
    <rPh sb="0" eb="1">
      <t>トイ</t>
    </rPh>
    <phoneticPr fontId="1"/>
  </si>
  <si>
    <t>問３　県で行っている取組のうち知っていたもの（当てはまるもの全て）</t>
    <rPh sb="0" eb="1">
      <t>トイ</t>
    </rPh>
    <rPh sb="5" eb="6">
      <t>イ</t>
    </rPh>
    <rPh sb="10" eb="11">
      <t>ト</t>
    </rPh>
    <rPh sb="11" eb="12">
      <t>ク</t>
    </rPh>
    <rPh sb="23" eb="24">
      <t>ア</t>
    </rPh>
    <rPh sb="30" eb="31">
      <t>スベ</t>
    </rPh>
    <phoneticPr fontId="1"/>
  </si>
  <si>
    <t>拉致問題啓発のパンフレットやちらし等の印刷物を見た</t>
    <phoneticPr fontId="1"/>
  </si>
  <si>
    <t>映画「めぐみ－引き裂かれた家族の30年」、「めぐみへの誓い」の映写会の開催</t>
    <rPh sb="27" eb="28">
      <t>チカ</t>
    </rPh>
    <phoneticPr fontId="1"/>
  </si>
  <si>
    <t>映画「めぐみ－引き裂かれた家族の30年」、「めぐみへの誓い」の映写会を見に行った</t>
    <rPh sb="27" eb="28">
      <t>チカ</t>
    </rPh>
    <phoneticPr fontId="1"/>
  </si>
  <si>
    <t>問４　（問３で「まったく知らない」以外を選択した方のみ）
          拉致問題啓発のために県が実施している取組についてどのように思うか</t>
    <rPh sb="0" eb="1">
      <t>トイ</t>
    </rPh>
    <rPh sb="4" eb="5">
      <t>トイ</t>
    </rPh>
    <rPh sb="12" eb="13">
      <t>シ</t>
    </rPh>
    <rPh sb="17" eb="19">
      <t>イガイ</t>
    </rPh>
    <rPh sb="20" eb="22">
      <t>センタク</t>
    </rPh>
    <rPh sb="24" eb="25">
      <t>ホウ</t>
    </rPh>
    <phoneticPr fontId="1"/>
  </si>
  <si>
    <t>問９　（問８で「まったく知らない」以外を選択した方のみ）
              県で行っている「北朝鮮人権侵害問題啓発週間」の周知方法のうち、見たり、聞いたりしたことのあるもの（当てはまるもの全て）</t>
    <rPh sb="0" eb="1">
      <t>トイ</t>
    </rPh>
    <rPh sb="4" eb="5">
      <t>トイ</t>
    </rPh>
    <rPh sb="12" eb="13">
      <t>シ</t>
    </rPh>
    <rPh sb="17" eb="19">
      <t>イガイ</t>
    </rPh>
    <rPh sb="20" eb="22">
      <t>センタク</t>
    </rPh>
    <rPh sb="24" eb="25">
      <t>カタ</t>
    </rPh>
    <rPh sb="43" eb="44">
      <t>ケン</t>
    </rPh>
    <rPh sb="45" eb="46">
      <t>オコナ</t>
    </rPh>
    <rPh sb="68" eb="70">
      <t>ホウホウ</t>
    </rPh>
    <rPh sb="92" eb="93">
      <t>ア</t>
    </rPh>
    <rPh sb="99" eb="100">
      <t>スベ</t>
    </rPh>
    <phoneticPr fontId="1"/>
  </si>
  <si>
    <t>問６　この１年間に拉致問題啓発のために県が実施している取組について、参加したり、見たり、聞いたりしたもの
           （当てはまるもの全て）</t>
    <rPh sb="0" eb="1">
      <t>トイ</t>
    </rPh>
    <rPh sb="65" eb="66">
      <t>ア</t>
    </rPh>
    <rPh sb="72" eb="73">
      <t>スベ</t>
    </rPh>
    <phoneticPr fontId="1"/>
  </si>
  <si>
    <t>県のホームページ</t>
    <rPh sb="0" eb="1">
      <t>ケン</t>
    </rPh>
    <phoneticPr fontId="1"/>
  </si>
  <si>
    <t>新潟県拉致問題のX（旧Twitter)をフォローする、記事をリポストする、またはいいねを押す</t>
    <rPh sb="10" eb="11">
      <t>キュウ</t>
    </rPh>
    <phoneticPr fontId="1"/>
  </si>
  <si>
    <t>新潟県拉致問題のX（旧Twitter)</t>
    <rPh sb="10" eb="11">
      <t>キュウ</t>
    </rPh>
    <phoneticPr fontId="1"/>
  </si>
  <si>
    <t>令和5年11月11日（土）に開催された「忘れるな拉致　県民集会」に参加した</t>
    <rPh sb="11" eb="12">
      <t>ド</t>
    </rPh>
    <rPh sb="20" eb="21">
      <t>ワス</t>
    </rPh>
    <rPh sb="24" eb="26">
      <t>ラチ</t>
    </rPh>
    <phoneticPr fontId="1"/>
  </si>
  <si>
    <t>大学生、ＰＴＡ、小・中学生、高校生を対象とした「拉致問題啓発セミナー」に参加した</t>
    <rPh sb="8" eb="9">
      <t>ショウ</t>
    </rPh>
    <rPh sb="10" eb="13">
      <t>チュウガクセイ</t>
    </rPh>
    <rPh sb="14" eb="17">
      <t>コウコウセイ</t>
    </rPh>
    <phoneticPr fontId="1"/>
  </si>
  <si>
    <t>新潟県拉致問題のX（旧Twitter)のポストを見た</t>
    <rPh sb="10" eb="11">
      <t>キュウ</t>
    </rPh>
    <phoneticPr fontId="1"/>
  </si>
  <si>
    <t xml:space="preserve">県民世論を喚起するため、拉致問題の周知を図る取組（集会、啓発セミナー、映画試写会、写真パネル展等）を積極的に行う </t>
    <rPh sb="35" eb="37">
      <t>エイガ</t>
    </rPh>
    <rPh sb="37" eb="40">
      <t>シシャカイ</t>
    </rPh>
    <phoneticPr fontId="1"/>
  </si>
  <si>
    <t>大学生、PTA、小・中学生、高校生を対象とした「拉致問題啓発セミナー」の開催</t>
    <rPh sb="8" eb="9">
      <t>ショウ</t>
    </rPh>
    <rPh sb="10" eb="13">
      <t>チュウガクセイ</t>
    </rPh>
    <rPh sb="14" eb="17">
      <t>コウコウセイ</t>
    </rPh>
    <phoneticPr fontId="1"/>
  </si>
  <si>
    <t>新潟県拉致問題のⅩ（旧Twitter）による広報</t>
    <rPh sb="10" eb="11">
      <t>キュウ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</si>
</sst>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10"/>
      <name val="游ゴシック"/>
      <family val="3"/>
      <charset val="128"/>
      <scheme val="minor"/>
    </font>
    <font>
      <sz val="11"/>
      <color theme="1"/>
      <name val="ＭＳ ゴシック"/>
      <family val="2"/>
      <charset val="128"/>
    </font>
    <font>
      <b/>
      <sz val="13"/>
      <color theme="3"/>
      <name val="ＭＳ ゴシック"/>
      <family val="2"/>
      <charset val="128"/>
    </font>
    <font>
      <sz val="16"/>
      <color theme="1"/>
      <name val="游ゴシック"/>
      <family val="2"/>
      <charset val="128"/>
      <scheme val="minor"/>
    </font>
    <font>
      <sz val="16"/>
      <color theme="1"/>
      <name val="游ゴシック"/>
      <family val="3"/>
      <charset val="128"/>
      <scheme val="minor"/>
    </font>
    <font>
      <sz val="14"/>
      <color theme="1"/>
      <name val="游ゴシック"/>
      <family val="2"/>
      <charset val="128"/>
      <scheme val="minor"/>
    </font>
    <font>
      <sz val="14"/>
      <color theme="1"/>
      <name val="游ゴシック"/>
      <family val="3"/>
      <charset val="128"/>
      <scheme val="minor"/>
    </font>
    <font>
      <sz val="14"/>
      <name val="游ゴシック"/>
      <family val="3"/>
      <charset val="128"/>
      <scheme val="minor"/>
    </font>
    <font>
      <sz val="11"/>
      <name val="游ゴシック"/>
      <family val="2"/>
      <charset val="128"/>
      <scheme val="minor"/>
    </font>
    <font>
      <sz val="12"/>
      <color theme="1"/>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s>
  <cellStyleXfs count="2">
    <xf numFmtId="0" fontId="0" fillId="0" borderId="0">
      <alignment vertical="center"/>
    </xf>
    <xf numFmtId="0" fontId="4" fillId="0" borderId="0">
      <alignment vertical="center"/>
    </xf>
  </cellStyleXfs>
  <cellXfs count="44">
    <xf numFmtId="0" fontId="0" fillId="0" borderId="0" xfId="0">
      <alignment vertical="center"/>
    </xf>
    <xf numFmtId="0" fontId="0" fillId="0" borderId="0" xfId="0" applyAlignment="1">
      <alignment vertical="center" wrapText="1"/>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2"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0" borderId="1" xfId="0" applyBorder="1">
      <alignment vertical="center"/>
    </xf>
    <xf numFmtId="0" fontId="0" fillId="0" borderId="2" xfId="0" applyBorder="1" applyAlignment="1">
      <alignment vertical="center" wrapText="1"/>
    </xf>
    <xf numFmtId="0" fontId="6" fillId="0" borderId="0" xfId="0" applyFont="1">
      <alignment vertical="center"/>
    </xf>
    <xf numFmtId="0" fontId="7" fillId="0" borderId="0" xfId="0" applyFont="1">
      <alignment vertical="center"/>
    </xf>
    <xf numFmtId="0" fontId="6" fillId="0" borderId="0" xfId="0" applyFont="1" applyAlignment="1">
      <alignment vertical="center" wrapText="1"/>
    </xf>
    <xf numFmtId="0" fontId="9" fillId="0" borderId="0" xfId="0" applyFont="1">
      <alignment vertical="center"/>
    </xf>
    <xf numFmtId="0" fontId="8" fillId="0" borderId="1" xfId="0" applyFont="1" applyBorder="1" applyAlignment="1">
      <alignment vertical="center" wrapText="1"/>
    </xf>
    <xf numFmtId="0" fontId="9" fillId="0" borderId="1" xfId="0" applyFont="1" applyBorder="1">
      <alignment vertical="center"/>
    </xf>
    <xf numFmtId="0" fontId="9" fillId="0" borderId="2" xfId="0" applyFont="1" applyBorder="1" applyAlignment="1">
      <alignment vertical="center" wrapText="1"/>
    </xf>
    <xf numFmtId="0" fontId="10" fillId="0" borderId="1" xfId="0" applyFont="1" applyBorder="1">
      <alignment vertical="center"/>
    </xf>
    <xf numFmtId="0" fontId="11" fillId="0" borderId="1" xfId="0" applyFont="1" applyBorder="1">
      <alignment vertical="center"/>
    </xf>
    <xf numFmtId="0" fontId="2" fillId="0" borderId="0" xfId="0" applyFont="1">
      <alignment vertical="center"/>
    </xf>
    <xf numFmtId="0" fontId="8" fillId="0" borderId="0" xfId="0" applyFont="1">
      <alignment vertical="center"/>
    </xf>
    <xf numFmtId="0" fontId="12" fillId="2" borderId="5" xfId="1" applyFont="1" applyFill="1" applyBorder="1" applyAlignment="1">
      <alignment horizontal="center" vertical="center"/>
    </xf>
    <xf numFmtId="0" fontId="12" fillId="2" borderId="9" xfId="1" applyFont="1" applyFill="1" applyBorder="1" applyAlignment="1">
      <alignment horizontal="center" vertical="center"/>
    </xf>
    <xf numFmtId="0" fontId="12" fillId="2" borderId="10" xfId="1" applyFont="1" applyFill="1" applyBorder="1" applyAlignment="1">
      <alignment horizontal="center" vertical="center"/>
    </xf>
    <xf numFmtId="0" fontId="12" fillId="2" borderId="7" xfId="1" applyFont="1" applyFill="1" applyBorder="1" applyAlignment="1">
      <alignment horizontal="center" vertical="center"/>
    </xf>
    <xf numFmtId="0" fontId="12" fillId="2" borderId="8" xfId="1" applyFont="1" applyFill="1" applyBorder="1" applyAlignment="1">
      <alignment horizontal="center" vertical="center"/>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0" fillId="2" borderId="2" xfId="0" applyFill="1" applyBorder="1" applyAlignment="1">
      <alignment horizontal="center" vertical="center"/>
    </xf>
    <xf numFmtId="0" fontId="0" fillId="2" borderId="9" xfId="0" applyFill="1" applyBorder="1" applyAlignment="1">
      <alignment horizontal="center" vertical="center"/>
    </xf>
    <xf numFmtId="0" fontId="0" fillId="2" borderId="6" xfId="0" applyFill="1" applyBorder="1" applyAlignment="1">
      <alignment horizontal="center" vertical="center"/>
    </xf>
    <xf numFmtId="0" fontId="0" fillId="2" borderId="4"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xf>
    <xf numFmtId="0" fontId="0" fillId="2" borderId="3" xfId="0" applyFill="1" applyBorder="1" applyAlignment="1">
      <alignment horizontal="center" vertical="center"/>
    </xf>
    <xf numFmtId="0" fontId="6" fillId="0" borderId="0" xfId="0" applyFont="1" applyAlignment="1">
      <alignment horizontal="left" vertical="center" wrapText="1"/>
    </xf>
    <xf numFmtId="0" fontId="7" fillId="0" borderId="0" xfId="0" applyFont="1" applyAlignment="1">
      <alignment horizontal="left" vertical="center" wrapText="1"/>
    </xf>
    <xf numFmtId="0" fontId="8" fillId="0" borderId="0" xfId="0" applyFont="1" applyAlignment="1">
      <alignment horizontal="center" vertical="center"/>
    </xf>
    <xf numFmtId="0" fontId="9" fillId="0" borderId="0" xfId="0" applyFont="1" applyAlignment="1">
      <alignment horizontal="center" vertical="center"/>
    </xf>
    <xf numFmtId="0" fontId="6" fillId="0" borderId="0" xfId="0" applyFont="1" applyAlignment="1">
      <alignment horizontal="left" vertical="center"/>
    </xf>
    <xf numFmtId="0" fontId="7" fillId="0" borderId="0" xfId="0" applyFont="1" applyAlignment="1">
      <alignment horizontal="left" vertical="center"/>
    </xf>
    <xf numFmtId="0" fontId="10" fillId="0" borderId="2" xfId="0" applyFont="1" applyBorder="1" applyAlignment="1">
      <alignment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10" fillId="0" borderId="1" xfId="0" applyFont="1" applyBorder="1" applyAlignment="1">
      <alignment vertical="center" wrapText="1"/>
    </xf>
  </cellXfs>
  <cellStyles count="2">
    <cellStyle name="標準" xfId="0" builtinId="0"/>
    <cellStyle name="標準 5"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M10"/>
  <sheetViews>
    <sheetView showGridLines="0" tabSelected="1" zoomScale="110" zoomScaleNormal="110" workbookViewId="0">
      <selection activeCell="C17" sqref="C17"/>
    </sheetView>
  </sheetViews>
  <sheetFormatPr defaultRowHeight="18.75" x14ac:dyDescent="0.4"/>
  <cols>
    <col min="1" max="1" width="30" customWidth="1"/>
    <col min="2" max="13" width="10.625" customWidth="1"/>
  </cols>
  <sheetData>
    <row r="1" spans="1:13" ht="35.25" customHeight="1" x14ac:dyDescent="0.4">
      <c r="A1" s="9" t="s">
        <v>20</v>
      </c>
      <c r="B1" s="10"/>
      <c r="C1" s="10"/>
      <c r="D1" s="12"/>
      <c r="E1" s="12"/>
      <c r="F1" s="12"/>
      <c r="G1" s="12"/>
      <c r="H1" s="12"/>
      <c r="I1" s="12"/>
      <c r="J1" s="10"/>
      <c r="K1" s="10"/>
      <c r="L1" s="10"/>
      <c r="M1" s="10"/>
    </row>
    <row r="2" spans="1:13" x14ac:dyDescent="0.4">
      <c r="A2" s="1"/>
    </row>
    <row r="3" spans="1:13" x14ac:dyDescent="0.4">
      <c r="A3" s="26"/>
      <c r="B3" s="25" t="s">
        <v>1</v>
      </c>
      <c r="C3" s="25" t="s">
        <v>0</v>
      </c>
      <c r="D3" s="25"/>
      <c r="E3" s="25" t="s">
        <v>2</v>
      </c>
      <c r="F3" s="25"/>
      <c r="G3" s="25"/>
      <c r="H3" s="25" t="s">
        <v>14</v>
      </c>
      <c r="I3" s="25"/>
      <c r="J3" s="25"/>
      <c r="K3" s="25"/>
      <c r="L3" s="25"/>
      <c r="M3" s="25"/>
    </row>
    <row r="4" spans="1:13" ht="19.5" x14ac:dyDescent="0.4">
      <c r="A4" s="26"/>
      <c r="B4" s="25"/>
      <c r="C4" s="2" t="s">
        <v>6</v>
      </c>
      <c r="D4" s="3" t="s">
        <v>7</v>
      </c>
      <c r="E4" s="4" t="s">
        <v>3</v>
      </c>
      <c r="F4" s="5" t="s">
        <v>4</v>
      </c>
      <c r="G4" s="6" t="s">
        <v>5</v>
      </c>
      <c r="H4" s="20" t="s">
        <v>8</v>
      </c>
      <c r="I4" s="21" t="s">
        <v>9</v>
      </c>
      <c r="J4" s="22" t="s">
        <v>10</v>
      </c>
      <c r="K4" s="23" t="s">
        <v>11</v>
      </c>
      <c r="L4" s="21" t="s">
        <v>12</v>
      </c>
      <c r="M4" s="24" t="s">
        <v>13</v>
      </c>
    </row>
    <row r="5" spans="1:13" s="12" customFormat="1" ht="27.75" customHeight="1" x14ac:dyDescent="0.4">
      <c r="A5" s="13" t="s">
        <v>16</v>
      </c>
      <c r="B5" s="16">
        <f>IF(AND(SUM(C5:D5)=SUM(E5:G5),SUM(C5:D5)=SUM(H5:M5))=TRUE,SUM(C5:D5),"")</f>
        <v>188</v>
      </c>
      <c r="C5" s="16">
        <v>101</v>
      </c>
      <c r="D5" s="16">
        <v>87</v>
      </c>
      <c r="E5" s="16">
        <v>26</v>
      </c>
      <c r="F5" s="16">
        <v>63</v>
      </c>
      <c r="G5" s="16">
        <v>99</v>
      </c>
      <c r="H5" s="16">
        <v>24</v>
      </c>
      <c r="I5" s="16">
        <v>76</v>
      </c>
      <c r="J5" s="16">
        <v>49</v>
      </c>
      <c r="K5" s="16">
        <v>13</v>
      </c>
      <c r="L5" s="16">
        <v>22</v>
      </c>
      <c r="M5" s="16">
        <v>4</v>
      </c>
    </row>
    <row r="6" spans="1:13" s="12" customFormat="1" ht="24" x14ac:dyDescent="0.4">
      <c r="A6" s="15" t="s">
        <v>17</v>
      </c>
      <c r="B6" s="16">
        <f t="shared" ref="B6:B10" si="0">IF(AND(SUM(C6:D6)=SUM(E6:G6),SUM(C6:D6)=SUM(H6:M6))=TRUE,SUM(C6:D6),"")</f>
        <v>194</v>
      </c>
      <c r="C6" s="16">
        <v>85</v>
      </c>
      <c r="D6" s="16">
        <v>109</v>
      </c>
      <c r="E6" s="16">
        <v>54</v>
      </c>
      <c r="F6" s="16">
        <v>77</v>
      </c>
      <c r="G6" s="16">
        <v>63</v>
      </c>
      <c r="H6" s="16">
        <v>12</v>
      </c>
      <c r="I6" s="16">
        <v>76</v>
      </c>
      <c r="J6" s="16">
        <v>70</v>
      </c>
      <c r="K6" s="16">
        <v>12</v>
      </c>
      <c r="L6" s="16">
        <v>19</v>
      </c>
      <c r="M6" s="16">
        <v>5</v>
      </c>
    </row>
    <row r="7" spans="1:13" s="12" customFormat="1" ht="24" x14ac:dyDescent="0.4">
      <c r="A7" s="15" t="s">
        <v>18</v>
      </c>
      <c r="B7" s="16">
        <f t="shared" si="0"/>
        <v>25</v>
      </c>
      <c r="C7" s="16">
        <v>14</v>
      </c>
      <c r="D7" s="16">
        <v>11</v>
      </c>
      <c r="E7" s="16">
        <v>11</v>
      </c>
      <c r="F7" s="16">
        <v>12</v>
      </c>
      <c r="G7" s="16">
        <v>2</v>
      </c>
      <c r="H7" s="16">
        <v>2</v>
      </c>
      <c r="I7" s="16">
        <v>9</v>
      </c>
      <c r="J7" s="16">
        <v>7</v>
      </c>
      <c r="K7" s="16">
        <v>1</v>
      </c>
      <c r="L7" s="16">
        <v>5</v>
      </c>
      <c r="M7" s="16">
        <v>1</v>
      </c>
    </row>
    <row r="8" spans="1:13" s="12" customFormat="1" ht="24" x14ac:dyDescent="0.4">
      <c r="A8" s="15" t="s">
        <v>19</v>
      </c>
      <c r="B8" s="16">
        <f t="shared" si="0"/>
        <v>2</v>
      </c>
      <c r="C8" s="16">
        <v>2</v>
      </c>
      <c r="D8" s="16">
        <v>0</v>
      </c>
      <c r="E8" s="16">
        <v>1</v>
      </c>
      <c r="F8" s="16">
        <v>1</v>
      </c>
      <c r="G8" s="16">
        <v>0</v>
      </c>
      <c r="H8" s="16">
        <v>0</v>
      </c>
      <c r="I8" s="16">
        <v>1</v>
      </c>
      <c r="J8" s="16">
        <v>0</v>
      </c>
      <c r="K8" s="16">
        <v>1</v>
      </c>
      <c r="L8" s="16">
        <v>0</v>
      </c>
      <c r="M8" s="16">
        <v>0</v>
      </c>
    </row>
    <row r="9" spans="1:13" s="12" customFormat="1" ht="24" x14ac:dyDescent="0.4">
      <c r="A9" s="15" t="s">
        <v>73</v>
      </c>
      <c r="B9" s="16">
        <f t="shared" si="0"/>
        <v>9</v>
      </c>
      <c r="C9" s="16">
        <v>6</v>
      </c>
      <c r="D9" s="16">
        <v>3</v>
      </c>
      <c r="E9" s="16">
        <v>0</v>
      </c>
      <c r="F9" s="16">
        <v>2</v>
      </c>
      <c r="G9" s="16">
        <v>7</v>
      </c>
      <c r="H9" s="16">
        <v>0</v>
      </c>
      <c r="I9" s="16">
        <v>2</v>
      </c>
      <c r="J9" s="16">
        <v>2</v>
      </c>
      <c r="K9" s="16">
        <v>3</v>
      </c>
      <c r="L9" s="16">
        <v>1</v>
      </c>
      <c r="M9" s="16">
        <v>1</v>
      </c>
    </row>
    <row r="10" spans="1:13" s="12" customFormat="1" ht="27" customHeight="1" x14ac:dyDescent="0.4">
      <c r="A10" s="14" t="s">
        <v>15</v>
      </c>
      <c r="B10" s="16">
        <f t="shared" si="0"/>
        <v>418</v>
      </c>
      <c r="C10" s="16">
        <f>SUM(C5:C9)</f>
        <v>208</v>
      </c>
      <c r="D10" s="16">
        <f t="shared" ref="D10:M10" si="1">SUM(D5:D9)</f>
        <v>210</v>
      </c>
      <c r="E10" s="16">
        <f t="shared" si="1"/>
        <v>92</v>
      </c>
      <c r="F10" s="16">
        <f t="shared" si="1"/>
        <v>155</v>
      </c>
      <c r="G10" s="16">
        <f t="shared" si="1"/>
        <v>171</v>
      </c>
      <c r="H10" s="16">
        <f t="shared" si="1"/>
        <v>38</v>
      </c>
      <c r="I10" s="16">
        <f t="shared" si="1"/>
        <v>164</v>
      </c>
      <c r="J10" s="16">
        <f t="shared" si="1"/>
        <v>128</v>
      </c>
      <c r="K10" s="16">
        <f t="shared" si="1"/>
        <v>30</v>
      </c>
      <c r="L10" s="16">
        <f t="shared" si="1"/>
        <v>47</v>
      </c>
      <c r="M10" s="16">
        <f t="shared" si="1"/>
        <v>11</v>
      </c>
    </row>
  </sheetData>
  <mergeCells count="5">
    <mergeCell ref="H3:M3"/>
    <mergeCell ref="A3:A4"/>
    <mergeCell ref="B3:B4"/>
    <mergeCell ref="C3:D3"/>
    <mergeCell ref="E3:G3"/>
  </mergeCells>
  <phoneticPr fontId="1"/>
  <pageMargins left="0.70866141732283472" right="0.70866141732283472" top="0.74803149606299213" bottom="0.74803149606299213" header="0.31496062992125984" footer="0.31496062992125984"/>
  <pageSetup paperSize="9" scale="7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M14"/>
  <sheetViews>
    <sheetView showGridLines="0" zoomScale="90" zoomScaleNormal="90" workbookViewId="0">
      <selection activeCell="A10" sqref="A10"/>
    </sheetView>
  </sheetViews>
  <sheetFormatPr defaultRowHeight="18.75" x14ac:dyDescent="0.4"/>
  <cols>
    <col min="1" max="1" width="60.625" customWidth="1"/>
    <col min="2" max="13" width="10.625" customWidth="1"/>
  </cols>
  <sheetData>
    <row r="1" spans="1:13" ht="65.25" customHeight="1" x14ac:dyDescent="0.4">
      <c r="A1" s="34" t="s">
        <v>76</v>
      </c>
      <c r="B1" s="35"/>
      <c r="C1" s="35"/>
      <c r="D1" s="35"/>
      <c r="E1" s="35"/>
      <c r="F1" s="35"/>
      <c r="G1" s="35"/>
      <c r="H1" s="35"/>
      <c r="I1" s="35"/>
      <c r="J1" s="35"/>
      <c r="K1" s="35"/>
      <c r="L1" s="35"/>
      <c r="M1" s="35"/>
    </row>
    <row r="2" spans="1:13" x14ac:dyDescent="0.4">
      <c r="A2" s="1"/>
    </row>
    <row r="3" spans="1:13" x14ac:dyDescent="0.4">
      <c r="A3" s="26"/>
      <c r="B3" s="25" t="s">
        <v>1</v>
      </c>
      <c r="C3" s="25" t="s">
        <v>0</v>
      </c>
      <c r="D3" s="25"/>
      <c r="E3" s="25" t="s">
        <v>2</v>
      </c>
      <c r="F3" s="25"/>
      <c r="G3" s="25"/>
      <c r="H3" s="25" t="s">
        <v>14</v>
      </c>
      <c r="I3" s="25"/>
      <c r="J3" s="25"/>
      <c r="K3" s="25"/>
      <c r="L3" s="25"/>
      <c r="M3" s="25"/>
    </row>
    <row r="4" spans="1:13" ht="19.5" x14ac:dyDescent="0.4">
      <c r="A4" s="26"/>
      <c r="B4" s="25"/>
      <c r="C4" s="2" t="s">
        <v>6</v>
      </c>
      <c r="D4" s="3" t="s">
        <v>7</v>
      </c>
      <c r="E4" s="4" t="s">
        <v>3</v>
      </c>
      <c r="F4" s="5" t="s">
        <v>4</v>
      </c>
      <c r="G4" s="6" t="s">
        <v>5</v>
      </c>
      <c r="H4" s="20" t="s">
        <v>8</v>
      </c>
      <c r="I4" s="21" t="s">
        <v>9</v>
      </c>
      <c r="J4" s="22" t="s">
        <v>10</v>
      </c>
      <c r="K4" s="23" t="s">
        <v>11</v>
      </c>
      <c r="L4" s="21" t="s">
        <v>12</v>
      </c>
      <c r="M4" s="24" t="s">
        <v>13</v>
      </c>
    </row>
    <row r="5" spans="1:13" s="12" customFormat="1" ht="48" x14ac:dyDescent="0.4">
      <c r="A5" s="13" t="s">
        <v>67</v>
      </c>
      <c r="B5" s="16">
        <f>IF(AND(SUM(C5:D5)=SUM(E5:G5),SUM(C5:D5)=SUM(H5:M5))=TRUE,SUM(C5:D5),"")</f>
        <v>34</v>
      </c>
      <c r="C5" s="16">
        <v>19</v>
      </c>
      <c r="D5" s="16">
        <v>15</v>
      </c>
      <c r="E5" s="16">
        <v>4</v>
      </c>
      <c r="F5" s="16">
        <v>10</v>
      </c>
      <c r="G5" s="16">
        <v>20</v>
      </c>
      <c r="H5" s="16">
        <v>3</v>
      </c>
      <c r="I5" s="16">
        <v>15</v>
      </c>
      <c r="J5" s="16">
        <v>9</v>
      </c>
      <c r="K5" s="16">
        <v>3</v>
      </c>
      <c r="L5" s="16">
        <v>3</v>
      </c>
      <c r="M5" s="16">
        <v>1</v>
      </c>
    </row>
    <row r="6" spans="1:13" s="12" customFormat="1" ht="48" x14ac:dyDescent="0.4">
      <c r="A6" s="15" t="s">
        <v>68</v>
      </c>
      <c r="B6" s="16">
        <f t="shared" ref="B6:B13" si="0">IF(AND(SUM(C6:D6)=SUM(E6:G6),SUM(C6:D6)=SUM(H6:M6))=TRUE,SUM(C6:D6),"")</f>
        <v>41</v>
      </c>
      <c r="C6" s="16">
        <v>25</v>
      </c>
      <c r="D6" s="16">
        <v>16</v>
      </c>
      <c r="E6" s="16">
        <v>5</v>
      </c>
      <c r="F6" s="16">
        <v>9</v>
      </c>
      <c r="G6" s="16">
        <v>27</v>
      </c>
      <c r="H6" s="16">
        <v>3</v>
      </c>
      <c r="I6" s="16">
        <v>20</v>
      </c>
      <c r="J6" s="16">
        <v>10</v>
      </c>
      <c r="K6" s="16">
        <v>2</v>
      </c>
      <c r="L6" s="16">
        <v>4</v>
      </c>
      <c r="M6" s="16">
        <v>2</v>
      </c>
    </row>
    <row r="7" spans="1:13" s="12" customFormat="1" ht="24" x14ac:dyDescent="0.4">
      <c r="A7" s="15" t="s">
        <v>77</v>
      </c>
      <c r="B7" s="16">
        <f t="shared" si="0"/>
        <v>273</v>
      </c>
      <c r="C7" s="16">
        <v>123</v>
      </c>
      <c r="D7" s="16">
        <v>150</v>
      </c>
      <c r="E7" s="16">
        <v>51</v>
      </c>
      <c r="F7" s="16">
        <v>101</v>
      </c>
      <c r="G7" s="16">
        <v>121</v>
      </c>
      <c r="H7" s="16">
        <v>26</v>
      </c>
      <c r="I7" s="16">
        <v>100</v>
      </c>
      <c r="J7" s="16">
        <v>85</v>
      </c>
      <c r="K7" s="16">
        <v>22</v>
      </c>
      <c r="L7" s="16">
        <v>34</v>
      </c>
      <c r="M7" s="16">
        <v>6</v>
      </c>
    </row>
    <row r="8" spans="1:13" s="12" customFormat="1" ht="48" x14ac:dyDescent="0.4">
      <c r="A8" s="15" t="s">
        <v>69</v>
      </c>
      <c r="B8" s="16">
        <f t="shared" si="0"/>
        <v>42</v>
      </c>
      <c r="C8" s="16">
        <v>16</v>
      </c>
      <c r="D8" s="16">
        <v>26</v>
      </c>
      <c r="E8" s="16">
        <v>13</v>
      </c>
      <c r="F8" s="16">
        <v>14</v>
      </c>
      <c r="G8" s="16">
        <v>15</v>
      </c>
      <c r="H8" s="16">
        <v>3</v>
      </c>
      <c r="I8" s="16">
        <v>22</v>
      </c>
      <c r="J8" s="16">
        <v>10</v>
      </c>
      <c r="K8" s="16">
        <v>2</v>
      </c>
      <c r="L8" s="16">
        <v>5</v>
      </c>
      <c r="M8" s="16">
        <v>0</v>
      </c>
    </row>
    <row r="9" spans="1:13" s="12" customFormat="1" ht="24" x14ac:dyDescent="0.4">
      <c r="A9" s="15" t="s">
        <v>70</v>
      </c>
      <c r="B9" s="16">
        <f t="shared" si="0"/>
        <v>37</v>
      </c>
      <c r="C9" s="16">
        <v>20</v>
      </c>
      <c r="D9" s="16">
        <v>17</v>
      </c>
      <c r="E9" s="16">
        <v>4</v>
      </c>
      <c r="F9" s="16">
        <v>17</v>
      </c>
      <c r="G9" s="16">
        <v>16</v>
      </c>
      <c r="H9" s="16">
        <v>3</v>
      </c>
      <c r="I9" s="16">
        <v>13</v>
      </c>
      <c r="J9" s="16">
        <v>14</v>
      </c>
      <c r="K9" s="16">
        <v>3</v>
      </c>
      <c r="L9" s="16">
        <v>2</v>
      </c>
      <c r="M9" s="16">
        <v>2</v>
      </c>
    </row>
    <row r="10" spans="1:13" s="12" customFormat="1" ht="48" x14ac:dyDescent="0.4">
      <c r="A10" s="40" t="s">
        <v>87</v>
      </c>
      <c r="B10" s="16">
        <f t="shared" si="0"/>
        <v>32</v>
      </c>
      <c r="C10" s="16">
        <v>15</v>
      </c>
      <c r="D10" s="16">
        <v>17</v>
      </c>
      <c r="E10" s="16">
        <v>10</v>
      </c>
      <c r="F10" s="16">
        <v>10</v>
      </c>
      <c r="G10" s="16">
        <v>12</v>
      </c>
      <c r="H10" s="16">
        <v>4</v>
      </c>
      <c r="I10" s="16">
        <v>15</v>
      </c>
      <c r="J10" s="16">
        <v>8</v>
      </c>
      <c r="K10" s="16">
        <v>3</v>
      </c>
      <c r="L10" s="16">
        <v>2</v>
      </c>
      <c r="M10" s="16">
        <v>0</v>
      </c>
    </row>
    <row r="11" spans="1:13" s="12" customFormat="1" ht="24" x14ac:dyDescent="0.4">
      <c r="A11" s="15" t="s">
        <v>71</v>
      </c>
      <c r="B11" s="16">
        <f t="shared" si="0"/>
        <v>15</v>
      </c>
      <c r="C11" s="16">
        <v>9</v>
      </c>
      <c r="D11" s="16">
        <v>6</v>
      </c>
      <c r="E11" s="16">
        <v>4</v>
      </c>
      <c r="F11" s="16">
        <v>5</v>
      </c>
      <c r="G11" s="16">
        <v>6</v>
      </c>
      <c r="H11" s="16">
        <v>1</v>
      </c>
      <c r="I11" s="16">
        <v>7</v>
      </c>
      <c r="J11" s="16">
        <v>7</v>
      </c>
      <c r="K11" s="16">
        <v>0</v>
      </c>
      <c r="L11" s="16">
        <v>0</v>
      </c>
      <c r="M11" s="16">
        <v>0</v>
      </c>
    </row>
    <row r="12" spans="1:13" s="12" customFormat="1" ht="24" x14ac:dyDescent="0.4">
      <c r="A12" s="15" t="s">
        <v>72</v>
      </c>
      <c r="B12" s="16">
        <f t="shared" si="0"/>
        <v>73</v>
      </c>
      <c r="C12" s="16">
        <v>44</v>
      </c>
      <c r="D12" s="16">
        <v>29</v>
      </c>
      <c r="E12" s="16">
        <v>17</v>
      </c>
      <c r="F12" s="16">
        <v>33</v>
      </c>
      <c r="G12" s="16">
        <v>23</v>
      </c>
      <c r="H12" s="16">
        <v>5</v>
      </c>
      <c r="I12" s="16">
        <v>29</v>
      </c>
      <c r="J12" s="16">
        <v>23</v>
      </c>
      <c r="K12" s="16">
        <v>5</v>
      </c>
      <c r="L12" s="16">
        <v>9</v>
      </c>
      <c r="M12" s="16">
        <v>2</v>
      </c>
    </row>
    <row r="13" spans="1:13" s="12" customFormat="1" ht="24" x14ac:dyDescent="0.4">
      <c r="A13" s="15" t="s">
        <v>73</v>
      </c>
      <c r="B13" s="16">
        <f t="shared" si="0"/>
        <v>15</v>
      </c>
      <c r="C13" s="16">
        <v>7</v>
      </c>
      <c r="D13" s="16">
        <v>8</v>
      </c>
      <c r="E13" s="16">
        <v>2</v>
      </c>
      <c r="F13" s="16">
        <v>3</v>
      </c>
      <c r="G13" s="16">
        <v>10</v>
      </c>
      <c r="H13" s="16">
        <v>2</v>
      </c>
      <c r="I13" s="16">
        <v>8</v>
      </c>
      <c r="J13" s="16">
        <v>1</v>
      </c>
      <c r="K13" s="16">
        <v>1</v>
      </c>
      <c r="L13" s="16">
        <v>1</v>
      </c>
      <c r="M13" s="16">
        <v>2</v>
      </c>
    </row>
    <row r="14" spans="1:13" s="12" customFormat="1" ht="24" x14ac:dyDescent="0.4">
      <c r="A14" s="14" t="s">
        <v>15</v>
      </c>
      <c r="B14" s="16">
        <v>418</v>
      </c>
      <c r="C14" s="16">
        <v>208</v>
      </c>
      <c r="D14" s="16">
        <v>210</v>
      </c>
      <c r="E14" s="16">
        <v>92</v>
      </c>
      <c r="F14" s="16">
        <v>155</v>
      </c>
      <c r="G14" s="16">
        <v>171</v>
      </c>
      <c r="H14" s="16">
        <v>38</v>
      </c>
      <c r="I14" s="16">
        <v>164</v>
      </c>
      <c r="J14" s="16">
        <v>128</v>
      </c>
      <c r="K14" s="16">
        <v>30</v>
      </c>
      <c r="L14" s="16">
        <v>47</v>
      </c>
      <c r="M14" s="16">
        <v>11</v>
      </c>
    </row>
  </sheetData>
  <mergeCells count="6">
    <mergeCell ref="A1:M1"/>
    <mergeCell ref="H3:M3"/>
    <mergeCell ref="A3:A4"/>
    <mergeCell ref="B3:B4"/>
    <mergeCell ref="C3:D3"/>
    <mergeCell ref="E3:G3"/>
  </mergeCells>
  <phoneticPr fontId="1"/>
  <pageMargins left="0.70866141732283472" right="0.70866141732283472" top="0.74803149606299213" bottom="0.74803149606299213" header="0.31496062992125984" footer="0.31496062992125984"/>
  <pageSetup paperSize="9" scale="6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M12"/>
  <sheetViews>
    <sheetView showGridLines="0" zoomScaleNormal="100" workbookViewId="0">
      <selection activeCell="C12" sqref="C12:M12"/>
    </sheetView>
  </sheetViews>
  <sheetFormatPr defaultRowHeight="18.75" x14ac:dyDescent="0.4"/>
  <cols>
    <col min="1" max="1" width="49" customWidth="1"/>
    <col min="2" max="13" width="10.625" customWidth="1"/>
  </cols>
  <sheetData>
    <row r="1" spans="1:13" ht="42.75" customHeight="1" x14ac:dyDescent="0.4">
      <c r="A1" s="9" t="s">
        <v>78</v>
      </c>
      <c r="B1" s="19"/>
      <c r="C1" s="19"/>
      <c r="D1" s="12"/>
      <c r="E1" s="12"/>
      <c r="F1" s="12"/>
      <c r="G1" s="12"/>
      <c r="H1" s="12"/>
      <c r="I1" s="12"/>
      <c r="J1" s="10"/>
      <c r="K1" s="10"/>
      <c r="L1" s="10"/>
      <c r="M1" s="10"/>
    </row>
    <row r="2" spans="1:13" x14ac:dyDescent="0.4">
      <c r="A2" s="1"/>
    </row>
    <row r="3" spans="1:13" x14ac:dyDescent="0.4">
      <c r="A3" s="30"/>
      <c r="B3" s="32" t="s">
        <v>1</v>
      </c>
      <c r="C3" s="27" t="s">
        <v>0</v>
      </c>
      <c r="D3" s="29"/>
      <c r="E3" s="27" t="s">
        <v>2</v>
      </c>
      <c r="F3" s="28"/>
      <c r="G3" s="29"/>
      <c r="H3" s="27" t="s">
        <v>14</v>
      </c>
      <c r="I3" s="28"/>
      <c r="J3" s="28"/>
      <c r="K3" s="28"/>
      <c r="L3" s="28"/>
      <c r="M3" s="29"/>
    </row>
    <row r="4" spans="1:13" ht="19.5" x14ac:dyDescent="0.4">
      <c r="A4" s="31"/>
      <c r="B4" s="33"/>
      <c r="C4" s="2" t="s">
        <v>6</v>
      </c>
      <c r="D4" s="3" t="s">
        <v>7</v>
      </c>
      <c r="E4" s="4" t="s">
        <v>3</v>
      </c>
      <c r="F4" s="5" t="s">
        <v>4</v>
      </c>
      <c r="G4" s="6" t="s">
        <v>5</v>
      </c>
      <c r="H4" s="20" t="s">
        <v>8</v>
      </c>
      <c r="I4" s="21" t="s">
        <v>9</v>
      </c>
      <c r="J4" s="22" t="s">
        <v>10</v>
      </c>
      <c r="K4" s="23" t="s">
        <v>11</v>
      </c>
      <c r="L4" s="21" t="s">
        <v>12</v>
      </c>
      <c r="M4" s="24" t="s">
        <v>13</v>
      </c>
    </row>
    <row r="5" spans="1:13" s="12" customFormat="1" ht="27.75" customHeight="1" x14ac:dyDescent="0.4">
      <c r="A5" s="13" t="s">
        <v>21</v>
      </c>
      <c r="B5" s="16">
        <f>IF(AND(SUM(C5:D5)=SUM(E5:G5),SUM(C5:D5)=SUM(H5:M5))=TRUE,SUM(C5:D5),"")</f>
        <v>42</v>
      </c>
      <c r="C5" s="16">
        <v>18</v>
      </c>
      <c r="D5" s="16">
        <v>24</v>
      </c>
      <c r="E5" s="16">
        <v>7</v>
      </c>
      <c r="F5" s="16">
        <v>16</v>
      </c>
      <c r="G5" s="16">
        <v>19</v>
      </c>
      <c r="H5" s="16">
        <v>4</v>
      </c>
      <c r="I5" s="16">
        <v>13</v>
      </c>
      <c r="J5" s="16">
        <v>15</v>
      </c>
      <c r="K5" s="16">
        <v>4</v>
      </c>
      <c r="L5" s="16">
        <v>3</v>
      </c>
      <c r="M5" s="16">
        <v>3</v>
      </c>
    </row>
    <row r="6" spans="1:13" s="12" customFormat="1" ht="27.75" customHeight="1" x14ac:dyDescent="0.4">
      <c r="A6" s="15" t="s">
        <v>22</v>
      </c>
      <c r="B6" s="16">
        <f t="shared" ref="B6:B11" si="0">IF(AND(SUM(C6:D6)=SUM(E6:G6),SUM(C6:D6)=SUM(H6:M6))=TRUE,SUM(C6:D6),"")</f>
        <v>169</v>
      </c>
      <c r="C6" s="16">
        <v>71</v>
      </c>
      <c r="D6" s="16">
        <v>98</v>
      </c>
      <c r="E6" s="16">
        <v>35</v>
      </c>
      <c r="F6" s="16">
        <v>54</v>
      </c>
      <c r="G6" s="16">
        <v>80</v>
      </c>
      <c r="H6" s="16">
        <v>16</v>
      </c>
      <c r="I6" s="16">
        <v>72</v>
      </c>
      <c r="J6" s="16">
        <v>43</v>
      </c>
      <c r="K6" s="16">
        <v>9</v>
      </c>
      <c r="L6" s="16">
        <v>26</v>
      </c>
      <c r="M6" s="16">
        <v>3</v>
      </c>
    </row>
    <row r="7" spans="1:13" s="12" customFormat="1" ht="27.75" customHeight="1" x14ac:dyDescent="0.4">
      <c r="A7" s="15" t="s">
        <v>23</v>
      </c>
      <c r="B7" s="16">
        <f t="shared" si="0"/>
        <v>77</v>
      </c>
      <c r="C7" s="16">
        <v>35</v>
      </c>
      <c r="D7" s="16">
        <v>42</v>
      </c>
      <c r="E7" s="16">
        <v>18</v>
      </c>
      <c r="F7" s="16">
        <v>37</v>
      </c>
      <c r="G7" s="16">
        <v>22</v>
      </c>
      <c r="H7" s="16">
        <v>4</v>
      </c>
      <c r="I7" s="16">
        <v>29</v>
      </c>
      <c r="J7" s="16">
        <v>30</v>
      </c>
      <c r="K7" s="16">
        <v>5</v>
      </c>
      <c r="L7" s="16">
        <v>8</v>
      </c>
      <c r="M7" s="16">
        <v>1</v>
      </c>
    </row>
    <row r="8" spans="1:13" s="12" customFormat="1" ht="24" x14ac:dyDescent="0.4">
      <c r="A8" s="15" t="s">
        <v>24</v>
      </c>
      <c r="B8" s="16">
        <f t="shared" si="0"/>
        <v>70</v>
      </c>
      <c r="C8" s="16">
        <v>44</v>
      </c>
      <c r="D8" s="16">
        <v>26</v>
      </c>
      <c r="E8" s="16">
        <v>19</v>
      </c>
      <c r="F8" s="16">
        <v>22</v>
      </c>
      <c r="G8" s="16">
        <v>29</v>
      </c>
      <c r="H8" s="16">
        <v>11</v>
      </c>
      <c r="I8" s="16">
        <v>29</v>
      </c>
      <c r="J8" s="16">
        <v>21</v>
      </c>
      <c r="K8" s="16">
        <v>3</v>
      </c>
      <c r="L8" s="16">
        <v>4</v>
      </c>
      <c r="M8" s="16">
        <v>2</v>
      </c>
    </row>
    <row r="9" spans="1:13" s="12" customFormat="1" ht="24" x14ac:dyDescent="0.4">
      <c r="A9" s="15" t="s">
        <v>74</v>
      </c>
      <c r="B9" s="16">
        <f t="shared" si="0"/>
        <v>32</v>
      </c>
      <c r="C9" s="16">
        <v>22</v>
      </c>
      <c r="D9" s="16">
        <v>10</v>
      </c>
      <c r="E9" s="16">
        <v>5</v>
      </c>
      <c r="F9" s="16">
        <v>18</v>
      </c>
      <c r="G9" s="16">
        <v>9</v>
      </c>
      <c r="H9" s="16">
        <v>3</v>
      </c>
      <c r="I9" s="16">
        <v>12</v>
      </c>
      <c r="J9" s="16">
        <v>10</v>
      </c>
      <c r="K9" s="16">
        <v>3</v>
      </c>
      <c r="L9" s="16">
        <v>3</v>
      </c>
      <c r="M9" s="16">
        <v>1</v>
      </c>
    </row>
    <row r="10" spans="1:13" s="12" customFormat="1" ht="24" x14ac:dyDescent="0.4">
      <c r="A10" s="15" t="s">
        <v>75</v>
      </c>
      <c r="B10" s="16">
        <f t="shared" si="0"/>
        <v>18</v>
      </c>
      <c r="C10" s="16">
        <v>12</v>
      </c>
      <c r="D10" s="16">
        <v>6</v>
      </c>
      <c r="E10" s="16">
        <v>8</v>
      </c>
      <c r="F10" s="16">
        <v>6</v>
      </c>
      <c r="G10" s="16">
        <v>4</v>
      </c>
      <c r="H10" s="16">
        <v>0</v>
      </c>
      <c r="I10" s="16">
        <v>7</v>
      </c>
      <c r="J10" s="16">
        <v>6</v>
      </c>
      <c r="K10" s="16">
        <v>3</v>
      </c>
      <c r="L10" s="16">
        <v>2</v>
      </c>
      <c r="M10" s="16">
        <v>0</v>
      </c>
    </row>
    <row r="11" spans="1:13" s="12" customFormat="1" ht="24" x14ac:dyDescent="0.4">
      <c r="A11" s="15" t="s">
        <v>73</v>
      </c>
      <c r="B11" s="16">
        <f t="shared" si="0"/>
        <v>10</v>
      </c>
      <c r="C11" s="16">
        <v>6</v>
      </c>
      <c r="D11" s="16">
        <v>4</v>
      </c>
      <c r="E11" s="16">
        <v>0</v>
      </c>
      <c r="F11" s="16">
        <v>2</v>
      </c>
      <c r="G11" s="16">
        <v>8</v>
      </c>
      <c r="H11" s="16">
        <v>0</v>
      </c>
      <c r="I11" s="16">
        <v>2</v>
      </c>
      <c r="J11" s="16">
        <v>3</v>
      </c>
      <c r="K11" s="16">
        <v>3</v>
      </c>
      <c r="L11" s="16">
        <v>1</v>
      </c>
      <c r="M11" s="16">
        <v>1</v>
      </c>
    </row>
    <row r="12" spans="1:13" s="12" customFormat="1" ht="27" customHeight="1" x14ac:dyDescent="0.4">
      <c r="A12" s="14" t="s">
        <v>15</v>
      </c>
      <c r="B12" s="16">
        <f>IF(AND(SUM(C12:D12)=SUM(E12:G12),SUM(C12:D12)=SUM(H12:M12))=TRUE,SUM(C12:D12),"")</f>
        <v>418</v>
      </c>
      <c r="C12" s="16">
        <v>208</v>
      </c>
      <c r="D12" s="16">
        <v>210</v>
      </c>
      <c r="E12" s="16">
        <v>92</v>
      </c>
      <c r="F12" s="16">
        <v>155</v>
      </c>
      <c r="G12" s="16">
        <v>171</v>
      </c>
      <c r="H12" s="16">
        <v>38</v>
      </c>
      <c r="I12" s="16">
        <v>164</v>
      </c>
      <c r="J12" s="16">
        <v>128</v>
      </c>
      <c r="K12" s="16">
        <v>30</v>
      </c>
      <c r="L12" s="16">
        <v>47</v>
      </c>
      <c r="M12" s="16">
        <v>11</v>
      </c>
    </row>
  </sheetData>
  <mergeCells count="5">
    <mergeCell ref="H3:M3"/>
    <mergeCell ref="A3:A4"/>
    <mergeCell ref="B3:B4"/>
    <mergeCell ref="C3:D3"/>
    <mergeCell ref="E3:G3"/>
  </mergeCells>
  <phoneticPr fontId="3"/>
  <pageMargins left="0.70866141732283472" right="0.70866141732283472" top="0.74803149606299213" bottom="0.74803149606299213" header="0.31496062992125984" footer="0.31496062992125984"/>
  <pageSetup paperSize="9" scale="64" orientation="landscape"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N15"/>
  <sheetViews>
    <sheetView showGridLines="0" zoomScale="90" zoomScaleNormal="90" workbookViewId="0">
      <selection activeCell="B10" sqref="B10"/>
    </sheetView>
  </sheetViews>
  <sheetFormatPr defaultRowHeight="18.75" x14ac:dyDescent="0.4"/>
  <cols>
    <col min="1" max="1" width="60.625" customWidth="1"/>
    <col min="2" max="13" width="10.625" customWidth="1"/>
  </cols>
  <sheetData>
    <row r="1" spans="1:14" ht="56.25" customHeight="1" x14ac:dyDescent="0.4">
      <c r="A1" s="34" t="s">
        <v>79</v>
      </c>
      <c r="B1" s="35"/>
      <c r="C1" s="35"/>
      <c r="D1" s="35"/>
      <c r="E1" s="35"/>
      <c r="F1" s="35"/>
      <c r="G1" s="35"/>
      <c r="H1" s="35"/>
      <c r="I1" s="35"/>
      <c r="J1" s="35"/>
      <c r="K1" s="35"/>
      <c r="L1" s="35"/>
      <c r="M1" s="35"/>
      <c r="N1" s="35"/>
    </row>
    <row r="2" spans="1:14" x14ac:dyDescent="0.4">
      <c r="A2" s="1"/>
    </row>
    <row r="3" spans="1:14" x14ac:dyDescent="0.4">
      <c r="A3" s="26"/>
      <c r="B3" s="25" t="s">
        <v>1</v>
      </c>
      <c r="C3" s="25" t="s">
        <v>0</v>
      </c>
      <c r="D3" s="25"/>
      <c r="E3" s="25" t="s">
        <v>2</v>
      </c>
      <c r="F3" s="25"/>
      <c r="G3" s="25"/>
      <c r="H3" s="25" t="s">
        <v>14</v>
      </c>
      <c r="I3" s="25"/>
      <c r="J3" s="25"/>
      <c r="K3" s="25"/>
      <c r="L3" s="25"/>
      <c r="M3" s="25"/>
    </row>
    <row r="4" spans="1:14" ht="19.5" x14ac:dyDescent="0.4">
      <c r="A4" s="26"/>
      <c r="B4" s="25"/>
      <c r="C4" s="2" t="s">
        <v>6</v>
      </c>
      <c r="D4" s="3" t="s">
        <v>7</v>
      </c>
      <c r="E4" s="4" t="s">
        <v>3</v>
      </c>
      <c r="F4" s="5" t="s">
        <v>4</v>
      </c>
      <c r="G4" s="6" t="s">
        <v>5</v>
      </c>
      <c r="H4" s="20" t="s">
        <v>8</v>
      </c>
      <c r="I4" s="21" t="s">
        <v>9</v>
      </c>
      <c r="J4" s="22" t="s">
        <v>10</v>
      </c>
      <c r="K4" s="23" t="s">
        <v>11</v>
      </c>
      <c r="L4" s="21" t="s">
        <v>12</v>
      </c>
      <c r="M4" s="24" t="s">
        <v>13</v>
      </c>
    </row>
    <row r="5" spans="1:14" s="12" customFormat="1" ht="24" x14ac:dyDescent="0.4">
      <c r="A5" s="13" t="s">
        <v>26</v>
      </c>
      <c r="B5" s="16">
        <f>IF(AND(SUM(C5:D5)=SUM(E5:G5),SUM(C5:D5)=SUM(H5:M5))=TRUE,SUM(C5:D5),"")</f>
        <v>200</v>
      </c>
      <c r="C5" s="16">
        <v>81</v>
      </c>
      <c r="D5" s="16">
        <v>119</v>
      </c>
      <c r="E5" s="16">
        <v>28</v>
      </c>
      <c r="F5" s="16">
        <v>73</v>
      </c>
      <c r="G5" s="16">
        <v>99</v>
      </c>
      <c r="H5" s="16">
        <v>17</v>
      </c>
      <c r="I5" s="16">
        <v>85</v>
      </c>
      <c r="J5" s="16">
        <v>59</v>
      </c>
      <c r="K5" s="16">
        <v>11</v>
      </c>
      <c r="L5" s="16">
        <v>22</v>
      </c>
      <c r="M5" s="16">
        <v>6</v>
      </c>
    </row>
    <row r="6" spans="1:14" s="12" customFormat="1" ht="48" x14ac:dyDescent="0.4">
      <c r="A6" s="40" t="s">
        <v>93</v>
      </c>
      <c r="B6" s="16">
        <f t="shared" ref="B6:B14" si="0">IF(AND(SUM(C6:D6)=SUM(E6:G6),SUM(C6:D6)=SUM(H6:M6))=TRUE,SUM(C6:D6),"")</f>
        <v>119</v>
      </c>
      <c r="C6" s="16">
        <v>43</v>
      </c>
      <c r="D6" s="16">
        <v>76</v>
      </c>
      <c r="E6" s="16">
        <v>33</v>
      </c>
      <c r="F6" s="16">
        <v>33</v>
      </c>
      <c r="G6" s="16">
        <v>53</v>
      </c>
      <c r="H6" s="16">
        <v>7</v>
      </c>
      <c r="I6" s="16">
        <v>49</v>
      </c>
      <c r="J6" s="16">
        <v>42</v>
      </c>
      <c r="K6" s="16">
        <v>4</v>
      </c>
      <c r="L6" s="16">
        <v>13</v>
      </c>
      <c r="M6" s="16">
        <v>4</v>
      </c>
    </row>
    <row r="7" spans="1:14" s="12" customFormat="1" ht="24" x14ac:dyDescent="0.4">
      <c r="A7" s="40" t="s">
        <v>27</v>
      </c>
      <c r="B7" s="16">
        <f t="shared" si="0"/>
        <v>203</v>
      </c>
      <c r="C7" s="16">
        <v>92</v>
      </c>
      <c r="D7" s="16">
        <v>111</v>
      </c>
      <c r="E7" s="16">
        <v>22</v>
      </c>
      <c r="F7" s="16">
        <v>76</v>
      </c>
      <c r="G7" s="16">
        <v>105</v>
      </c>
      <c r="H7" s="16">
        <v>21</v>
      </c>
      <c r="I7" s="16">
        <v>92</v>
      </c>
      <c r="J7" s="16">
        <v>54</v>
      </c>
      <c r="K7" s="16">
        <v>11</v>
      </c>
      <c r="L7" s="16">
        <v>19</v>
      </c>
      <c r="M7" s="16">
        <v>6</v>
      </c>
    </row>
    <row r="8" spans="1:14" s="12" customFormat="1" ht="48" x14ac:dyDescent="0.4">
      <c r="A8" s="40" t="s">
        <v>81</v>
      </c>
      <c r="B8" s="16">
        <f t="shared" si="0"/>
        <v>230</v>
      </c>
      <c r="C8" s="16">
        <v>101</v>
      </c>
      <c r="D8" s="16">
        <v>129</v>
      </c>
      <c r="E8" s="16">
        <v>39</v>
      </c>
      <c r="F8" s="16">
        <v>93</v>
      </c>
      <c r="G8" s="16">
        <v>98</v>
      </c>
      <c r="H8" s="16">
        <v>20</v>
      </c>
      <c r="I8" s="16">
        <v>97</v>
      </c>
      <c r="J8" s="16">
        <v>65</v>
      </c>
      <c r="K8" s="16">
        <v>14</v>
      </c>
      <c r="L8" s="16">
        <v>26</v>
      </c>
      <c r="M8" s="16">
        <v>8</v>
      </c>
    </row>
    <row r="9" spans="1:14" s="12" customFormat="1" ht="24" x14ac:dyDescent="0.4">
      <c r="A9" s="40" t="s">
        <v>28</v>
      </c>
      <c r="B9" s="16">
        <f t="shared" si="0"/>
        <v>143</v>
      </c>
      <c r="C9" s="16">
        <v>63</v>
      </c>
      <c r="D9" s="16">
        <v>80</v>
      </c>
      <c r="E9" s="16">
        <v>26</v>
      </c>
      <c r="F9" s="16">
        <v>48</v>
      </c>
      <c r="G9" s="16">
        <v>69</v>
      </c>
      <c r="H9" s="16">
        <v>15</v>
      </c>
      <c r="I9" s="16">
        <v>62</v>
      </c>
      <c r="J9" s="16">
        <v>37</v>
      </c>
      <c r="K9" s="16">
        <v>9</v>
      </c>
      <c r="L9" s="16">
        <v>16</v>
      </c>
      <c r="M9" s="16">
        <v>4</v>
      </c>
    </row>
    <row r="10" spans="1:14" s="12" customFormat="1" ht="24" x14ac:dyDescent="0.4">
      <c r="A10" s="40" t="s">
        <v>29</v>
      </c>
      <c r="B10" s="16">
        <f t="shared" si="0"/>
        <v>53</v>
      </c>
      <c r="C10" s="16">
        <v>32</v>
      </c>
      <c r="D10" s="16">
        <v>21</v>
      </c>
      <c r="E10" s="16">
        <v>9</v>
      </c>
      <c r="F10" s="16">
        <v>16</v>
      </c>
      <c r="G10" s="16">
        <v>28</v>
      </c>
      <c r="H10" s="16">
        <v>5</v>
      </c>
      <c r="I10" s="16">
        <v>25</v>
      </c>
      <c r="J10" s="16">
        <v>11</v>
      </c>
      <c r="K10" s="16">
        <v>6</v>
      </c>
      <c r="L10" s="16">
        <v>5</v>
      </c>
      <c r="M10" s="16">
        <v>1</v>
      </c>
    </row>
    <row r="11" spans="1:14" s="12" customFormat="1" ht="24" x14ac:dyDescent="0.4">
      <c r="A11" s="40" t="s">
        <v>94</v>
      </c>
      <c r="B11" s="16">
        <f t="shared" si="0"/>
        <v>17</v>
      </c>
      <c r="C11" s="16">
        <v>10</v>
      </c>
      <c r="D11" s="16">
        <v>7</v>
      </c>
      <c r="E11" s="16">
        <v>7</v>
      </c>
      <c r="F11" s="16">
        <v>0</v>
      </c>
      <c r="G11" s="16">
        <v>10</v>
      </c>
      <c r="H11" s="16">
        <v>1</v>
      </c>
      <c r="I11" s="16">
        <v>7</v>
      </c>
      <c r="J11" s="16">
        <v>4</v>
      </c>
      <c r="K11" s="16">
        <v>3</v>
      </c>
      <c r="L11" s="16">
        <v>2</v>
      </c>
      <c r="M11" s="16">
        <v>0</v>
      </c>
    </row>
    <row r="12" spans="1:14" s="12" customFormat="1" ht="24" x14ac:dyDescent="0.4">
      <c r="A12" s="40" t="s">
        <v>30</v>
      </c>
      <c r="B12" s="16">
        <f t="shared" si="0"/>
        <v>241</v>
      </c>
      <c r="C12" s="16">
        <v>115</v>
      </c>
      <c r="D12" s="16">
        <v>126</v>
      </c>
      <c r="E12" s="16">
        <v>51</v>
      </c>
      <c r="F12" s="16">
        <v>73</v>
      </c>
      <c r="G12" s="16">
        <v>117</v>
      </c>
      <c r="H12" s="16">
        <v>25</v>
      </c>
      <c r="I12" s="16">
        <v>88</v>
      </c>
      <c r="J12" s="16">
        <v>75</v>
      </c>
      <c r="K12" s="16">
        <v>19</v>
      </c>
      <c r="L12" s="16">
        <v>27</v>
      </c>
      <c r="M12" s="16">
        <v>7</v>
      </c>
    </row>
    <row r="13" spans="1:14" s="12" customFormat="1" ht="24" x14ac:dyDescent="0.4">
      <c r="A13" s="15" t="s">
        <v>31</v>
      </c>
      <c r="B13" s="16">
        <f t="shared" si="0"/>
        <v>32</v>
      </c>
      <c r="C13" s="16">
        <v>22</v>
      </c>
      <c r="D13" s="16">
        <v>10</v>
      </c>
      <c r="E13" s="16">
        <v>13</v>
      </c>
      <c r="F13" s="16">
        <v>13</v>
      </c>
      <c r="G13" s="16">
        <v>6</v>
      </c>
      <c r="H13" s="16">
        <v>3</v>
      </c>
      <c r="I13" s="16">
        <v>11</v>
      </c>
      <c r="J13" s="16">
        <v>11</v>
      </c>
      <c r="K13" s="16">
        <v>3</v>
      </c>
      <c r="L13" s="16">
        <v>4</v>
      </c>
      <c r="M13" s="16">
        <v>0</v>
      </c>
    </row>
    <row r="14" spans="1:14" s="12" customFormat="1" ht="24" x14ac:dyDescent="0.4">
      <c r="A14" s="15" t="s">
        <v>73</v>
      </c>
      <c r="B14" s="16">
        <f t="shared" si="0"/>
        <v>12</v>
      </c>
      <c r="C14" s="16">
        <v>9</v>
      </c>
      <c r="D14" s="16">
        <v>3</v>
      </c>
      <c r="E14" s="16">
        <v>1</v>
      </c>
      <c r="F14" s="16">
        <v>3</v>
      </c>
      <c r="G14" s="16">
        <v>8</v>
      </c>
      <c r="H14" s="16">
        <v>1</v>
      </c>
      <c r="I14" s="16">
        <v>4</v>
      </c>
      <c r="J14" s="16">
        <v>2</v>
      </c>
      <c r="K14" s="16">
        <v>3</v>
      </c>
      <c r="L14" s="16">
        <v>1</v>
      </c>
      <c r="M14" s="16">
        <v>1</v>
      </c>
    </row>
    <row r="15" spans="1:14" s="12" customFormat="1" ht="27" customHeight="1" x14ac:dyDescent="0.4">
      <c r="A15" s="14" t="s">
        <v>15</v>
      </c>
      <c r="B15" s="16">
        <f>IF(AND(SUM(C15:D15)=SUM(E15:G15),SUM(C15:D15)=SUM(H15:M15))=TRUE,SUM(C15:D15),"")</f>
        <v>418</v>
      </c>
      <c r="C15" s="16">
        <v>208</v>
      </c>
      <c r="D15" s="16">
        <v>210</v>
      </c>
      <c r="E15" s="16">
        <v>92</v>
      </c>
      <c r="F15" s="16">
        <v>155</v>
      </c>
      <c r="G15" s="16">
        <v>171</v>
      </c>
      <c r="H15" s="16">
        <v>38</v>
      </c>
      <c r="I15" s="16">
        <v>164</v>
      </c>
      <c r="J15" s="16">
        <v>128</v>
      </c>
      <c r="K15" s="16">
        <v>30</v>
      </c>
      <c r="L15" s="16">
        <v>47</v>
      </c>
      <c r="M15" s="16">
        <v>11</v>
      </c>
    </row>
  </sheetData>
  <mergeCells count="6">
    <mergeCell ref="A1:N1"/>
    <mergeCell ref="H3:M3"/>
    <mergeCell ref="A3:A4"/>
    <mergeCell ref="B3:B4"/>
    <mergeCell ref="C3:D3"/>
    <mergeCell ref="E3:G3"/>
  </mergeCells>
  <phoneticPr fontId="1"/>
  <pageMargins left="0.70866141732283472" right="0.70866141732283472" top="0.74803149606299213" bottom="0.74803149606299213" header="0.31496062992125984" footer="0.31496062992125984"/>
  <pageSetup paperSize="9" scale="6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M11"/>
  <sheetViews>
    <sheetView showGridLines="0" zoomScale="107" zoomScaleNormal="107" workbookViewId="0">
      <selection activeCell="Q8" sqref="Q8"/>
    </sheetView>
  </sheetViews>
  <sheetFormatPr defaultRowHeight="18.75" x14ac:dyDescent="0.4"/>
  <cols>
    <col min="1" max="1" width="31" customWidth="1"/>
    <col min="2" max="13" width="10.625" customWidth="1"/>
  </cols>
  <sheetData>
    <row r="1" spans="1:13" ht="85.5" customHeight="1" x14ac:dyDescent="0.4">
      <c r="A1" s="34" t="s">
        <v>83</v>
      </c>
      <c r="B1" s="35"/>
      <c r="C1" s="35"/>
      <c r="D1" s="35"/>
      <c r="E1" s="35"/>
      <c r="F1" s="35"/>
      <c r="G1" s="35"/>
      <c r="H1" s="35"/>
      <c r="I1" s="35"/>
      <c r="J1" s="35"/>
      <c r="K1" s="35"/>
      <c r="L1" s="35"/>
      <c r="M1" s="35"/>
    </row>
    <row r="2" spans="1:13" x14ac:dyDescent="0.4">
      <c r="A2" s="1"/>
    </row>
    <row r="3" spans="1:13" x14ac:dyDescent="0.4">
      <c r="A3" s="26"/>
      <c r="B3" s="25" t="s">
        <v>1</v>
      </c>
      <c r="C3" s="25" t="s">
        <v>0</v>
      </c>
      <c r="D3" s="25"/>
      <c r="E3" s="25" t="s">
        <v>2</v>
      </c>
      <c r="F3" s="25"/>
      <c r="G3" s="25"/>
      <c r="H3" s="25" t="s">
        <v>14</v>
      </c>
      <c r="I3" s="25"/>
      <c r="J3" s="25"/>
      <c r="K3" s="25"/>
      <c r="L3" s="25"/>
      <c r="M3" s="25"/>
    </row>
    <row r="4" spans="1:13" ht="19.5" x14ac:dyDescent="0.4">
      <c r="A4" s="26"/>
      <c r="B4" s="25"/>
      <c r="C4" s="2" t="s">
        <v>6</v>
      </c>
      <c r="D4" s="3" t="s">
        <v>7</v>
      </c>
      <c r="E4" s="4" t="s">
        <v>3</v>
      </c>
      <c r="F4" s="5" t="s">
        <v>4</v>
      </c>
      <c r="G4" s="6" t="s">
        <v>5</v>
      </c>
      <c r="H4" s="20" t="s">
        <v>8</v>
      </c>
      <c r="I4" s="21" t="s">
        <v>9</v>
      </c>
      <c r="J4" s="22" t="s">
        <v>10</v>
      </c>
      <c r="K4" s="23" t="s">
        <v>11</v>
      </c>
      <c r="L4" s="21" t="s">
        <v>12</v>
      </c>
      <c r="M4" s="24" t="s">
        <v>13</v>
      </c>
    </row>
    <row r="5" spans="1:13" s="12" customFormat="1" ht="27" customHeight="1" x14ac:dyDescent="0.4">
      <c r="A5" s="13" t="s">
        <v>21</v>
      </c>
      <c r="B5" s="16">
        <f>IF(AND(SUM(C5:D5)=SUM(E5:G5),SUM(C5:D5)=SUM(H5:M5))=TRUE,SUM(C5:D5),"")</f>
        <v>64</v>
      </c>
      <c r="C5" s="16">
        <v>25</v>
      </c>
      <c r="D5" s="16">
        <v>39</v>
      </c>
      <c r="E5" s="16">
        <v>15</v>
      </c>
      <c r="F5" s="16">
        <v>22</v>
      </c>
      <c r="G5" s="16">
        <v>27</v>
      </c>
      <c r="H5" s="16">
        <v>8</v>
      </c>
      <c r="I5" s="16">
        <v>20</v>
      </c>
      <c r="J5" s="16">
        <v>20</v>
      </c>
      <c r="K5" s="16">
        <v>6</v>
      </c>
      <c r="L5" s="16">
        <v>8</v>
      </c>
      <c r="M5" s="16">
        <v>2</v>
      </c>
    </row>
    <row r="6" spans="1:13" s="12" customFormat="1" ht="27" customHeight="1" x14ac:dyDescent="0.4">
      <c r="A6" s="15" t="s">
        <v>22</v>
      </c>
      <c r="B6" s="16">
        <f t="shared" ref="B6:B11" si="0">IF(AND(SUM(C6:D6)=SUM(E6:G6),SUM(C6:D6)=SUM(H6:M6))=TRUE,SUM(C6:D6),"")</f>
        <v>204</v>
      </c>
      <c r="C6" s="16">
        <v>96</v>
      </c>
      <c r="D6" s="16">
        <v>108</v>
      </c>
      <c r="E6" s="16">
        <v>39</v>
      </c>
      <c r="F6" s="16">
        <v>76</v>
      </c>
      <c r="G6" s="16">
        <v>89</v>
      </c>
      <c r="H6" s="16">
        <v>14</v>
      </c>
      <c r="I6" s="16">
        <v>89</v>
      </c>
      <c r="J6" s="16">
        <v>60</v>
      </c>
      <c r="K6" s="16">
        <v>10</v>
      </c>
      <c r="L6" s="16">
        <v>27</v>
      </c>
      <c r="M6" s="16">
        <v>4</v>
      </c>
    </row>
    <row r="7" spans="1:13" s="12" customFormat="1" ht="27" customHeight="1" x14ac:dyDescent="0.4">
      <c r="A7" s="15" t="s">
        <v>23</v>
      </c>
      <c r="B7" s="16">
        <f t="shared" si="0"/>
        <v>78</v>
      </c>
      <c r="C7" s="16">
        <v>37</v>
      </c>
      <c r="D7" s="16">
        <v>41</v>
      </c>
      <c r="E7" s="16">
        <v>15</v>
      </c>
      <c r="F7" s="16">
        <v>32</v>
      </c>
      <c r="G7" s="16">
        <v>31</v>
      </c>
      <c r="H7" s="16">
        <v>10</v>
      </c>
      <c r="I7" s="16">
        <v>27</v>
      </c>
      <c r="J7" s="16">
        <v>27</v>
      </c>
      <c r="K7" s="16">
        <v>7</v>
      </c>
      <c r="L7" s="16">
        <v>5</v>
      </c>
      <c r="M7" s="16">
        <v>2</v>
      </c>
    </row>
    <row r="8" spans="1:13" s="12" customFormat="1" ht="27" customHeight="1" x14ac:dyDescent="0.4">
      <c r="A8" s="15" t="s">
        <v>24</v>
      </c>
      <c r="B8" s="16">
        <f t="shared" si="0"/>
        <v>22</v>
      </c>
      <c r="C8" s="16">
        <v>17</v>
      </c>
      <c r="D8" s="16">
        <v>5</v>
      </c>
      <c r="E8" s="16">
        <v>9</v>
      </c>
      <c r="F8" s="16">
        <v>6</v>
      </c>
      <c r="G8" s="16">
        <v>7</v>
      </c>
      <c r="H8" s="16">
        <v>2</v>
      </c>
      <c r="I8" s="16">
        <v>12</v>
      </c>
      <c r="J8" s="16">
        <v>5</v>
      </c>
      <c r="K8" s="16">
        <v>1</v>
      </c>
      <c r="L8" s="16">
        <v>1</v>
      </c>
      <c r="M8" s="16">
        <v>1</v>
      </c>
    </row>
    <row r="9" spans="1:13" s="12" customFormat="1" ht="27" customHeight="1" x14ac:dyDescent="0.4">
      <c r="A9" s="15" t="s">
        <v>25</v>
      </c>
      <c r="B9" s="16">
        <f t="shared" si="0"/>
        <v>4</v>
      </c>
      <c r="C9" s="16">
        <v>4</v>
      </c>
      <c r="D9" s="16">
        <v>0</v>
      </c>
      <c r="E9" s="16">
        <v>0</v>
      </c>
      <c r="F9" s="16">
        <v>2</v>
      </c>
      <c r="G9" s="16">
        <v>2</v>
      </c>
      <c r="H9" s="16">
        <v>0</v>
      </c>
      <c r="I9" s="16">
        <v>1</v>
      </c>
      <c r="J9" s="16">
        <v>3</v>
      </c>
      <c r="K9" s="16">
        <v>0</v>
      </c>
      <c r="L9" s="16">
        <v>0</v>
      </c>
      <c r="M9" s="16">
        <v>0</v>
      </c>
    </row>
    <row r="10" spans="1:13" s="12" customFormat="1" ht="27" customHeight="1" x14ac:dyDescent="0.4">
      <c r="A10" s="15" t="s">
        <v>73</v>
      </c>
      <c r="B10" s="16">
        <f t="shared" si="0"/>
        <v>15</v>
      </c>
      <c r="C10" s="16">
        <v>8</v>
      </c>
      <c r="D10" s="16">
        <v>7</v>
      </c>
      <c r="E10" s="16">
        <v>1</v>
      </c>
      <c r="F10" s="16">
        <v>4</v>
      </c>
      <c r="G10" s="16">
        <v>10</v>
      </c>
      <c r="H10" s="16">
        <v>1</v>
      </c>
      <c r="I10" s="16">
        <v>4</v>
      </c>
      <c r="J10" s="16">
        <v>2</v>
      </c>
      <c r="K10" s="16">
        <v>4</v>
      </c>
      <c r="L10" s="16">
        <v>2</v>
      </c>
      <c r="M10" s="16">
        <v>2</v>
      </c>
    </row>
    <row r="11" spans="1:13" s="12" customFormat="1" ht="27" customHeight="1" x14ac:dyDescent="0.4">
      <c r="A11" s="14" t="s">
        <v>15</v>
      </c>
      <c r="B11" s="16">
        <f t="shared" si="0"/>
        <v>387</v>
      </c>
      <c r="C11" s="16">
        <f>SUM(C5:C10)</f>
        <v>187</v>
      </c>
      <c r="D11" s="16">
        <f t="shared" ref="D11:M11" si="1">SUM(D5:D10)</f>
        <v>200</v>
      </c>
      <c r="E11" s="16">
        <f t="shared" si="1"/>
        <v>79</v>
      </c>
      <c r="F11" s="16">
        <f t="shared" si="1"/>
        <v>142</v>
      </c>
      <c r="G11" s="16">
        <f t="shared" si="1"/>
        <v>166</v>
      </c>
      <c r="H11" s="16">
        <f t="shared" si="1"/>
        <v>35</v>
      </c>
      <c r="I11" s="16">
        <f t="shared" si="1"/>
        <v>153</v>
      </c>
      <c r="J11" s="16">
        <f t="shared" si="1"/>
        <v>117</v>
      </c>
      <c r="K11" s="16">
        <f t="shared" si="1"/>
        <v>28</v>
      </c>
      <c r="L11" s="16">
        <f t="shared" si="1"/>
        <v>43</v>
      </c>
      <c r="M11" s="16">
        <f t="shared" si="1"/>
        <v>11</v>
      </c>
    </row>
  </sheetData>
  <mergeCells count="6">
    <mergeCell ref="A1:M1"/>
    <mergeCell ref="H3:M3"/>
    <mergeCell ref="A3:A4"/>
    <mergeCell ref="B3:B4"/>
    <mergeCell ref="C3:D3"/>
    <mergeCell ref="E3:G3"/>
  </mergeCells>
  <phoneticPr fontId="1"/>
  <pageMargins left="0.70866141732283472" right="0.70866141732283472" top="0.74803149606299213" bottom="0.74803149606299213" header="0.31496062992125984" footer="0.31496062992125984"/>
  <pageSetup paperSize="9" scale="7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M16"/>
  <sheetViews>
    <sheetView showGridLines="0" zoomScale="86" zoomScaleNormal="86" workbookViewId="0">
      <selection activeCell="A5" sqref="A5"/>
    </sheetView>
  </sheetViews>
  <sheetFormatPr defaultRowHeight="18.75" x14ac:dyDescent="0.4"/>
  <cols>
    <col min="1" max="1" width="60.625" customWidth="1"/>
    <col min="2" max="13" width="10.625" customWidth="1"/>
  </cols>
  <sheetData>
    <row r="1" spans="1:13" ht="62.25" customHeight="1" x14ac:dyDescent="0.4">
      <c r="A1" s="34" t="s">
        <v>32</v>
      </c>
      <c r="B1" s="35"/>
      <c r="C1" s="35"/>
      <c r="D1" s="35"/>
      <c r="E1" s="35"/>
      <c r="F1" s="35"/>
      <c r="G1" s="35"/>
      <c r="H1" s="35"/>
      <c r="I1" s="35"/>
      <c r="J1" s="35"/>
      <c r="K1" s="35"/>
      <c r="L1" s="35"/>
      <c r="M1" s="35"/>
    </row>
    <row r="2" spans="1:13" x14ac:dyDescent="0.4">
      <c r="A2" s="1"/>
    </row>
    <row r="3" spans="1:13" x14ac:dyDescent="0.4">
      <c r="A3" s="26"/>
      <c r="B3" s="25" t="s">
        <v>1</v>
      </c>
      <c r="C3" s="25" t="s">
        <v>0</v>
      </c>
      <c r="D3" s="25"/>
      <c r="E3" s="25" t="s">
        <v>2</v>
      </c>
      <c r="F3" s="25"/>
      <c r="G3" s="25"/>
      <c r="H3" s="25" t="s">
        <v>14</v>
      </c>
      <c r="I3" s="25"/>
      <c r="J3" s="25"/>
      <c r="K3" s="25"/>
      <c r="L3" s="25"/>
      <c r="M3" s="25"/>
    </row>
    <row r="4" spans="1:13" ht="19.5" x14ac:dyDescent="0.4">
      <c r="A4" s="26"/>
      <c r="B4" s="25"/>
      <c r="C4" s="2" t="s">
        <v>6</v>
      </c>
      <c r="D4" s="3" t="s">
        <v>7</v>
      </c>
      <c r="E4" s="4" t="s">
        <v>3</v>
      </c>
      <c r="F4" s="5" t="s">
        <v>4</v>
      </c>
      <c r="G4" s="6" t="s">
        <v>5</v>
      </c>
      <c r="H4" s="20" t="s">
        <v>8</v>
      </c>
      <c r="I4" s="21" t="s">
        <v>9</v>
      </c>
      <c r="J4" s="22" t="s">
        <v>10</v>
      </c>
      <c r="K4" s="23" t="s">
        <v>11</v>
      </c>
      <c r="L4" s="21" t="s">
        <v>12</v>
      </c>
      <c r="M4" s="24" t="s">
        <v>13</v>
      </c>
    </row>
    <row r="5" spans="1:13" s="12" customFormat="1" ht="78" customHeight="1" x14ac:dyDescent="0.4">
      <c r="A5" s="43" t="s">
        <v>92</v>
      </c>
      <c r="B5" s="16">
        <f>IF(AND(SUM(C5:D5)=SUM(E5:G5),SUM(C5:D5)=SUM(H5:M5))=TRUE,SUM(C5:D5),"")</f>
        <v>108</v>
      </c>
      <c r="C5" s="16">
        <v>47</v>
      </c>
      <c r="D5" s="16">
        <v>61</v>
      </c>
      <c r="E5" s="16">
        <v>19</v>
      </c>
      <c r="F5" s="16">
        <v>30</v>
      </c>
      <c r="G5" s="16">
        <v>59</v>
      </c>
      <c r="H5" s="16">
        <v>13</v>
      </c>
      <c r="I5" s="16">
        <v>42</v>
      </c>
      <c r="J5" s="16">
        <v>29</v>
      </c>
      <c r="K5" s="16">
        <v>6</v>
      </c>
      <c r="L5" s="16">
        <v>17</v>
      </c>
      <c r="M5" s="16">
        <v>1</v>
      </c>
    </row>
    <row r="6" spans="1:13" s="12" customFormat="1" ht="54" customHeight="1" x14ac:dyDescent="0.4">
      <c r="A6" s="15" t="s">
        <v>33</v>
      </c>
      <c r="B6" s="16">
        <f t="shared" ref="B6:B11" si="0">IF(AND(SUM(C6:D6)=SUM(E6:G6),SUM(C6:D6)=SUM(H6:M6))=TRUE,SUM(C6:D6),"")</f>
        <v>125</v>
      </c>
      <c r="C6" s="16">
        <v>59</v>
      </c>
      <c r="D6" s="16">
        <v>66</v>
      </c>
      <c r="E6" s="16">
        <v>26</v>
      </c>
      <c r="F6" s="16">
        <v>40</v>
      </c>
      <c r="G6" s="16">
        <v>59</v>
      </c>
      <c r="H6" s="16">
        <v>13</v>
      </c>
      <c r="I6" s="16">
        <v>53</v>
      </c>
      <c r="J6" s="16">
        <v>30</v>
      </c>
      <c r="K6" s="16">
        <v>9</v>
      </c>
      <c r="L6" s="16">
        <v>18</v>
      </c>
      <c r="M6" s="16">
        <v>2</v>
      </c>
    </row>
    <row r="7" spans="1:13" s="12" customFormat="1" ht="54" customHeight="1" x14ac:dyDescent="0.4">
      <c r="A7" s="15" t="s">
        <v>34</v>
      </c>
      <c r="B7" s="16">
        <f t="shared" si="0"/>
        <v>333</v>
      </c>
      <c r="C7" s="16">
        <v>158</v>
      </c>
      <c r="D7" s="16">
        <v>175</v>
      </c>
      <c r="E7" s="16">
        <v>66</v>
      </c>
      <c r="F7" s="16">
        <v>128</v>
      </c>
      <c r="G7" s="16">
        <v>139</v>
      </c>
      <c r="H7" s="16">
        <v>35</v>
      </c>
      <c r="I7" s="16">
        <v>130</v>
      </c>
      <c r="J7" s="16">
        <v>98</v>
      </c>
      <c r="K7" s="16">
        <v>24</v>
      </c>
      <c r="L7" s="16">
        <v>39</v>
      </c>
      <c r="M7" s="16">
        <v>7</v>
      </c>
    </row>
    <row r="8" spans="1:13" s="12" customFormat="1" ht="54" customHeight="1" x14ac:dyDescent="0.4">
      <c r="A8" s="15" t="s">
        <v>35</v>
      </c>
      <c r="B8" s="16">
        <f t="shared" si="0"/>
        <v>237</v>
      </c>
      <c r="C8" s="16">
        <v>106</v>
      </c>
      <c r="D8" s="16">
        <v>131</v>
      </c>
      <c r="E8" s="16">
        <v>49</v>
      </c>
      <c r="F8" s="16">
        <v>89</v>
      </c>
      <c r="G8" s="16">
        <v>99</v>
      </c>
      <c r="H8" s="16">
        <v>25</v>
      </c>
      <c r="I8" s="16">
        <v>93</v>
      </c>
      <c r="J8" s="16">
        <v>65</v>
      </c>
      <c r="K8" s="16">
        <v>20</v>
      </c>
      <c r="L8" s="16">
        <v>26</v>
      </c>
      <c r="M8" s="16">
        <v>8</v>
      </c>
    </row>
    <row r="9" spans="1:13" s="12" customFormat="1" ht="54" customHeight="1" x14ac:dyDescent="0.4">
      <c r="A9" s="15" t="s">
        <v>36</v>
      </c>
      <c r="B9" s="16">
        <f t="shared" si="0"/>
        <v>163</v>
      </c>
      <c r="C9" s="16">
        <v>81</v>
      </c>
      <c r="D9" s="16">
        <v>82</v>
      </c>
      <c r="E9" s="16">
        <v>27</v>
      </c>
      <c r="F9" s="16">
        <v>67</v>
      </c>
      <c r="G9" s="16">
        <v>69</v>
      </c>
      <c r="H9" s="16">
        <v>16</v>
      </c>
      <c r="I9" s="16">
        <v>73</v>
      </c>
      <c r="J9" s="16">
        <v>43</v>
      </c>
      <c r="K9" s="16">
        <v>12</v>
      </c>
      <c r="L9" s="16">
        <v>17</v>
      </c>
      <c r="M9" s="16">
        <v>2</v>
      </c>
    </row>
    <row r="10" spans="1:13" s="12" customFormat="1" ht="30" customHeight="1" x14ac:dyDescent="0.4">
      <c r="A10" s="15" t="s">
        <v>37</v>
      </c>
      <c r="B10" s="16">
        <f t="shared" si="0"/>
        <v>14</v>
      </c>
      <c r="C10" s="16">
        <v>10</v>
      </c>
      <c r="D10" s="16">
        <v>4</v>
      </c>
      <c r="E10" s="16">
        <v>6</v>
      </c>
      <c r="F10" s="16">
        <v>4</v>
      </c>
      <c r="G10" s="16">
        <v>4</v>
      </c>
      <c r="H10" s="16">
        <v>0</v>
      </c>
      <c r="I10" s="16">
        <v>10</v>
      </c>
      <c r="J10" s="16">
        <v>3</v>
      </c>
      <c r="K10" s="16">
        <v>1</v>
      </c>
      <c r="L10" s="16">
        <v>0</v>
      </c>
      <c r="M10" s="16">
        <v>0</v>
      </c>
    </row>
    <row r="11" spans="1:13" s="12" customFormat="1" ht="30" customHeight="1" x14ac:dyDescent="0.4">
      <c r="A11" s="15" t="s">
        <v>73</v>
      </c>
      <c r="B11" s="16">
        <f t="shared" si="0"/>
        <v>25</v>
      </c>
      <c r="C11" s="16">
        <v>15</v>
      </c>
      <c r="D11" s="16">
        <v>10</v>
      </c>
      <c r="E11" s="16">
        <v>3</v>
      </c>
      <c r="F11" s="16">
        <v>9</v>
      </c>
      <c r="G11" s="16">
        <v>13</v>
      </c>
      <c r="H11" s="16">
        <v>0</v>
      </c>
      <c r="I11" s="16">
        <v>6</v>
      </c>
      <c r="J11" s="16">
        <v>11</v>
      </c>
      <c r="K11" s="16">
        <v>3</v>
      </c>
      <c r="L11" s="16">
        <v>3</v>
      </c>
      <c r="M11" s="16">
        <v>2</v>
      </c>
    </row>
    <row r="12" spans="1:13" s="12" customFormat="1" ht="30" customHeight="1" x14ac:dyDescent="0.4">
      <c r="A12" s="14" t="s">
        <v>15</v>
      </c>
      <c r="B12" s="16">
        <f>IF(AND(SUM(C12:D12)=SUM(E12:G12),SUM(C12:D12)=SUM(H12:M12))=TRUE,SUM(C12:D12),"")</f>
        <v>418</v>
      </c>
      <c r="C12" s="16">
        <v>208</v>
      </c>
      <c r="D12" s="16">
        <v>210</v>
      </c>
      <c r="E12" s="16">
        <v>92</v>
      </c>
      <c r="F12" s="16">
        <v>155</v>
      </c>
      <c r="G12" s="16">
        <v>171</v>
      </c>
      <c r="H12" s="16">
        <v>38</v>
      </c>
      <c r="I12" s="16">
        <v>164</v>
      </c>
      <c r="J12" s="16">
        <v>128</v>
      </c>
      <c r="K12" s="16">
        <v>30</v>
      </c>
      <c r="L12" s="16">
        <v>47</v>
      </c>
      <c r="M12" s="16">
        <v>11</v>
      </c>
    </row>
    <row r="16" spans="1:13" ht="19.5" customHeight="1" x14ac:dyDescent="0.4"/>
  </sheetData>
  <mergeCells count="6">
    <mergeCell ref="A1:M1"/>
    <mergeCell ref="H3:M3"/>
    <mergeCell ref="A3:A4"/>
    <mergeCell ref="B3:B4"/>
    <mergeCell ref="C3:D3"/>
    <mergeCell ref="E3:G3"/>
  </mergeCells>
  <phoneticPr fontId="1"/>
  <pageMargins left="0.70866141732283472" right="0.70866141732283472" top="0.74803149606299213" bottom="0.74803149606299213" header="0.31496062992125984" footer="0.31496062992125984"/>
  <pageSetup paperSize="9" scale="6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M17"/>
  <sheetViews>
    <sheetView showGridLines="0" zoomScale="90" zoomScaleNormal="90" workbookViewId="0">
      <selection activeCell="P4" sqref="P4"/>
    </sheetView>
  </sheetViews>
  <sheetFormatPr defaultRowHeight="18.75" x14ac:dyDescent="0.4"/>
  <cols>
    <col min="1" max="1" width="60.625" customWidth="1"/>
    <col min="2" max="4" width="8" customWidth="1"/>
    <col min="5" max="7" width="9.25" bestFit="1" customWidth="1"/>
    <col min="8" max="13" width="8" customWidth="1"/>
  </cols>
  <sheetData>
    <row r="1" spans="1:13" ht="63.75" customHeight="1" x14ac:dyDescent="0.4">
      <c r="A1" s="34" t="s">
        <v>85</v>
      </c>
      <c r="B1" s="35"/>
      <c r="C1" s="35"/>
      <c r="D1" s="35"/>
      <c r="E1" s="35"/>
      <c r="F1" s="35"/>
      <c r="G1" s="35"/>
      <c r="H1" s="35"/>
      <c r="I1" s="35"/>
      <c r="J1" s="35"/>
      <c r="K1" s="35"/>
      <c r="L1" s="35"/>
      <c r="M1" s="35"/>
    </row>
    <row r="2" spans="1:13" x14ac:dyDescent="0.4">
      <c r="A2" s="1"/>
    </row>
    <row r="3" spans="1:13" x14ac:dyDescent="0.4">
      <c r="A3" s="26"/>
      <c r="B3" s="25" t="s">
        <v>1</v>
      </c>
      <c r="C3" s="25" t="s">
        <v>0</v>
      </c>
      <c r="D3" s="25"/>
      <c r="E3" s="25" t="s">
        <v>2</v>
      </c>
      <c r="F3" s="25"/>
      <c r="G3" s="25"/>
      <c r="H3" s="25" t="s">
        <v>14</v>
      </c>
      <c r="I3" s="25"/>
      <c r="J3" s="25"/>
      <c r="K3" s="25"/>
      <c r="L3" s="25"/>
      <c r="M3" s="25"/>
    </row>
    <row r="4" spans="1:13" ht="19.5" x14ac:dyDescent="0.4">
      <c r="A4" s="26"/>
      <c r="B4" s="25"/>
      <c r="C4" s="2" t="s">
        <v>6</v>
      </c>
      <c r="D4" s="3" t="s">
        <v>7</v>
      </c>
      <c r="E4" s="4" t="s">
        <v>3</v>
      </c>
      <c r="F4" s="5" t="s">
        <v>4</v>
      </c>
      <c r="G4" s="6" t="s">
        <v>5</v>
      </c>
      <c r="H4" s="20" t="s">
        <v>8</v>
      </c>
      <c r="I4" s="21" t="s">
        <v>9</v>
      </c>
      <c r="J4" s="22" t="s">
        <v>10</v>
      </c>
      <c r="K4" s="23" t="s">
        <v>11</v>
      </c>
      <c r="L4" s="21" t="s">
        <v>12</v>
      </c>
      <c r="M4" s="24" t="s">
        <v>13</v>
      </c>
    </row>
    <row r="5" spans="1:13" ht="32.450000000000003" customHeight="1" x14ac:dyDescent="0.4">
      <c r="A5" s="41" t="s">
        <v>89</v>
      </c>
      <c r="B5" s="17">
        <f>IF(AND(SUM(C5:D5)=SUM(E5:G5),SUM(C5:D5)=SUM(H5:M5))=TRUE,SUM(C5:D5),"")</f>
        <v>4</v>
      </c>
      <c r="C5" s="17">
        <v>2</v>
      </c>
      <c r="D5" s="17">
        <v>2</v>
      </c>
      <c r="E5" s="17">
        <v>1</v>
      </c>
      <c r="F5" s="17">
        <v>1</v>
      </c>
      <c r="G5" s="17">
        <v>2</v>
      </c>
      <c r="H5" s="17">
        <v>0</v>
      </c>
      <c r="I5" s="17">
        <v>2</v>
      </c>
      <c r="J5" s="17">
        <v>0</v>
      </c>
      <c r="K5" s="17">
        <v>0</v>
      </c>
      <c r="L5" s="17">
        <v>1</v>
      </c>
      <c r="M5" s="17">
        <v>1</v>
      </c>
    </row>
    <row r="6" spans="1:13" ht="38.450000000000003" customHeight="1" x14ac:dyDescent="0.4">
      <c r="A6" s="42" t="s">
        <v>90</v>
      </c>
      <c r="B6" s="17">
        <f t="shared" ref="B6:B16" si="0">IF(AND(SUM(C6:D6)=SUM(E6:G6),SUM(C6:D6)=SUM(H6:M6))=TRUE,SUM(C6:D6),"")</f>
        <v>6</v>
      </c>
      <c r="C6" s="17">
        <v>3</v>
      </c>
      <c r="D6" s="17">
        <v>3</v>
      </c>
      <c r="E6" s="17">
        <v>5</v>
      </c>
      <c r="F6" s="17">
        <v>1</v>
      </c>
      <c r="G6" s="17">
        <v>0</v>
      </c>
      <c r="H6" s="17">
        <v>0</v>
      </c>
      <c r="I6" s="17">
        <v>2</v>
      </c>
      <c r="J6" s="17">
        <v>2</v>
      </c>
      <c r="K6" s="17">
        <v>0</v>
      </c>
      <c r="L6" s="17">
        <v>2</v>
      </c>
      <c r="M6" s="17">
        <v>0</v>
      </c>
    </row>
    <row r="7" spans="1:13" ht="24" customHeight="1" x14ac:dyDescent="0.4">
      <c r="A7" s="42" t="s">
        <v>38</v>
      </c>
      <c r="B7" s="17">
        <f t="shared" si="0"/>
        <v>35</v>
      </c>
      <c r="C7" s="17">
        <v>15</v>
      </c>
      <c r="D7" s="17">
        <v>20</v>
      </c>
      <c r="E7" s="17">
        <v>5</v>
      </c>
      <c r="F7" s="17">
        <v>4</v>
      </c>
      <c r="G7" s="17">
        <v>26</v>
      </c>
      <c r="H7" s="17">
        <v>4</v>
      </c>
      <c r="I7" s="17">
        <v>19</v>
      </c>
      <c r="J7" s="17">
        <v>7</v>
      </c>
      <c r="K7" s="17">
        <v>1</v>
      </c>
      <c r="L7" s="17">
        <v>4</v>
      </c>
      <c r="M7" s="17">
        <v>0</v>
      </c>
    </row>
    <row r="8" spans="1:13" ht="41.25" customHeight="1" x14ac:dyDescent="0.4">
      <c r="A8" s="42" t="s">
        <v>82</v>
      </c>
      <c r="B8" s="17">
        <f t="shared" si="0"/>
        <v>7</v>
      </c>
      <c r="C8" s="17">
        <v>4</v>
      </c>
      <c r="D8" s="17">
        <v>3</v>
      </c>
      <c r="E8" s="17">
        <v>2</v>
      </c>
      <c r="F8" s="17">
        <v>3</v>
      </c>
      <c r="G8" s="17">
        <v>2</v>
      </c>
      <c r="H8" s="17">
        <v>1</v>
      </c>
      <c r="I8" s="17">
        <v>2</v>
      </c>
      <c r="J8" s="17">
        <v>2</v>
      </c>
      <c r="K8" s="17">
        <v>0</v>
      </c>
      <c r="L8" s="17">
        <v>2</v>
      </c>
      <c r="M8" s="17">
        <v>0</v>
      </c>
    </row>
    <row r="9" spans="1:13" ht="24.75" customHeight="1" x14ac:dyDescent="0.4">
      <c r="A9" s="42" t="s">
        <v>80</v>
      </c>
      <c r="B9" s="17">
        <f t="shared" si="0"/>
        <v>168</v>
      </c>
      <c r="C9" s="17">
        <v>80</v>
      </c>
      <c r="D9" s="17">
        <v>88</v>
      </c>
      <c r="E9" s="17">
        <v>18</v>
      </c>
      <c r="F9" s="17">
        <v>53</v>
      </c>
      <c r="G9" s="17">
        <v>97</v>
      </c>
      <c r="H9" s="17">
        <v>18</v>
      </c>
      <c r="I9" s="17">
        <v>77</v>
      </c>
      <c r="J9" s="17">
        <v>41</v>
      </c>
      <c r="K9" s="17">
        <v>11</v>
      </c>
      <c r="L9" s="17">
        <v>17</v>
      </c>
      <c r="M9" s="17">
        <v>4</v>
      </c>
    </row>
    <row r="10" spans="1:13" ht="24.75" customHeight="1" x14ac:dyDescent="0.4">
      <c r="A10" s="42" t="s">
        <v>39</v>
      </c>
      <c r="B10" s="17">
        <f t="shared" si="0"/>
        <v>72</v>
      </c>
      <c r="C10" s="17">
        <v>30</v>
      </c>
      <c r="D10" s="17">
        <v>42</v>
      </c>
      <c r="E10" s="17">
        <v>14</v>
      </c>
      <c r="F10" s="17">
        <v>24</v>
      </c>
      <c r="G10" s="17">
        <v>34</v>
      </c>
      <c r="H10" s="17">
        <v>5</v>
      </c>
      <c r="I10" s="17">
        <v>38</v>
      </c>
      <c r="J10" s="17">
        <v>18</v>
      </c>
      <c r="K10" s="17">
        <v>4</v>
      </c>
      <c r="L10" s="17">
        <v>6</v>
      </c>
      <c r="M10" s="17">
        <v>1</v>
      </c>
    </row>
    <row r="11" spans="1:13" ht="24.75" customHeight="1" x14ac:dyDescent="0.4">
      <c r="A11" s="42" t="s">
        <v>40</v>
      </c>
      <c r="B11" s="17">
        <f t="shared" si="0"/>
        <v>18</v>
      </c>
      <c r="C11" s="17">
        <v>10</v>
      </c>
      <c r="D11" s="17">
        <v>8</v>
      </c>
      <c r="E11" s="17">
        <v>1</v>
      </c>
      <c r="F11" s="17">
        <v>5</v>
      </c>
      <c r="G11" s="17">
        <v>12</v>
      </c>
      <c r="H11" s="17">
        <v>2</v>
      </c>
      <c r="I11" s="17">
        <v>6</v>
      </c>
      <c r="J11" s="17">
        <v>6</v>
      </c>
      <c r="K11" s="17">
        <v>3</v>
      </c>
      <c r="L11" s="17">
        <v>0</v>
      </c>
      <c r="M11" s="17">
        <v>1</v>
      </c>
    </row>
    <row r="12" spans="1:13" ht="24.75" customHeight="1" x14ac:dyDescent="0.4">
      <c r="A12" s="42" t="s">
        <v>41</v>
      </c>
      <c r="B12" s="17">
        <f t="shared" si="0"/>
        <v>6</v>
      </c>
      <c r="C12" s="17">
        <v>6</v>
      </c>
      <c r="D12" s="17">
        <v>0</v>
      </c>
      <c r="E12" s="17">
        <v>0</v>
      </c>
      <c r="F12" s="17">
        <v>1</v>
      </c>
      <c r="G12" s="17">
        <v>5</v>
      </c>
      <c r="H12" s="17">
        <v>0</v>
      </c>
      <c r="I12" s="17">
        <v>2</v>
      </c>
      <c r="J12" s="17">
        <v>3</v>
      </c>
      <c r="K12" s="17">
        <v>1</v>
      </c>
      <c r="L12" s="17">
        <v>0</v>
      </c>
      <c r="M12" s="17">
        <v>0</v>
      </c>
    </row>
    <row r="13" spans="1:13" ht="24.75" customHeight="1" x14ac:dyDescent="0.4">
      <c r="A13" s="42" t="s">
        <v>91</v>
      </c>
      <c r="B13" s="17">
        <f t="shared" si="0"/>
        <v>8</v>
      </c>
      <c r="C13" s="17">
        <v>3</v>
      </c>
      <c r="D13" s="17">
        <v>5</v>
      </c>
      <c r="E13" s="17">
        <v>2</v>
      </c>
      <c r="F13" s="17">
        <v>0</v>
      </c>
      <c r="G13" s="17">
        <v>6</v>
      </c>
      <c r="H13" s="17">
        <v>0</v>
      </c>
      <c r="I13" s="17">
        <v>6</v>
      </c>
      <c r="J13" s="17">
        <v>0</v>
      </c>
      <c r="K13" s="17">
        <v>1</v>
      </c>
      <c r="L13" s="17">
        <v>1</v>
      </c>
      <c r="M13" s="17">
        <v>0</v>
      </c>
    </row>
    <row r="14" spans="1:13" ht="24.75" customHeight="1" x14ac:dyDescent="0.4">
      <c r="A14" s="8" t="s">
        <v>42</v>
      </c>
      <c r="B14" s="17">
        <f t="shared" si="0"/>
        <v>306</v>
      </c>
      <c r="C14" s="17">
        <v>143</v>
      </c>
      <c r="D14" s="17">
        <v>163</v>
      </c>
      <c r="E14" s="17">
        <v>62</v>
      </c>
      <c r="F14" s="17">
        <v>110</v>
      </c>
      <c r="G14" s="17">
        <v>134</v>
      </c>
      <c r="H14" s="17">
        <v>31</v>
      </c>
      <c r="I14" s="17">
        <v>113</v>
      </c>
      <c r="J14" s="17">
        <v>91</v>
      </c>
      <c r="K14" s="17">
        <v>25</v>
      </c>
      <c r="L14" s="17">
        <v>36</v>
      </c>
      <c r="M14" s="17">
        <v>10</v>
      </c>
    </row>
    <row r="15" spans="1:13" ht="24.75" customHeight="1" x14ac:dyDescent="0.4">
      <c r="A15" s="8" t="s">
        <v>43</v>
      </c>
      <c r="B15" s="17">
        <f t="shared" si="0"/>
        <v>57</v>
      </c>
      <c r="C15" s="17">
        <v>37</v>
      </c>
      <c r="D15" s="17">
        <v>20</v>
      </c>
      <c r="E15" s="17">
        <v>21</v>
      </c>
      <c r="F15" s="17">
        <v>25</v>
      </c>
      <c r="G15" s="17">
        <v>11</v>
      </c>
      <c r="H15" s="17">
        <v>5</v>
      </c>
      <c r="I15" s="17">
        <v>20</v>
      </c>
      <c r="J15" s="17">
        <v>21</v>
      </c>
      <c r="K15" s="17">
        <v>2</v>
      </c>
      <c r="L15" s="17">
        <v>8</v>
      </c>
      <c r="M15" s="17">
        <v>1</v>
      </c>
    </row>
    <row r="16" spans="1:13" ht="24.75" customHeight="1" x14ac:dyDescent="0.4">
      <c r="A16" s="8" t="s">
        <v>73</v>
      </c>
      <c r="B16" s="17">
        <f t="shared" si="0"/>
        <v>6</v>
      </c>
      <c r="C16" s="17">
        <v>3</v>
      </c>
      <c r="D16" s="17">
        <v>3</v>
      </c>
      <c r="E16" s="17">
        <v>0</v>
      </c>
      <c r="F16" s="17">
        <v>1</v>
      </c>
      <c r="G16" s="17">
        <v>5</v>
      </c>
      <c r="H16" s="17">
        <v>0</v>
      </c>
      <c r="I16" s="17">
        <v>4</v>
      </c>
      <c r="J16" s="17">
        <v>2</v>
      </c>
      <c r="K16" s="17">
        <v>0</v>
      </c>
      <c r="L16" s="17">
        <v>0</v>
      </c>
      <c r="M16" s="17">
        <v>0</v>
      </c>
    </row>
    <row r="17" spans="1:13" ht="24.75" customHeight="1" x14ac:dyDescent="0.4">
      <c r="A17" s="7" t="s">
        <v>15</v>
      </c>
      <c r="B17" s="17">
        <v>418</v>
      </c>
      <c r="C17" s="17">
        <v>208</v>
      </c>
      <c r="D17" s="17">
        <v>210</v>
      </c>
      <c r="E17" s="17">
        <v>92</v>
      </c>
      <c r="F17" s="17">
        <v>155</v>
      </c>
      <c r="G17" s="17">
        <v>171</v>
      </c>
      <c r="H17" s="17">
        <v>38</v>
      </c>
      <c r="I17" s="17">
        <v>164</v>
      </c>
      <c r="J17" s="17">
        <v>128</v>
      </c>
      <c r="K17" s="17">
        <v>30</v>
      </c>
      <c r="L17" s="17">
        <v>47</v>
      </c>
      <c r="M17" s="17">
        <v>11</v>
      </c>
    </row>
  </sheetData>
  <mergeCells count="6">
    <mergeCell ref="A1:M1"/>
    <mergeCell ref="H3:M3"/>
    <mergeCell ref="A3:A4"/>
    <mergeCell ref="B3:B4"/>
    <mergeCell ref="C3:D3"/>
    <mergeCell ref="E3:G3"/>
  </mergeCells>
  <phoneticPr fontId="1"/>
  <pageMargins left="0.70866141732283472" right="0.70866141732283472" top="0.74803149606299213" bottom="0.74803149606299213" header="0.31496062992125984" footer="0.31496062992125984"/>
  <pageSetup paperSize="9" scale="7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pageSetUpPr fitToPage="1"/>
  </sheetPr>
  <dimension ref="A1:M16"/>
  <sheetViews>
    <sheetView showGridLines="0" zoomScale="90" zoomScaleNormal="90" workbookViewId="0">
      <selection activeCell="A10" sqref="A10"/>
    </sheetView>
  </sheetViews>
  <sheetFormatPr defaultRowHeight="18.75" x14ac:dyDescent="0.4"/>
  <cols>
    <col min="1" max="1" width="60.625" customWidth="1"/>
    <col min="2" max="13" width="10.625" customWidth="1"/>
  </cols>
  <sheetData>
    <row r="1" spans="1:13" ht="46.5" customHeight="1" x14ac:dyDescent="0.4">
      <c r="A1" s="36" t="s">
        <v>44</v>
      </c>
      <c r="B1" s="37"/>
      <c r="C1" s="37"/>
      <c r="D1" s="11"/>
      <c r="E1" s="11"/>
      <c r="F1" s="11"/>
      <c r="G1" s="11"/>
      <c r="H1" s="11"/>
      <c r="I1" s="11"/>
      <c r="J1" s="10"/>
      <c r="K1" s="10"/>
      <c r="L1" s="10"/>
      <c r="M1" s="10"/>
    </row>
    <row r="2" spans="1:13" x14ac:dyDescent="0.4">
      <c r="A2" s="1"/>
    </row>
    <row r="3" spans="1:13" x14ac:dyDescent="0.4">
      <c r="A3" s="26"/>
      <c r="B3" s="25" t="s">
        <v>1</v>
      </c>
      <c r="C3" s="25" t="s">
        <v>0</v>
      </c>
      <c r="D3" s="25"/>
      <c r="E3" s="25" t="s">
        <v>2</v>
      </c>
      <c r="F3" s="25"/>
      <c r="G3" s="25"/>
      <c r="H3" s="25" t="s">
        <v>14</v>
      </c>
      <c r="I3" s="25"/>
      <c r="J3" s="25"/>
      <c r="K3" s="25"/>
      <c r="L3" s="25"/>
      <c r="M3" s="25"/>
    </row>
    <row r="4" spans="1:13" ht="19.5" x14ac:dyDescent="0.4">
      <c r="A4" s="26"/>
      <c r="B4" s="25"/>
      <c r="C4" s="2" t="s">
        <v>6</v>
      </c>
      <c r="D4" s="3" t="s">
        <v>7</v>
      </c>
      <c r="E4" s="4" t="s">
        <v>3</v>
      </c>
      <c r="F4" s="5" t="s">
        <v>4</v>
      </c>
      <c r="G4" s="6" t="s">
        <v>5</v>
      </c>
      <c r="H4" s="20" t="s">
        <v>8</v>
      </c>
      <c r="I4" s="21" t="s">
        <v>9</v>
      </c>
      <c r="J4" s="22" t="s">
        <v>10</v>
      </c>
      <c r="K4" s="23" t="s">
        <v>11</v>
      </c>
      <c r="L4" s="21" t="s">
        <v>12</v>
      </c>
      <c r="M4" s="24" t="s">
        <v>13</v>
      </c>
    </row>
    <row r="5" spans="1:13" s="12" customFormat="1" ht="24" x14ac:dyDescent="0.4">
      <c r="A5" s="13" t="s">
        <v>45</v>
      </c>
      <c r="B5" s="16">
        <f>IF(AND(SUM(C5:D5)=SUM(E5:G5),SUM(C5:D5)=SUM(H5:M5))=TRUE,SUM(C5:D5),"")</f>
        <v>252</v>
      </c>
      <c r="C5" s="16">
        <v>123</v>
      </c>
      <c r="D5" s="16">
        <v>129</v>
      </c>
      <c r="E5" s="16">
        <v>19</v>
      </c>
      <c r="F5" s="16">
        <v>88</v>
      </c>
      <c r="G5" s="16">
        <v>145</v>
      </c>
      <c r="H5" s="16">
        <v>26</v>
      </c>
      <c r="I5" s="16">
        <v>100</v>
      </c>
      <c r="J5" s="16">
        <v>81</v>
      </c>
      <c r="K5" s="16">
        <v>21</v>
      </c>
      <c r="L5" s="16">
        <v>17</v>
      </c>
      <c r="M5" s="16">
        <v>7</v>
      </c>
    </row>
    <row r="6" spans="1:13" s="12" customFormat="1" ht="24" x14ac:dyDescent="0.4">
      <c r="A6" s="15" t="s">
        <v>46</v>
      </c>
      <c r="B6" s="16">
        <f t="shared" ref="B6:B14" si="0">IF(AND(SUM(C6:D6)=SUM(E6:G6),SUM(C6:D6)=SUM(H6:M6))=TRUE,SUM(C6:D6),"")</f>
        <v>398</v>
      </c>
      <c r="C6" s="16">
        <v>192</v>
      </c>
      <c r="D6" s="16">
        <v>206</v>
      </c>
      <c r="E6" s="16">
        <v>81</v>
      </c>
      <c r="F6" s="16">
        <v>147</v>
      </c>
      <c r="G6" s="16">
        <v>170</v>
      </c>
      <c r="H6" s="16">
        <v>37</v>
      </c>
      <c r="I6" s="16">
        <v>153</v>
      </c>
      <c r="J6" s="16">
        <v>122</v>
      </c>
      <c r="K6" s="16">
        <v>30</v>
      </c>
      <c r="L6" s="16">
        <v>45</v>
      </c>
      <c r="M6" s="16">
        <v>11</v>
      </c>
    </row>
    <row r="7" spans="1:13" s="12" customFormat="1" ht="24" x14ac:dyDescent="0.4">
      <c r="A7" s="15" t="s">
        <v>47</v>
      </c>
      <c r="B7" s="16">
        <f t="shared" si="0"/>
        <v>79</v>
      </c>
      <c r="C7" s="16">
        <v>42</v>
      </c>
      <c r="D7" s="16">
        <v>37</v>
      </c>
      <c r="E7" s="16">
        <v>5</v>
      </c>
      <c r="F7" s="16">
        <v>34</v>
      </c>
      <c r="G7" s="16">
        <v>40</v>
      </c>
      <c r="H7" s="16">
        <v>8</v>
      </c>
      <c r="I7" s="16">
        <v>36</v>
      </c>
      <c r="J7" s="16">
        <v>20</v>
      </c>
      <c r="K7" s="16">
        <v>6</v>
      </c>
      <c r="L7" s="16">
        <v>9</v>
      </c>
      <c r="M7" s="16">
        <v>0</v>
      </c>
    </row>
    <row r="8" spans="1:13" s="12" customFormat="1" ht="24" x14ac:dyDescent="0.4">
      <c r="A8" s="15" t="s">
        <v>48</v>
      </c>
      <c r="B8" s="16">
        <f t="shared" si="0"/>
        <v>8</v>
      </c>
      <c r="C8" s="16">
        <v>7</v>
      </c>
      <c r="D8" s="16">
        <v>1</v>
      </c>
      <c r="E8" s="16">
        <v>0</v>
      </c>
      <c r="F8" s="16">
        <v>3</v>
      </c>
      <c r="G8" s="16">
        <v>5</v>
      </c>
      <c r="H8" s="16">
        <v>0</v>
      </c>
      <c r="I8" s="16">
        <v>2</v>
      </c>
      <c r="J8" s="16">
        <v>4</v>
      </c>
      <c r="K8" s="16">
        <v>0</v>
      </c>
      <c r="L8" s="16">
        <v>1</v>
      </c>
      <c r="M8" s="16">
        <v>1</v>
      </c>
    </row>
    <row r="9" spans="1:13" s="12" customFormat="1" ht="24" x14ac:dyDescent="0.4">
      <c r="A9" s="15" t="s">
        <v>49</v>
      </c>
      <c r="B9" s="16">
        <f t="shared" si="0"/>
        <v>22</v>
      </c>
      <c r="C9" s="16">
        <v>16</v>
      </c>
      <c r="D9" s="16">
        <v>6</v>
      </c>
      <c r="E9" s="16">
        <v>1</v>
      </c>
      <c r="F9" s="16">
        <v>7</v>
      </c>
      <c r="G9" s="16">
        <v>14</v>
      </c>
      <c r="H9" s="16">
        <v>1</v>
      </c>
      <c r="I9" s="16">
        <v>8</v>
      </c>
      <c r="J9" s="16">
        <v>6</v>
      </c>
      <c r="K9" s="16">
        <v>3</v>
      </c>
      <c r="L9" s="16">
        <v>3</v>
      </c>
      <c r="M9" s="16">
        <v>1</v>
      </c>
    </row>
    <row r="10" spans="1:13" s="12" customFormat="1" ht="24" x14ac:dyDescent="0.4">
      <c r="A10" s="40" t="s">
        <v>88</v>
      </c>
      <c r="B10" s="16">
        <f t="shared" si="0"/>
        <v>7</v>
      </c>
      <c r="C10" s="16">
        <v>5</v>
      </c>
      <c r="D10" s="16">
        <v>2</v>
      </c>
      <c r="E10" s="16">
        <v>3</v>
      </c>
      <c r="F10" s="16">
        <v>0</v>
      </c>
      <c r="G10" s="16">
        <v>4</v>
      </c>
      <c r="H10" s="16">
        <v>0</v>
      </c>
      <c r="I10" s="16">
        <v>3</v>
      </c>
      <c r="J10" s="16">
        <v>2</v>
      </c>
      <c r="K10" s="16">
        <v>2</v>
      </c>
      <c r="L10" s="16">
        <v>0</v>
      </c>
      <c r="M10" s="16">
        <v>0</v>
      </c>
    </row>
    <row r="11" spans="1:13" s="12" customFormat="1" ht="24" x14ac:dyDescent="0.4">
      <c r="A11" s="15" t="s">
        <v>50</v>
      </c>
      <c r="B11" s="16">
        <f t="shared" si="0"/>
        <v>62</v>
      </c>
      <c r="C11" s="16">
        <v>45</v>
      </c>
      <c r="D11" s="16">
        <v>17</v>
      </c>
      <c r="E11" s="16">
        <v>20</v>
      </c>
      <c r="F11" s="16">
        <v>23</v>
      </c>
      <c r="G11" s="16">
        <v>19</v>
      </c>
      <c r="H11" s="16">
        <v>4</v>
      </c>
      <c r="I11" s="16">
        <v>23</v>
      </c>
      <c r="J11" s="16">
        <v>23</v>
      </c>
      <c r="K11" s="16">
        <v>5</v>
      </c>
      <c r="L11" s="16">
        <v>6</v>
      </c>
      <c r="M11" s="16">
        <v>1</v>
      </c>
    </row>
    <row r="12" spans="1:13" s="12" customFormat="1" ht="24" x14ac:dyDescent="0.4">
      <c r="A12" s="15" t="s">
        <v>51</v>
      </c>
      <c r="B12" s="16">
        <f t="shared" si="0"/>
        <v>88</v>
      </c>
      <c r="C12" s="16">
        <v>46</v>
      </c>
      <c r="D12" s="16">
        <v>42</v>
      </c>
      <c r="E12" s="16">
        <v>11</v>
      </c>
      <c r="F12" s="16">
        <v>20</v>
      </c>
      <c r="G12" s="16">
        <v>57</v>
      </c>
      <c r="H12" s="16">
        <v>11</v>
      </c>
      <c r="I12" s="16">
        <v>39</v>
      </c>
      <c r="J12" s="16">
        <v>18</v>
      </c>
      <c r="K12" s="16">
        <v>6</v>
      </c>
      <c r="L12" s="16">
        <v>11</v>
      </c>
      <c r="M12" s="16">
        <v>3</v>
      </c>
    </row>
    <row r="13" spans="1:13" s="12" customFormat="1" ht="24" x14ac:dyDescent="0.4">
      <c r="A13" s="15" t="s">
        <v>52</v>
      </c>
      <c r="B13" s="16">
        <f t="shared" si="0"/>
        <v>35</v>
      </c>
      <c r="C13" s="16">
        <v>20</v>
      </c>
      <c r="D13" s="16">
        <v>15</v>
      </c>
      <c r="E13" s="16">
        <v>4</v>
      </c>
      <c r="F13" s="16">
        <v>7</v>
      </c>
      <c r="G13" s="16">
        <v>24</v>
      </c>
      <c r="H13" s="16">
        <v>7</v>
      </c>
      <c r="I13" s="16">
        <v>14</v>
      </c>
      <c r="J13" s="16">
        <v>7</v>
      </c>
      <c r="K13" s="16">
        <v>2</v>
      </c>
      <c r="L13" s="16">
        <v>5</v>
      </c>
      <c r="M13" s="16">
        <v>0</v>
      </c>
    </row>
    <row r="14" spans="1:13" s="12" customFormat="1" ht="24" x14ac:dyDescent="0.4">
      <c r="A14" s="15" t="s">
        <v>37</v>
      </c>
      <c r="B14" s="16">
        <f t="shared" si="0"/>
        <v>6</v>
      </c>
      <c r="C14" s="16">
        <v>4</v>
      </c>
      <c r="D14" s="16">
        <v>2</v>
      </c>
      <c r="E14" s="16">
        <v>4</v>
      </c>
      <c r="F14" s="16">
        <v>1</v>
      </c>
      <c r="G14" s="16">
        <v>1</v>
      </c>
      <c r="H14" s="16">
        <v>0</v>
      </c>
      <c r="I14" s="16">
        <v>2</v>
      </c>
      <c r="J14" s="16">
        <v>3</v>
      </c>
      <c r="K14" s="16">
        <v>0</v>
      </c>
      <c r="L14" s="16">
        <v>1</v>
      </c>
      <c r="M14" s="16">
        <v>0</v>
      </c>
    </row>
    <row r="15" spans="1:13" s="12" customFormat="1" ht="24" x14ac:dyDescent="0.4">
      <c r="A15" s="15" t="s">
        <v>73</v>
      </c>
      <c r="B15" s="16">
        <v>1</v>
      </c>
      <c r="C15" s="16">
        <v>3</v>
      </c>
      <c r="D15" s="16">
        <v>0</v>
      </c>
      <c r="E15" s="16">
        <v>0</v>
      </c>
      <c r="F15" s="16">
        <v>2</v>
      </c>
      <c r="G15" s="16">
        <v>1</v>
      </c>
      <c r="H15" s="16">
        <v>0</v>
      </c>
      <c r="I15" s="16">
        <v>2</v>
      </c>
      <c r="J15" s="16">
        <v>1</v>
      </c>
      <c r="K15" s="16">
        <v>0</v>
      </c>
      <c r="L15" s="16">
        <v>0</v>
      </c>
      <c r="M15" s="16">
        <v>0</v>
      </c>
    </row>
    <row r="16" spans="1:13" s="12" customFormat="1" ht="27" customHeight="1" x14ac:dyDescent="0.4">
      <c r="A16" s="14" t="s">
        <v>15</v>
      </c>
      <c r="B16" s="16">
        <v>418</v>
      </c>
      <c r="C16" s="16">
        <v>208</v>
      </c>
      <c r="D16" s="16">
        <v>210</v>
      </c>
      <c r="E16" s="16">
        <v>92</v>
      </c>
      <c r="F16" s="16">
        <v>155</v>
      </c>
      <c r="G16" s="16">
        <v>171</v>
      </c>
      <c r="H16" s="16">
        <v>38</v>
      </c>
      <c r="I16" s="16">
        <v>164</v>
      </c>
      <c r="J16" s="16">
        <v>128</v>
      </c>
      <c r="K16" s="16">
        <v>30</v>
      </c>
      <c r="L16" s="16">
        <v>47</v>
      </c>
      <c r="M16" s="16">
        <v>11</v>
      </c>
    </row>
  </sheetData>
  <mergeCells count="6">
    <mergeCell ref="H3:M3"/>
    <mergeCell ref="A1:C1"/>
    <mergeCell ref="A3:A4"/>
    <mergeCell ref="B3:B4"/>
    <mergeCell ref="C3:D3"/>
    <mergeCell ref="E3:G3"/>
  </mergeCells>
  <phoneticPr fontId="1"/>
  <pageMargins left="0.70866141732283472" right="0.70866141732283472" top="0.74803149606299213" bottom="0.74803149606299213" header="0.31496062992125984" footer="0.31496062992125984"/>
  <pageSetup paperSize="9" scale="63"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M11"/>
  <sheetViews>
    <sheetView showGridLines="0" zoomScale="85" zoomScaleNormal="85" workbookViewId="0">
      <selection activeCell="E21" sqref="E21"/>
    </sheetView>
  </sheetViews>
  <sheetFormatPr defaultRowHeight="18.75" x14ac:dyDescent="0.4"/>
  <cols>
    <col min="1" max="1" width="60.625" customWidth="1"/>
    <col min="2" max="13" width="10.625" customWidth="1"/>
  </cols>
  <sheetData>
    <row r="1" spans="1:13" ht="45" customHeight="1" x14ac:dyDescent="0.4">
      <c r="A1" s="38" t="s">
        <v>57</v>
      </c>
      <c r="B1" s="39"/>
      <c r="C1" s="39"/>
      <c r="D1" s="39"/>
      <c r="E1" s="39"/>
      <c r="F1" s="39"/>
      <c r="G1" s="39"/>
      <c r="H1" s="39"/>
      <c r="I1" s="39"/>
      <c r="J1" s="39"/>
      <c r="K1" s="39"/>
      <c r="L1" s="39"/>
      <c r="M1" s="39"/>
    </row>
    <row r="2" spans="1:13" x14ac:dyDescent="0.4">
      <c r="A2" s="1"/>
    </row>
    <row r="3" spans="1:13" x14ac:dyDescent="0.4">
      <c r="A3" s="26"/>
      <c r="B3" s="25" t="s">
        <v>1</v>
      </c>
      <c r="C3" s="25" t="s">
        <v>0</v>
      </c>
      <c r="D3" s="25"/>
      <c r="E3" s="25" t="s">
        <v>2</v>
      </c>
      <c r="F3" s="25"/>
      <c r="G3" s="25"/>
      <c r="H3" s="25" t="s">
        <v>14</v>
      </c>
      <c r="I3" s="25"/>
      <c r="J3" s="25"/>
      <c r="K3" s="25"/>
      <c r="L3" s="25"/>
      <c r="M3" s="25"/>
    </row>
    <row r="4" spans="1:13" ht="19.5" x14ac:dyDescent="0.4">
      <c r="A4" s="26"/>
      <c r="B4" s="25"/>
      <c r="C4" s="2" t="s">
        <v>6</v>
      </c>
      <c r="D4" s="3" t="s">
        <v>7</v>
      </c>
      <c r="E4" s="4" t="s">
        <v>3</v>
      </c>
      <c r="F4" s="5" t="s">
        <v>4</v>
      </c>
      <c r="G4" s="6" t="s">
        <v>5</v>
      </c>
      <c r="H4" s="20" t="s">
        <v>8</v>
      </c>
      <c r="I4" s="21" t="s">
        <v>9</v>
      </c>
      <c r="J4" s="22" t="s">
        <v>10</v>
      </c>
      <c r="K4" s="23" t="s">
        <v>11</v>
      </c>
      <c r="L4" s="21" t="s">
        <v>12</v>
      </c>
      <c r="M4" s="24" t="s">
        <v>13</v>
      </c>
    </row>
    <row r="5" spans="1:13" s="12" customFormat="1" ht="24" x14ac:dyDescent="0.4">
      <c r="A5" s="13" t="s">
        <v>53</v>
      </c>
      <c r="B5" s="16">
        <f>IF(AND(SUM(C5:D5)=SUM(E5:G5),SUM(C5:D5)=SUM(H5:M5))=TRUE,SUM(C5:D5),"")</f>
        <v>2</v>
      </c>
      <c r="C5" s="16">
        <v>2</v>
      </c>
      <c r="D5" s="16">
        <v>0</v>
      </c>
      <c r="E5" s="16">
        <v>1</v>
      </c>
      <c r="F5" s="16">
        <v>0</v>
      </c>
      <c r="G5" s="16">
        <v>1</v>
      </c>
      <c r="H5" s="16">
        <v>0</v>
      </c>
      <c r="I5" s="16">
        <v>2</v>
      </c>
      <c r="J5" s="16">
        <v>0</v>
      </c>
      <c r="K5" s="16">
        <v>0</v>
      </c>
      <c r="L5" s="16">
        <v>0</v>
      </c>
      <c r="M5" s="16">
        <v>0</v>
      </c>
    </row>
    <row r="6" spans="1:13" s="12" customFormat="1" ht="48" x14ac:dyDescent="0.4">
      <c r="A6" s="15" t="s">
        <v>54</v>
      </c>
      <c r="B6" s="16">
        <f t="shared" ref="B6:B9" si="0">IF(AND(SUM(C6:D6)=SUM(E6:G6),SUM(C6:D6)=SUM(H6:M6))=TRUE,SUM(C6:D6),"")</f>
        <v>53</v>
      </c>
      <c r="C6" s="16">
        <v>29</v>
      </c>
      <c r="D6" s="16">
        <v>24</v>
      </c>
      <c r="E6" s="16">
        <v>5</v>
      </c>
      <c r="F6" s="16">
        <v>12</v>
      </c>
      <c r="G6" s="16">
        <v>36</v>
      </c>
      <c r="H6" s="16">
        <v>4</v>
      </c>
      <c r="I6" s="16">
        <v>26</v>
      </c>
      <c r="J6" s="16">
        <v>12</v>
      </c>
      <c r="K6" s="16">
        <v>3</v>
      </c>
      <c r="L6" s="16">
        <v>6</v>
      </c>
      <c r="M6" s="16">
        <v>2</v>
      </c>
    </row>
    <row r="7" spans="1:13" s="12" customFormat="1" ht="24" x14ac:dyDescent="0.4">
      <c r="A7" s="15" t="s">
        <v>55</v>
      </c>
      <c r="B7" s="16">
        <f t="shared" si="0"/>
        <v>162</v>
      </c>
      <c r="C7" s="16">
        <v>77</v>
      </c>
      <c r="D7" s="16">
        <v>85</v>
      </c>
      <c r="E7" s="16">
        <v>32</v>
      </c>
      <c r="F7" s="16">
        <v>52</v>
      </c>
      <c r="G7" s="16">
        <v>78</v>
      </c>
      <c r="H7" s="16">
        <v>19</v>
      </c>
      <c r="I7" s="16">
        <v>59</v>
      </c>
      <c r="J7" s="16">
        <v>46</v>
      </c>
      <c r="K7" s="16">
        <v>12</v>
      </c>
      <c r="L7" s="16">
        <v>20</v>
      </c>
      <c r="M7" s="16">
        <v>6</v>
      </c>
    </row>
    <row r="8" spans="1:13" s="12" customFormat="1" ht="24" x14ac:dyDescent="0.4">
      <c r="A8" s="15" t="s">
        <v>56</v>
      </c>
      <c r="B8" s="16">
        <f t="shared" si="0"/>
        <v>198</v>
      </c>
      <c r="C8" s="16">
        <v>98</v>
      </c>
      <c r="D8" s="16">
        <v>100</v>
      </c>
      <c r="E8" s="16">
        <v>54</v>
      </c>
      <c r="F8" s="16">
        <v>90</v>
      </c>
      <c r="G8" s="16">
        <v>54</v>
      </c>
      <c r="H8" s="16">
        <v>15</v>
      </c>
      <c r="I8" s="16">
        <v>75</v>
      </c>
      <c r="J8" s="16">
        <v>69</v>
      </c>
      <c r="K8" s="16">
        <v>15</v>
      </c>
      <c r="L8" s="16">
        <v>21</v>
      </c>
      <c r="M8" s="16">
        <v>3</v>
      </c>
    </row>
    <row r="9" spans="1:13" s="12" customFormat="1" ht="24" x14ac:dyDescent="0.4">
      <c r="A9" s="15" t="s">
        <v>73</v>
      </c>
      <c r="B9" s="16">
        <f t="shared" si="0"/>
        <v>3</v>
      </c>
      <c r="C9" s="16">
        <v>2</v>
      </c>
      <c r="D9" s="16">
        <v>1</v>
      </c>
      <c r="E9" s="16">
        <v>0</v>
      </c>
      <c r="F9" s="16">
        <v>1</v>
      </c>
      <c r="G9" s="16">
        <v>2</v>
      </c>
      <c r="H9" s="16">
        <v>0</v>
      </c>
      <c r="I9" s="16">
        <v>2</v>
      </c>
      <c r="J9" s="16">
        <v>1</v>
      </c>
      <c r="K9" s="16">
        <v>0</v>
      </c>
      <c r="L9" s="16">
        <v>0</v>
      </c>
      <c r="M9" s="16">
        <v>0</v>
      </c>
    </row>
    <row r="10" spans="1:13" s="12" customFormat="1" ht="27" customHeight="1" x14ac:dyDescent="0.4">
      <c r="A10" s="14" t="s">
        <v>15</v>
      </c>
      <c r="B10" s="16">
        <v>418</v>
      </c>
      <c r="C10" s="16">
        <v>208</v>
      </c>
      <c r="D10" s="16">
        <v>210</v>
      </c>
      <c r="E10" s="16">
        <v>92</v>
      </c>
      <c r="F10" s="16">
        <v>155</v>
      </c>
      <c r="G10" s="16">
        <v>171</v>
      </c>
      <c r="H10" s="16">
        <v>38</v>
      </c>
      <c r="I10" s="16">
        <v>164</v>
      </c>
      <c r="J10" s="16">
        <v>128</v>
      </c>
      <c r="K10" s="16">
        <v>30</v>
      </c>
      <c r="L10" s="16">
        <v>47</v>
      </c>
      <c r="M10" s="16">
        <v>11</v>
      </c>
    </row>
    <row r="11" spans="1:13" x14ac:dyDescent="0.4">
      <c r="B11" s="18"/>
      <c r="C11" s="18"/>
      <c r="D11" s="18"/>
      <c r="E11" s="18"/>
      <c r="F11" s="18"/>
      <c r="G11" s="18"/>
      <c r="H11" s="18"/>
      <c r="I11" s="18"/>
      <c r="J11" s="18"/>
      <c r="K11" s="18"/>
      <c r="L11" s="18"/>
      <c r="M11" s="18"/>
    </row>
  </sheetData>
  <mergeCells count="6">
    <mergeCell ref="A1:M1"/>
    <mergeCell ref="H3:M3"/>
    <mergeCell ref="A3:A4"/>
    <mergeCell ref="B3:B4"/>
    <mergeCell ref="C3:D3"/>
    <mergeCell ref="E3:G3"/>
  </mergeCells>
  <phoneticPr fontId="1"/>
  <pageMargins left="0.70866141732283472" right="0.70866141732283472" top="0.74803149606299213" bottom="0.74803149606299213" header="0.31496062992125984" footer="0.31496062992125984"/>
  <pageSetup paperSize="9" scale="6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pageSetUpPr fitToPage="1"/>
  </sheetPr>
  <dimension ref="A1:M16"/>
  <sheetViews>
    <sheetView showGridLines="0" zoomScale="90" zoomScaleNormal="90" workbookViewId="0">
      <selection activeCell="A12" sqref="A12"/>
    </sheetView>
  </sheetViews>
  <sheetFormatPr defaultRowHeight="18.75" x14ac:dyDescent="0.4"/>
  <cols>
    <col min="1" max="1" width="60.625" customWidth="1"/>
    <col min="2" max="13" width="10.625" customWidth="1"/>
  </cols>
  <sheetData>
    <row r="1" spans="1:13" ht="100.5" customHeight="1" x14ac:dyDescent="0.4">
      <c r="A1" s="34" t="s">
        <v>84</v>
      </c>
      <c r="B1" s="35"/>
      <c r="C1" s="35"/>
      <c r="D1" s="35"/>
      <c r="E1" s="35"/>
      <c r="F1" s="35"/>
      <c r="G1" s="35"/>
      <c r="H1" s="35"/>
      <c r="I1" s="35"/>
      <c r="J1" s="35"/>
      <c r="K1" s="35"/>
      <c r="L1" s="35"/>
      <c r="M1" s="35"/>
    </row>
    <row r="2" spans="1:13" x14ac:dyDescent="0.4">
      <c r="A2" s="1"/>
    </row>
    <row r="3" spans="1:13" x14ac:dyDescent="0.4">
      <c r="A3" s="26"/>
      <c r="B3" s="25" t="s">
        <v>1</v>
      </c>
      <c r="C3" s="25" t="s">
        <v>0</v>
      </c>
      <c r="D3" s="25"/>
      <c r="E3" s="25" t="s">
        <v>2</v>
      </c>
      <c r="F3" s="25"/>
      <c r="G3" s="25"/>
      <c r="H3" s="25" t="s">
        <v>14</v>
      </c>
      <c r="I3" s="25"/>
      <c r="J3" s="25"/>
      <c r="K3" s="25"/>
      <c r="L3" s="25"/>
      <c r="M3" s="25"/>
    </row>
    <row r="4" spans="1:13" ht="19.5" x14ac:dyDescent="0.4">
      <c r="A4" s="26"/>
      <c r="B4" s="25"/>
      <c r="C4" s="2" t="s">
        <v>6</v>
      </c>
      <c r="D4" s="3" t="s">
        <v>7</v>
      </c>
      <c r="E4" s="4" t="s">
        <v>3</v>
      </c>
      <c r="F4" s="5" t="s">
        <v>4</v>
      </c>
      <c r="G4" s="6" t="s">
        <v>5</v>
      </c>
      <c r="H4" s="20" t="s">
        <v>8</v>
      </c>
      <c r="I4" s="21" t="s">
        <v>9</v>
      </c>
      <c r="J4" s="22" t="s">
        <v>10</v>
      </c>
      <c r="K4" s="23" t="s">
        <v>11</v>
      </c>
      <c r="L4" s="21" t="s">
        <v>12</v>
      </c>
      <c r="M4" s="24" t="s">
        <v>13</v>
      </c>
    </row>
    <row r="5" spans="1:13" s="12" customFormat="1" ht="24" x14ac:dyDescent="0.4">
      <c r="A5" s="13" t="s">
        <v>58</v>
      </c>
      <c r="B5" s="16">
        <f>IF(AND(SUM(C5:D5)=SUM(E5:G5),SUM(C5:D5)=SUM(H5:M5))=TRUE,SUM(C5:D5),"")</f>
        <v>12</v>
      </c>
      <c r="C5" s="16">
        <v>6</v>
      </c>
      <c r="D5" s="16">
        <v>6</v>
      </c>
      <c r="E5" s="16">
        <v>2</v>
      </c>
      <c r="F5" s="16">
        <v>5</v>
      </c>
      <c r="G5" s="16">
        <v>5</v>
      </c>
      <c r="H5" s="16">
        <v>2</v>
      </c>
      <c r="I5" s="16">
        <v>6</v>
      </c>
      <c r="J5" s="16">
        <v>3</v>
      </c>
      <c r="K5" s="16">
        <v>1</v>
      </c>
      <c r="L5" s="16">
        <v>0</v>
      </c>
      <c r="M5" s="16">
        <v>0</v>
      </c>
    </row>
    <row r="6" spans="1:13" s="12" customFormat="1" ht="24" x14ac:dyDescent="0.4">
      <c r="A6" s="15" t="s">
        <v>59</v>
      </c>
      <c r="B6" s="16">
        <f t="shared" ref="B6:B15" si="0">IF(AND(SUM(C6:D6)=SUM(E6:G6),SUM(C6:D6)=SUM(H6:M6))=TRUE,SUM(C6:D6),"")</f>
        <v>10</v>
      </c>
      <c r="C6" s="16">
        <v>5</v>
      </c>
      <c r="D6" s="16">
        <v>5</v>
      </c>
      <c r="E6" s="16">
        <v>3</v>
      </c>
      <c r="F6" s="16">
        <v>2</v>
      </c>
      <c r="G6" s="16">
        <v>5</v>
      </c>
      <c r="H6" s="16">
        <v>2</v>
      </c>
      <c r="I6" s="16">
        <v>8</v>
      </c>
      <c r="J6" s="16">
        <v>0</v>
      </c>
      <c r="K6" s="16">
        <v>0</v>
      </c>
      <c r="L6" s="16">
        <v>0</v>
      </c>
      <c r="M6" s="16">
        <v>0</v>
      </c>
    </row>
    <row r="7" spans="1:13" s="12" customFormat="1" ht="24" x14ac:dyDescent="0.4">
      <c r="A7" s="15" t="s">
        <v>60</v>
      </c>
      <c r="B7" s="16">
        <f t="shared" si="0"/>
        <v>21</v>
      </c>
      <c r="C7" s="16">
        <v>9</v>
      </c>
      <c r="D7" s="16">
        <v>12</v>
      </c>
      <c r="E7" s="16">
        <v>2</v>
      </c>
      <c r="F7" s="16">
        <v>3</v>
      </c>
      <c r="G7" s="16">
        <v>16</v>
      </c>
      <c r="H7" s="16">
        <v>3</v>
      </c>
      <c r="I7" s="16">
        <v>8</v>
      </c>
      <c r="J7" s="16">
        <v>5</v>
      </c>
      <c r="K7" s="16">
        <v>1</v>
      </c>
      <c r="L7" s="16">
        <v>2</v>
      </c>
      <c r="M7" s="16">
        <v>2</v>
      </c>
    </row>
    <row r="8" spans="1:13" s="12" customFormat="1" ht="24" x14ac:dyDescent="0.4">
      <c r="A8" s="15" t="s">
        <v>61</v>
      </c>
      <c r="B8" s="16">
        <f t="shared" si="0"/>
        <v>39</v>
      </c>
      <c r="C8" s="16">
        <v>25</v>
      </c>
      <c r="D8" s="16">
        <v>14</v>
      </c>
      <c r="E8" s="16">
        <v>3</v>
      </c>
      <c r="F8" s="16">
        <v>7</v>
      </c>
      <c r="G8" s="16">
        <v>29</v>
      </c>
      <c r="H8" s="16">
        <v>2</v>
      </c>
      <c r="I8" s="16">
        <v>20</v>
      </c>
      <c r="J8" s="16">
        <v>5</v>
      </c>
      <c r="K8" s="16">
        <v>6</v>
      </c>
      <c r="L8" s="16">
        <v>3</v>
      </c>
      <c r="M8" s="16">
        <v>3</v>
      </c>
    </row>
    <row r="9" spans="1:13" s="12" customFormat="1" ht="24" x14ac:dyDescent="0.4">
      <c r="A9" s="15" t="s">
        <v>62</v>
      </c>
      <c r="B9" s="16">
        <f t="shared" si="0"/>
        <v>160</v>
      </c>
      <c r="C9" s="16">
        <v>72</v>
      </c>
      <c r="D9" s="16">
        <v>88</v>
      </c>
      <c r="E9" s="16">
        <v>26</v>
      </c>
      <c r="F9" s="16">
        <v>46</v>
      </c>
      <c r="G9" s="16">
        <v>88</v>
      </c>
      <c r="H9" s="16">
        <v>17</v>
      </c>
      <c r="I9" s="16">
        <v>62</v>
      </c>
      <c r="J9" s="16">
        <v>43</v>
      </c>
      <c r="K9" s="16">
        <v>13</v>
      </c>
      <c r="L9" s="16">
        <v>18</v>
      </c>
      <c r="M9" s="16">
        <v>7</v>
      </c>
    </row>
    <row r="10" spans="1:13" s="12" customFormat="1" ht="24" x14ac:dyDescent="0.4">
      <c r="A10" s="15" t="s">
        <v>63</v>
      </c>
      <c r="B10" s="16">
        <f t="shared" si="0"/>
        <v>42</v>
      </c>
      <c r="C10" s="16">
        <v>16</v>
      </c>
      <c r="D10" s="16">
        <v>26</v>
      </c>
      <c r="E10" s="16">
        <v>2</v>
      </c>
      <c r="F10" s="16">
        <v>15</v>
      </c>
      <c r="G10" s="16">
        <v>25</v>
      </c>
      <c r="H10" s="16">
        <v>4</v>
      </c>
      <c r="I10" s="16">
        <v>22</v>
      </c>
      <c r="J10" s="16">
        <v>6</v>
      </c>
      <c r="K10" s="16">
        <v>2</v>
      </c>
      <c r="L10" s="16">
        <v>8</v>
      </c>
      <c r="M10" s="16">
        <v>0</v>
      </c>
    </row>
    <row r="11" spans="1:13" s="12" customFormat="1" ht="24" x14ac:dyDescent="0.4">
      <c r="A11" s="15" t="s">
        <v>64</v>
      </c>
      <c r="B11" s="16">
        <f t="shared" si="0"/>
        <v>68</v>
      </c>
      <c r="C11" s="16">
        <v>31</v>
      </c>
      <c r="D11" s="16">
        <v>37</v>
      </c>
      <c r="E11" s="16">
        <v>11</v>
      </c>
      <c r="F11" s="16">
        <v>18</v>
      </c>
      <c r="G11" s="16">
        <v>39</v>
      </c>
      <c r="H11" s="16">
        <v>10</v>
      </c>
      <c r="I11" s="16">
        <v>29</v>
      </c>
      <c r="J11" s="16">
        <v>17</v>
      </c>
      <c r="K11" s="16">
        <v>4</v>
      </c>
      <c r="L11" s="16">
        <v>8</v>
      </c>
      <c r="M11" s="16">
        <v>0</v>
      </c>
    </row>
    <row r="12" spans="1:13" s="12" customFormat="1" ht="24" x14ac:dyDescent="0.4">
      <c r="A12" s="40" t="s">
        <v>86</v>
      </c>
      <c r="B12" s="16">
        <f>IF(AND(SUM(C12:D12)=SUM(E12:G12),SUM(C12:D12)=SUM(H12:M12))=TRUE,SUM(C12:D12),"")</f>
        <v>12</v>
      </c>
      <c r="C12" s="16">
        <v>7</v>
      </c>
      <c r="D12" s="16">
        <v>5</v>
      </c>
      <c r="E12" s="16">
        <v>1</v>
      </c>
      <c r="F12" s="16">
        <v>4</v>
      </c>
      <c r="G12" s="16">
        <v>7</v>
      </c>
      <c r="H12" s="16">
        <v>2</v>
      </c>
      <c r="I12" s="16">
        <v>6</v>
      </c>
      <c r="J12" s="16">
        <v>1</v>
      </c>
      <c r="K12" s="16">
        <v>2</v>
      </c>
      <c r="L12" s="16">
        <v>1</v>
      </c>
      <c r="M12" s="16">
        <v>0</v>
      </c>
    </row>
    <row r="13" spans="1:13" s="12" customFormat="1" ht="24" x14ac:dyDescent="0.4">
      <c r="A13" s="15" t="s">
        <v>65</v>
      </c>
      <c r="B13" s="16">
        <f>IF(AND(SUM(C13:D13)=SUM(E13:G13),SUM(C13:D13)=SUM(H13:M13))=TRUE,SUM(C13:D13),"")</f>
        <v>112</v>
      </c>
      <c r="C13" s="16">
        <v>52</v>
      </c>
      <c r="D13" s="16">
        <v>60</v>
      </c>
      <c r="E13" s="16">
        <v>8</v>
      </c>
      <c r="F13" s="16">
        <v>25</v>
      </c>
      <c r="G13" s="16">
        <v>79</v>
      </c>
      <c r="H13" s="16">
        <v>10</v>
      </c>
      <c r="I13" s="16">
        <v>47</v>
      </c>
      <c r="J13" s="16">
        <v>32</v>
      </c>
      <c r="K13" s="16">
        <v>6</v>
      </c>
      <c r="L13" s="16">
        <v>11</v>
      </c>
      <c r="M13" s="16">
        <v>6</v>
      </c>
    </row>
    <row r="14" spans="1:13" s="12" customFormat="1" ht="24" x14ac:dyDescent="0.4">
      <c r="A14" s="15" t="s">
        <v>66</v>
      </c>
      <c r="B14" s="14">
        <f>IF(AND(SUM(C14:D14)=SUM(E14:G14),SUM(C14:D14)=SUM(H14:M14))=TRUE,SUM(C14:D14),"")</f>
        <v>13</v>
      </c>
      <c r="C14" s="14">
        <v>7</v>
      </c>
      <c r="D14" s="14">
        <v>6</v>
      </c>
      <c r="E14" s="14">
        <v>5</v>
      </c>
      <c r="F14" s="14">
        <v>4</v>
      </c>
      <c r="G14" s="14">
        <v>4</v>
      </c>
      <c r="H14" s="14">
        <v>1</v>
      </c>
      <c r="I14" s="14">
        <v>8</v>
      </c>
      <c r="J14" s="14">
        <v>2</v>
      </c>
      <c r="K14" s="14">
        <v>0</v>
      </c>
      <c r="L14" s="14">
        <v>2</v>
      </c>
      <c r="M14" s="14">
        <v>0</v>
      </c>
    </row>
    <row r="15" spans="1:13" s="12" customFormat="1" ht="24" x14ac:dyDescent="0.4">
      <c r="A15" s="15" t="s">
        <v>73</v>
      </c>
      <c r="B15" s="16">
        <f t="shared" si="0"/>
        <v>3</v>
      </c>
      <c r="C15" s="16">
        <v>2</v>
      </c>
      <c r="D15" s="16">
        <v>1</v>
      </c>
      <c r="E15" s="16">
        <v>0</v>
      </c>
      <c r="F15" s="16">
        <v>1</v>
      </c>
      <c r="G15" s="16">
        <v>2</v>
      </c>
      <c r="H15" s="16">
        <v>0</v>
      </c>
      <c r="I15" s="16">
        <v>2</v>
      </c>
      <c r="J15" s="16">
        <v>1</v>
      </c>
      <c r="K15" s="16">
        <v>0</v>
      </c>
      <c r="L15" s="16">
        <v>0</v>
      </c>
      <c r="M15" s="16">
        <v>0</v>
      </c>
    </row>
    <row r="16" spans="1:13" s="12" customFormat="1" ht="27" customHeight="1" x14ac:dyDescent="0.4">
      <c r="A16" s="14" t="s">
        <v>15</v>
      </c>
      <c r="B16" s="16">
        <v>217</v>
      </c>
      <c r="C16" s="16">
        <v>108</v>
      </c>
      <c r="D16" s="16">
        <v>109</v>
      </c>
      <c r="E16" s="16">
        <v>38</v>
      </c>
      <c r="F16" s="16">
        <v>64</v>
      </c>
      <c r="G16" s="16">
        <v>115</v>
      </c>
      <c r="H16" s="16">
        <v>23</v>
      </c>
      <c r="I16" s="16">
        <v>87</v>
      </c>
      <c r="J16" s="16">
        <v>58</v>
      </c>
      <c r="K16" s="16">
        <v>15</v>
      </c>
      <c r="L16" s="16">
        <v>26</v>
      </c>
      <c r="M16" s="16">
        <v>8</v>
      </c>
    </row>
  </sheetData>
  <mergeCells count="6">
    <mergeCell ref="A1:M1"/>
    <mergeCell ref="H3:M3"/>
    <mergeCell ref="A3:A4"/>
    <mergeCell ref="B3:B4"/>
    <mergeCell ref="C3:D3"/>
    <mergeCell ref="E3:G3"/>
  </mergeCells>
  <phoneticPr fontId="1"/>
  <pageMargins left="0.70866141732283472" right="0.70866141732283472" top="0.74803149606299213" bottom="0.74803149606299213" header="0.31496062992125984" footer="0.31496062992125984"/>
  <pageSetup paperSize="9" scale="6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vt:i4>
      </vt:variant>
    </vt:vector>
  </HeadingPairs>
  <TitlesOfParts>
    <vt:vector size="11" baseType="lpstr">
      <vt:lpstr>問１</vt:lpstr>
      <vt:lpstr>問２</vt:lpstr>
      <vt:lpstr>問３</vt:lpstr>
      <vt:lpstr>問４</vt:lpstr>
      <vt:lpstr>問５</vt:lpstr>
      <vt:lpstr>問６</vt:lpstr>
      <vt:lpstr>問７</vt:lpstr>
      <vt:lpstr>問８</vt:lpstr>
      <vt:lpstr>問９</vt:lpstr>
      <vt:lpstr>問１０</vt:lpstr>
      <vt:lpstr>問３!Print_Area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新潟県</cp:lastModifiedBy>
  <dcterms:modified xsi:type="dcterms:W3CDTF">2024-03-14T08:20:43Z</dcterms:modified>
</cp:coreProperties>
</file>