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Y:\170　統計\11_大学等進学状況調査\2025年度(R7)\12 起案用資料\"/>
    </mc:Choice>
  </mc:AlternateContent>
  <xr:revisionPtr revIDLastSave="0" documentId="13_ncr:1_{38F793A1-04C8-44B5-B5AB-CCBBC89F3A99}" xr6:coauthVersionLast="47" xr6:coauthVersionMax="47" xr10:uidLastSave="{00000000-0000-0000-0000-000000000000}"/>
  <bookViews>
    <workbookView xWindow="40920" yWindow="7830" windowWidth="29040" windowHeight="15720" xr2:uid="{00000000-000D-0000-FFFF-FFFF00000000}"/>
  </bookViews>
  <sheets>
    <sheet name="進路別卒業者" sheetId="33" r:id="rId1"/>
  </sheets>
  <definedNames>
    <definedName name="_AMO_XmlVersion" hidden="1">"'1'"</definedName>
    <definedName name="_xlnm.Print_Area" localSheetId="0">進路別卒業者!$A$1:$J$29</definedName>
    <definedName name="SASMain_TOKEI01_TSY014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3" l="1"/>
  <c r="E4" i="33"/>
  <c r="E5" i="33"/>
  <c r="E6" i="33"/>
  <c r="E7" i="33"/>
  <c r="E8" i="33"/>
  <c r="E9" i="33"/>
  <c r="E10" i="33"/>
  <c r="E11" i="33"/>
  <c r="E12" i="33"/>
  <c r="E13" i="33"/>
  <c r="E14" i="33"/>
  <c r="E15" i="33"/>
  <c r="E17" i="33"/>
  <c r="E18" i="33"/>
  <c r="E19" i="33"/>
  <c r="E20" i="33"/>
  <c r="E21" i="33"/>
  <c r="E23" i="33"/>
  <c r="E24" i="33"/>
  <c r="E25" i="33"/>
  <c r="E26" i="33"/>
  <c r="G11" i="33"/>
  <c r="G13" i="33"/>
  <c r="G15" i="33"/>
  <c r="G17" i="33"/>
  <c r="G23" i="33"/>
  <c r="G24" i="33"/>
  <c r="G25" i="33"/>
  <c r="G4" i="33"/>
  <c r="G5" i="33"/>
  <c r="G9" i="33"/>
  <c r="G10" i="33"/>
  <c r="G12" i="33"/>
  <c r="G14" i="33"/>
  <c r="G18" i="33"/>
  <c r="G19" i="33"/>
  <c r="G20" i="33"/>
  <c r="G26" i="33"/>
  <c r="G27" i="33"/>
  <c r="I4" i="33"/>
  <c r="I5" i="33"/>
  <c r="I23" i="33" l="1"/>
  <c r="I10" i="33"/>
  <c r="I15" i="33"/>
  <c r="I8" i="33"/>
  <c r="I11" i="33"/>
  <c r="I25" i="33"/>
  <c r="I12" i="33"/>
  <c r="I14" i="33"/>
  <c r="I19" i="33"/>
  <c r="I9" i="33"/>
  <c r="I27" i="33"/>
  <c r="I24" i="33"/>
  <c r="I18" i="33"/>
  <c r="I6" i="33"/>
  <c r="I26" i="33"/>
  <c r="I13" i="33"/>
  <c r="I20" i="33" l="1"/>
  <c r="I17" i="33" l="1"/>
</calcChain>
</file>

<file path=xl/sharedStrings.xml><?xml version="1.0" encoding="utf-8"?>
<sst xmlns="http://schemas.openxmlformats.org/spreadsheetml/2006/main" count="38" uniqueCount="32">
  <si>
    <t>　　　　　区　　　　　分</t>
  </si>
  <si>
    <t>実数（人）</t>
  </si>
  <si>
    <t>割合（％）</t>
  </si>
  <si>
    <t>卒　　業　　者　　数</t>
  </si>
  <si>
    <t>進</t>
  </si>
  <si>
    <t>専修学校（専門課程）進学者（含就職）Ｂ</t>
  </si>
  <si>
    <t>路</t>
  </si>
  <si>
    <t>専修学校（一般課程）等</t>
  </si>
  <si>
    <t>各種学校</t>
  </si>
  <si>
    <t>別</t>
  </si>
  <si>
    <t>大学等進学準備者</t>
  </si>
  <si>
    <t>専修学校（一般課程）等入学者（含就職）Ｃ</t>
    <rPh sb="10" eb="11">
      <t>トウ</t>
    </rPh>
    <rPh sb="11" eb="12">
      <t>ニュウ</t>
    </rPh>
    <phoneticPr fontId="2"/>
  </si>
  <si>
    <t>公共職業能力開発施設等入学者 Ｄ</t>
    <rPh sb="4" eb="6">
      <t>ノウリョク</t>
    </rPh>
    <rPh sb="6" eb="8">
      <t>カイハツ</t>
    </rPh>
    <rPh sb="11" eb="14">
      <t>ニュウガクシャ</t>
    </rPh>
    <phoneticPr fontId="2"/>
  </si>
  <si>
    <t>大学（学部）</t>
  </si>
  <si>
    <t>短期大学（本科）</t>
  </si>
  <si>
    <t>大学・短期大学の通信教育部及び放送大学</t>
  </si>
  <si>
    <t>大学・短期大学（別科）</t>
  </si>
  <si>
    <t>高等学校（専攻科）</t>
  </si>
  <si>
    <t>特別支援学校高等部（専攻科）</t>
  </si>
  <si>
    <t>大学等進学者（含就職）　　　　　Ａ</t>
    <rPh sb="2" eb="3">
      <t>トウ</t>
    </rPh>
    <phoneticPr fontId="2"/>
  </si>
  <si>
    <t>Ａ、Ｂ、Ｃ、Ｄのうち就職者（再掲）</t>
    <phoneticPr fontId="2"/>
  </si>
  <si>
    <t>自営業主等</t>
    <phoneticPr fontId="2"/>
  </si>
  <si>
    <t>常用労働者</t>
    <rPh sb="0" eb="2">
      <t>ジョウヨウ</t>
    </rPh>
    <rPh sb="2" eb="5">
      <t>ロウドウシャ</t>
    </rPh>
    <phoneticPr fontId="2"/>
  </si>
  <si>
    <t>臨時労働者</t>
    <rPh sb="0" eb="2">
      <t>リンジ</t>
    </rPh>
    <rPh sb="2" eb="5">
      <t>ロウドウシャ</t>
    </rPh>
    <rPh sb="4" eb="5">
      <t>モノ</t>
    </rPh>
    <phoneticPr fontId="2"/>
  </si>
  <si>
    <t>左記以外の者         　　　　F</t>
    <rPh sb="0" eb="2">
      <t>サキ</t>
    </rPh>
    <rPh sb="2" eb="4">
      <t>イガイ</t>
    </rPh>
    <rPh sb="5" eb="6">
      <t>シャ</t>
    </rPh>
    <phoneticPr fontId="2"/>
  </si>
  <si>
    <t>不詳・死亡の者         　　　G</t>
    <phoneticPr fontId="2"/>
  </si>
  <si>
    <t>就職者等（上記A､B､C､Dを除く)　 Ｅ</t>
    <rPh sb="3" eb="4">
      <t>トウ</t>
    </rPh>
    <phoneticPr fontId="2"/>
  </si>
  <si>
    <t>就職者総計</t>
    <rPh sb="3" eb="5">
      <t>ソウケイ</t>
    </rPh>
    <phoneticPr fontId="2"/>
  </si>
  <si>
    <t>　　　   計</t>
    <phoneticPr fontId="2"/>
  </si>
  <si>
    <t>　　   　男</t>
    <phoneticPr fontId="2"/>
  </si>
  <si>
    <t>　   　　女</t>
    <phoneticPr fontId="2"/>
  </si>
  <si>
    <t>進路別卒業者（高等学校＋中等教育）</t>
    <rPh sb="7" eb="9">
      <t>コウトウ</t>
    </rPh>
    <rPh sb="9" eb="11">
      <t>ガッコウ</t>
    </rPh>
    <rPh sb="12" eb="14">
      <t>チュウトウ</t>
    </rPh>
    <rPh sb="14" eb="16">
      <t>キョウイク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</si>
</sst>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0_ 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95"/>
      <color indexed="8"/>
      <name val="ＭＳ Ｐゴシック"/>
      <family val="3"/>
      <charset val="128"/>
    </font>
    <font>
      <sz val="10.95"/>
      <color indexed="8"/>
      <name val="ＭＳ 明朝"/>
      <family val="1"/>
      <charset val="128"/>
    </font>
    <font>
      <sz val="10.95"/>
      <color indexed="8"/>
      <name val="ＭＳ ゴシック"/>
      <family val="3"/>
      <charset val="128"/>
    </font>
    <font>
      <sz val="9.9499999999999993"/>
      <color indexed="8"/>
      <name val="ＭＳ 明朝"/>
      <family val="1"/>
      <charset val="128"/>
    </font>
    <font>
      <sz val="7.9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0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8" fillId="0" borderId="14" xfId="0" applyFont="1" applyBorder="1" applyAlignment="1">
      <alignment shrinkToFit="1"/>
    </xf>
    <xf numFmtId="0" fontId="8" fillId="0" borderId="17" xfId="0" applyFont="1" applyBorder="1" applyAlignment="1">
      <alignment shrinkToFit="1"/>
    </xf>
    <xf numFmtId="0" fontId="8" fillId="0" borderId="23" xfId="0" applyFont="1" applyBorder="1" applyAlignment="1">
      <alignment shrinkToFit="1"/>
    </xf>
    <xf numFmtId="177" fontId="6" fillId="0" borderId="17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176" fontId="6" fillId="0" borderId="17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8" fontId="6" fillId="0" borderId="17" xfId="0" applyNumberFormat="1" applyFont="1" applyBorder="1" applyAlignment="1">
      <alignment vertical="center"/>
    </xf>
    <xf numFmtId="176" fontId="6" fillId="18" borderId="14" xfId="0" applyNumberFormat="1" applyFont="1" applyFill="1" applyBorder="1" applyAlignment="1">
      <alignment vertical="center"/>
    </xf>
    <xf numFmtId="177" fontId="6" fillId="18" borderId="14" xfId="0" applyNumberFormat="1" applyFont="1" applyFill="1" applyBorder="1" applyAlignment="1">
      <alignment vertical="center"/>
    </xf>
    <xf numFmtId="176" fontId="6" fillId="18" borderId="17" xfId="0" applyNumberFormat="1" applyFont="1" applyFill="1" applyBorder="1" applyAlignment="1">
      <alignment vertical="center"/>
    </xf>
    <xf numFmtId="177" fontId="6" fillId="18" borderId="17" xfId="0" applyNumberFormat="1" applyFont="1" applyFill="1" applyBorder="1" applyAlignment="1">
      <alignment vertical="center"/>
    </xf>
    <xf numFmtId="178" fontId="6" fillId="18" borderId="17" xfId="0" applyNumberFormat="1" applyFont="1" applyFill="1" applyBorder="1" applyAlignment="1">
      <alignment vertical="center"/>
    </xf>
    <xf numFmtId="178" fontId="6" fillId="0" borderId="14" xfId="0" applyNumberFormat="1" applyFont="1" applyBorder="1" applyAlignment="1">
      <alignment vertical="center"/>
    </xf>
    <xf numFmtId="176" fontId="6" fillId="18" borderId="18" xfId="0" applyNumberFormat="1" applyFont="1" applyFill="1" applyBorder="1" applyAlignment="1">
      <alignment vertical="center"/>
    </xf>
    <xf numFmtId="177" fontId="6" fillId="18" borderId="18" xfId="0" applyNumberFormat="1" applyFont="1" applyFill="1" applyBorder="1" applyAlignment="1">
      <alignment vertical="center"/>
    </xf>
    <xf numFmtId="176" fontId="6" fillId="18" borderId="26" xfId="0" applyNumberFormat="1" applyFont="1" applyFill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8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7" fillId="0" borderId="10" xfId="0" applyFont="1" applyBorder="1" applyAlignment="1">
      <alignment vertical="center"/>
    </xf>
    <xf numFmtId="0" fontId="7" fillId="0" borderId="14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良い" xfId="41" builtinId="26" customBuiltin="1"/>
  </cellStyles>
  <dxfs count="0"/>
  <tableStyles count="0" defaultTableStyle="TableStyleMedium2" defaultPivotStyle="PivotStyleLight16"/>
  <colors>
    <mruColors>
      <color rgb="FFFFCCCC"/>
      <color rgb="FF00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horzOverflow="clip" wrap="none" lIns="18288" tIns="0" rIns="0" bIns="0" rtlCol="0" anchor="t" upright="1">
        <a:spAutoFit/>
      </a:bodyPr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I27"/>
  <sheetViews>
    <sheetView showGridLines="0" tabSelected="1" zoomScaleNormal="100" workbookViewId="0">
      <selection activeCell="M7" sqref="M7"/>
    </sheetView>
  </sheetViews>
  <sheetFormatPr defaultColWidth="9" defaultRowHeight="12.75" customHeight="1"/>
  <cols>
    <col min="1" max="1" width="2.73046875" style="1" customWidth="1"/>
    <col min="2" max="2" width="4" style="1" customWidth="1"/>
    <col min="3" max="3" width="29.9296875" style="1" customWidth="1"/>
    <col min="4" max="4" width="9.6640625" style="1" customWidth="1"/>
    <col min="5" max="5" width="8.06640625" style="1" customWidth="1"/>
    <col min="6" max="6" width="10.06640625" style="1" customWidth="1"/>
    <col min="7" max="7" width="8.19921875" style="1" customWidth="1"/>
    <col min="8" max="8" width="9.53125" style="1" customWidth="1"/>
    <col min="9" max="9" width="8.46484375" style="1" customWidth="1"/>
    <col min="10" max="10" width="1.1328125" style="1" customWidth="1"/>
    <col min="11" max="16384" width="9" style="1"/>
  </cols>
  <sheetData>
    <row r="1" spans="1:9" ht="15.4" customHeight="1">
      <c r="A1" s="2" t="s">
        <v>31</v>
      </c>
    </row>
    <row r="2" spans="1:9" ht="15.4" customHeight="1">
      <c r="A2" s="4" t="s">
        <v>0</v>
      </c>
      <c r="B2" s="6"/>
      <c r="C2" s="6"/>
      <c r="D2" s="44" t="s">
        <v>28</v>
      </c>
      <c r="E2" s="45"/>
      <c r="F2" s="44" t="s">
        <v>29</v>
      </c>
      <c r="G2" s="45"/>
      <c r="H2" s="44" t="s">
        <v>30</v>
      </c>
      <c r="I2" s="45"/>
    </row>
    <row r="3" spans="1:9" ht="15.4" customHeight="1">
      <c r="A3" s="5"/>
      <c r="B3" s="3"/>
      <c r="C3" s="3"/>
      <c r="D3" s="48" t="s">
        <v>1</v>
      </c>
      <c r="E3" s="48" t="s">
        <v>2</v>
      </c>
      <c r="F3" s="48" t="s">
        <v>1</v>
      </c>
      <c r="G3" s="48" t="s">
        <v>2</v>
      </c>
      <c r="H3" s="48" t="s">
        <v>1</v>
      </c>
      <c r="I3" s="49" t="s">
        <v>2</v>
      </c>
    </row>
    <row r="4" spans="1:9" ht="15.4" customHeight="1">
      <c r="A4" s="4" t="s">
        <v>3</v>
      </c>
      <c r="B4" s="6"/>
      <c r="C4" s="6"/>
      <c r="D4" s="19">
        <v>16234</v>
      </c>
      <c r="E4" s="10">
        <f>IF(D4="-","-",ROUND(D4/D$4*100,1))</f>
        <v>100</v>
      </c>
      <c r="F4" s="19">
        <v>8358</v>
      </c>
      <c r="G4" s="10">
        <f>IF(F4="-","-",ROUND(F4/F$4*100,1))</f>
        <v>100</v>
      </c>
      <c r="H4" s="19">
        <v>7876</v>
      </c>
      <c r="I4" s="10">
        <f t="shared" ref="I4:I27" si="0">IF(H4="-","-",ROUND(H4/H$4*100,1))</f>
        <v>100</v>
      </c>
    </row>
    <row r="5" spans="1:9" ht="15.4" customHeight="1">
      <c r="A5" s="28"/>
      <c r="B5" s="6" t="s">
        <v>19</v>
      </c>
      <c r="C5" s="6"/>
      <c r="D5" s="19">
        <v>9099</v>
      </c>
      <c r="E5" s="10">
        <f t="shared" ref="E5:G27" si="1">IF(D5="-","-",ROUND(D5/D$4*100,1))</f>
        <v>56</v>
      </c>
      <c r="F5" s="19">
        <v>4614</v>
      </c>
      <c r="G5" s="10">
        <f t="shared" si="1"/>
        <v>55.2</v>
      </c>
      <c r="H5" s="19">
        <v>4485</v>
      </c>
      <c r="I5" s="10">
        <f t="shared" si="0"/>
        <v>56.9</v>
      </c>
    </row>
    <row r="6" spans="1:9" ht="15.4" customHeight="1">
      <c r="A6" s="29"/>
      <c r="B6" s="3"/>
      <c r="C6" s="13" t="s">
        <v>13</v>
      </c>
      <c r="D6" s="18">
        <v>8448</v>
      </c>
      <c r="E6" s="16">
        <f t="shared" si="1"/>
        <v>52</v>
      </c>
      <c r="F6" s="18">
        <v>4510</v>
      </c>
      <c r="G6" s="33">
        <v>53.96</v>
      </c>
      <c r="H6" s="18">
        <v>3938</v>
      </c>
      <c r="I6" s="16">
        <f t="shared" si="0"/>
        <v>50</v>
      </c>
    </row>
    <row r="7" spans="1:9" ht="15.4" customHeight="1">
      <c r="A7" s="29"/>
      <c r="B7" s="3"/>
      <c r="C7" s="14" t="s">
        <v>14</v>
      </c>
      <c r="D7" s="18">
        <v>552</v>
      </c>
      <c r="E7" s="16">
        <f t="shared" si="1"/>
        <v>3.4</v>
      </c>
      <c r="F7" s="18">
        <v>75</v>
      </c>
      <c r="G7" s="33">
        <v>0.89</v>
      </c>
      <c r="H7" s="18">
        <v>477</v>
      </c>
      <c r="I7" s="16">
        <v>6</v>
      </c>
    </row>
    <row r="8" spans="1:9" ht="15.4" customHeight="1">
      <c r="A8" s="29"/>
      <c r="B8" s="3"/>
      <c r="C8" s="14" t="s">
        <v>15</v>
      </c>
      <c r="D8" s="18">
        <v>51</v>
      </c>
      <c r="E8" s="16">
        <f t="shared" si="1"/>
        <v>0.3</v>
      </c>
      <c r="F8" s="18">
        <v>26</v>
      </c>
      <c r="G8" s="33">
        <v>0.31</v>
      </c>
      <c r="H8" s="18">
        <v>25</v>
      </c>
      <c r="I8" s="16">
        <f t="shared" si="0"/>
        <v>0.3</v>
      </c>
    </row>
    <row r="9" spans="1:9" ht="15.4" customHeight="1">
      <c r="A9" s="11"/>
      <c r="B9" s="3"/>
      <c r="C9" s="14" t="s">
        <v>16</v>
      </c>
      <c r="D9" s="18">
        <v>0</v>
      </c>
      <c r="E9" s="32">
        <f t="shared" si="1"/>
        <v>0</v>
      </c>
      <c r="F9" s="18">
        <v>0</v>
      </c>
      <c r="G9" s="32">
        <f t="shared" si="1"/>
        <v>0</v>
      </c>
      <c r="H9" s="31">
        <v>0</v>
      </c>
      <c r="I9" s="32">
        <f t="shared" si="0"/>
        <v>0</v>
      </c>
    </row>
    <row r="10" spans="1:9" ht="15.4" customHeight="1">
      <c r="A10" s="29" t="s">
        <v>4</v>
      </c>
      <c r="B10" s="3"/>
      <c r="C10" s="14" t="s">
        <v>17</v>
      </c>
      <c r="D10" s="18">
        <v>48</v>
      </c>
      <c r="E10" s="16">
        <f t="shared" si="1"/>
        <v>0.3</v>
      </c>
      <c r="F10" s="18">
        <v>3</v>
      </c>
      <c r="G10" s="33">
        <f>IF(F10="-","-",ROUND(F10/F$4*100,2))</f>
        <v>0.04</v>
      </c>
      <c r="H10" s="18">
        <v>45</v>
      </c>
      <c r="I10" s="16">
        <f t="shared" si="0"/>
        <v>0.6</v>
      </c>
    </row>
    <row r="11" spans="1:9" ht="15.4" customHeight="1">
      <c r="A11" s="29"/>
      <c r="B11" s="3"/>
      <c r="C11" s="15" t="s">
        <v>18</v>
      </c>
      <c r="D11" s="18">
        <v>0</v>
      </c>
      <c r="E11" s="32">
        <f t="shared" si="1"/>
        <v>0</v>
      </c>
      <c r="F11" s="18">
        <v>0</v>
      </c>
      <c r="G11" s="32">
        <f t="shared" si="1"/>
        <v>0</v>
      </c>
      <c r="H11" s="18">
        <v>0</v>
      </c>
      <c r="I11" s="32">
        <f t="shared" si="0"/>
        <v>0</v>
      </c>
    </row>
    <row r="12" spans="1:9" ht="16.149999999999999" customHeight="1">
      <c r="A12" s="29"/>
      <c r="B12" s="24" t="s">
        <v>5</v>
      </c>
      <c r="C12" s="12"/>
      <c r="D12" s="17">
        <v>3746</v>
      </c>
      <c r="E12" s="9">
        <f t="shared" si="1"/>
        <v>23.1</v>
      </c>
      <c r="F12" s="17">
        <v>1528</v>
      </c>
      <c r="G12" s="9">
        <f t="shared" si="1"/>
        <v>18.3</v>
      </c>
      <c r="H12" s="17">
        <v>2218</v>
      </c>
      <c r="I12" s="9">
        <f t="shared" si="0"/>
        <v>28.2</v>
      </c>
    </row>
    <row r="13" spans="1:9" ht="15.4" customHeight="1">
      <c r="A13" s="29"/>
      <c r="B13" s="46" t="s">
        <v>11</v>
      </c>
      <c r="C13" s="47"/>
      <c r="D13" s="17">
        <v>236</v>
      </c>
      <c r="E13" s="9">
        <f t="shared" si="1"/>
        <v>1.5</v>
      </c>
      <c r="F13" s="17">
        <v>164</v>
      </c>
      <c r="G13" s="9">
        <f t="shared" si="1"/>
        <v>2</v>
      </c>
      <c r="H13" s="17">
        <v>72</v>
      </c>
      <c r="I13" s="9">
        <f t="shared" si="0"/>
        <v>0.9</v>
      </c>
    </row>
    <row r="14" spans="1:9" ht="15.4" customHeight="1">
      <c r="A14" s="11"/>
      <c r="B14" s="3"/>
      <c r="C14" s="4" t="s">
        <v>7</v>
      </c>
      <c r="D14" s="17">
        <v>221</v>
      </c>
      <c r="E14" s="9">
        <f t="shared" si="1"/>
        <v>1.4</v>
      </c>
      <c r="F14" s="17">
        <v>156</v>
      </c>
      <c r="G14" s="9">
        <f t="shared" si="1"/>
        <v>1.9</v>
      </c>
      <c r="H14" s="17">
        <v>65</v>
      </c>
      <c r="I14" s="9">
        <f t="shared" si="0"/>
        <v>0.8</v>
      </c>
    </row>
    <row r="15" spans="1:9" ht="15.4" customHeight="1">
      <c r="A15" s="11"/>
      <c r="B15" s="3"/>
      <c r="C15" s="5" t="s">
        <v>8</v>
      </c>
      <c r="D15" s="18">
        <v>15</v>
      </c>
      <c r="E15" s="33">
        <f>IF(D15="-","-",ROUND(D15/D$4*100,2))</f>
        <v>0.09</v>
      </c>
      <c r="F15" s="18">
        <v>8</v>
      </c>
      <c r="G15" s="33">
        <f>IF(F15="-","-",ROUND(F15/F$4*100,2))</f>
        <v>0.1</v>
      </c>
      <c r="H15" s="18">
        <v>7</v>
      </c>
      <c r="I15" s="33">
        <f>IF(H15="-","-",ROUND(H15/H$4*100,2))</f>
        <v>0.09</v>
      </c>
    </row>
    <row r="16" spans="1:9" ht="15.4" customHeight="1">
      <c r="A16" s="29" t="s">
        <v>6</v>
      </c>
      <c r="B16" s="25" t="s">
        <v>12</v>
      </c>
      <c r="C16" s="8"/>
      <c r="D16" s="19">
        <v>112</v>
      </c>
      <c r="E16" s="43">
        <v>0.69</v>
      </c>
      <c r="F16" s="19">
        <v>106</v>
      </c>
      <c r="G16" s="43">
        <v>1.26</v>
      </c>
      <c r="H16" s="19">
        <v>6</v>
      </c>
      <c r="I16" s="43">
        <v>0.08</v>
      </c>
    </row>
    <row r="17" spans="1:9" ht="15.4" customHeight="1">
      <c r="A17" s="29"/>
      <c r="B17" s="6" t="s">
        <v>26</v>
      </c>
      <c r="C17" s="4"/>
      <c r="D17" s="34">
        <v>2506</v>
      </c>
      <c r="E17" s="35">
        <f>IF(D17="-","-",ROUND(D17/D$4*100,1))</f>
        <v>15.4</v>
      </c>
      <c r="F17" s="34">
        <v>1641</v>
      </c>
      <c r="G17" s="35">
        <f t="shared" si="1"/>
        <v>19.600000000000001</v>
      </c>
      <c r="H17" s="34">
        <v>865</v>
      </c>
      <c r="I17" s="9">
        <f>IF(H17="-","-",ROUND(H17/H$4*100,1))</f>
        <v>11</v>
      </c>
    </row>
    <row r="18" spans="1:9" ht="15.4" customHeight="1">
      <c r="A18" s="29"/>
      <c r="B18" s="26"/>
      <c r="C18" s="4" t="s">
        <v>21</v>
      </c>
      <c r="D18" s="34">
        <v>49</v>
      </c>
      <c r="E18" s="35">
        <f t="shared" si="1"/>
        <v>0.3</v>
      </c>
      <c r="F18" s="34">
        <v>28</v>
      </c>
      <c r="G18" s="35">
        <f t="shared" si="1"/>
        <v>0.3</v>
      </c>
      <c r="H18" s="34">
        <v>21</v>
      </c>
      <c r="I18" s="9">
        <f t="shared" si="0"/>
        <v>0.3</v>
      </c>
    </row>
    <row r="19" spans="1:9" ht="15.4" customHeight="1">
      <c r="A19" s="29"/>
      <c r="B19" s="3"/>
      <c r="C19" s="20" t="s">
        <v>22</v>
      </c>
      <c r="D19" s="36">
        <v>2454</v>
      </c>
      <c r="E19" s="37">
        <f t="shared" si="1"/>
        <v>15.1</v>
      </c>
      <c r="F19" s="36">
        <v>1611</v>
      </c>
      <c r="G19" s="37">
        <f t="shared" si="1"/>
        <v>19.3</v>
      </c>
      <c r="H19" s="36">
        <v>843</v>
      </c>
      <c r="I19" s="16">
        <f t="shared" si="0"/>
        <v>10.7</v>
      </c>
    </row>
    <row r="20" spans="1:9" ht="15.4" customHeight="1">
      <c r="A20" s="11"/>
      <c r="B20" s="3"/>
      <c r="C20" s="21" t="s">
        <v>23</v>
      </c>
      <c r="D20" s="36">
        <v>3</v>
      </c>
      <c r="E20" s="38">
        <f>IF(D20="-","-",ROUND(D20/D$4*100,2))</f>
        <v>0.02</v>
      </c>
      <c r="F20" s="36">
        <v>2</v>
      </c>
      <c r="G20" s="38">
        <f>IF(F20="-","-",ROUND(F20/F$4*100,2))</f>
        <v>0.02</v>
      </c>
      <c r="H20" s="36">
        <v>1</v>
      </c>
      <c r="I20" s="33">
        <f>IF(H20="-","-",ROUND(H20/H$4*100,2))</f>
        <v>0.01</v>
      </c>
    </row>
    <row r="21" spans="1:9" ht="15.4" customHeight="1">
      <c r="A21" s="11"/>
      <c r="B21" s="6" t="s">
        <v>24</v>
      </c>
      <c r="C21" s="4"/>
      <c r="D21" s="17">
        <v>533</v>
      </c>
      <c r="E21" s="9">
        <f t="shared" si="1"/>
        <v>3.3</v>
      </c>
      <c r="F21" s="17">
        <v>304</v>
      </c>
      <c r="G21" s="39">
        <v>3.63</v>
      </c>
      <c r="H21" s="17">
        <v>229</v>
      </c>
      <c r="I21" s="39">
        <v>2.91</v>
      </c>
    </row>
    <row r="22" spans="1:9" ht="15.4" customHeight="1">
      <c r="A22" s="29" t="s">
        <v>9</v>
      </c>
      <c r="B22" s="6" t="s">
        <v>25</v>
      </c>
      <c r="C22" s="4"/>
      <c r="D22" s="17">
        <v>2</v>
      </c>
      <c r="E22" s="39">
        <v>0.01</v>
      </c>
      <c r="F22" s="17">
        <v>1</v>
      </c>
      <c r="G22" s="39">
        <v>0.01</v>
      </c>
      <c r="H22" s="17">
        <v>1</v>
      </c>
      <c r="I22" s="39">
        <v>0.01</v>
      </c>
    </row>
    <row r="23" spans="1:9" ht="15.4" customHeight="1">
      <c r="A23" s="29"/>
      <c r="B23" s="6" t="s">
        <v>20</v>
      </c>
      <c r="C23" s="4"/>
      <c r="D23" s="17">
        <v>0</v>
      </c>
      <c r="E23" s="9">
        <f t="shared" si="1"/>
        <v>0</v>
      </c>
      <c r="F23" s="17">
        <v>0</v>
      </c>
      <c r="G23" s="9">
        <f t="shared" si="1"/>
        <v>0</v>
      </c>
      <c r="H23" s="17">
        <v>0</v>
      </c>
      <c r="I23" s="9">
        <f t="shared" si="0"/>
        <v>0</v>
      </c>
    </row>
    <row r="24" spans="1:9" ht="15.4" customHeight="1">
      <c r="A24" s="29"/>
      <c r="B24" s="26"/>
      <c r="C24" s="4" t="s">
        <v>21</v>
      </c>
      <c r="D24" s="17">
        <v>0</v>
      </c>
      <c r="E24" s="9">
        <f t="shared" si="1"/>
        <v>0</v>
      </c>
      <c r="F24" s="17">
        <v>0</v>
      </c>
      <c r="G24" s="9">
        <f t="shared" si="1"/>
        <v>0</v>
      </c>
      <c r="H24" s="17">
        <v>0</v>
      </c>
      <c r="I24" s="9">
        <f t="shared" si="0"/>
        <v>0</v>
      </c>
    </row>
    <row r="25" spans="1:9" ht="15.4" customHeight="1">
      <c r="A25" s="29"/>
      <c r="B25" s="27"/>
      <c r="C25" s="21" t="s">
        <v>22</v>
      </c>
      <c r="D25" s="22">
        <v>0</v>
      </c>
      <c r="E25" s="23">
        <f t="shared" si="1"/>
        <v>0</v>
      </c>
      <c r="F25" s="22">
        <v>0</v>
      </c>
      <c r="G25" s="23">
        <f t="shared" si="1"/>
        <v>0</v>
      </c>
      <c r="H25" s="22">
        <v>0</v>
      </c>
      <c r="I25" s="23">
        <f t="shared" si="0"/>
        <v>0</v>
      </c>
    </row>
    <row r="26" spans="1:9" ht="15.4" customHeight="1">
      <c r="A26" s="29"/>
      <c r="B26" s="6" t="s">
        <v>27</v>
      </c>
      <c r="C26" s="4"/>
      <c r="D26" s="34">
        <v>2503</v>
      </c>
      <c r="E26" s="35">
        <f>IF(D26="-","-",ROUND(D26/D$4*100,1))</f>
        <v>15.4</v>
      </c>
      <c r="F26" s="34">
        <v>1639</v>
      </c>
      <c r="G26" s="35">
        <f t="shared" si="1"/>
        <v>19.600000000000001</v>
      </c>
      <c r="H26" s="34">
        <v>864</v>
      </c>
      <c r="I26" s="9">
        <f t="shared" si="0"/>
        <v>11</v>
      </c>
    </row>
    <row r="27" spans="1:9" ht="12.75" customHeight="1">
      <c r="A27" s="30"/>
      <c r="B27" s="25" t="s">
        <v>10</v>
      </c>
      <c r="C27" s="7"/>
      <c r="D27" s="40">
        <v>378</v>
      </c>
      <c r="E27" s="41">
        <f t="shared" si="1"/>
        <v>2.2999999999999998</v>
      </c>
      <c r="F27" s="42">
        <v>228</v>
      </c>
      <c r="G27" s="41">
        <f t="shared" si="1"/>
        <v>2.7</v>
      </c>
      <c r="H27" s="40">
        <v>150</v>
      </c>
      <c r="I27" s="10">
        <f t="shared" si="0"/>
        <v>1.9</v>
      </c>
    </row>
  </sheetData>
  <mergeCells count="4">
    <mergeCell ref="H2:I2"/>
    <mergeCell ref="F2:G2"/>
    <mergeCell ref="D2:E2"/>
    <mergeCell ref="B13:C13"/>
  </mergeCells>
  <phoneticPr fontId="2"/>
  <printOptions gridLinesSet="0"/>
  <pageMargins left="0.65" right="0.45" top="1" bottom="1" header="0.51200000000000001" footer="0.51200000000000001"/>
  <pageSetup paperSize="9" fitToWidth="0" orientation="portrait" r:id="rId1"/>
  <headerFooter alignWithMargins="0">
    <oddFooter>&amp;L&amp;8&amp;Z&amp;F&amp;R&amp;8&amp;D  &amp;T</oddFooter>
  </headerFooter>
  <ignoredErrors>
    <ignoredError sqref="G19 I13:I14 G13 E13:E14 E15 E20 G20 G17 G15 I15 G12 G10 G4 I4 G5 I5 G18 I19 I20 G27 G26 I26 G25 I27 G14 E17:E18 I17:I18 I6 G9 I8 I10 G11 G23 G24 I9 I11 I12 I23 I24 I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C:\大学等進学状況調査\大学表等.xls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進路別卒業者</vt:lpstr>
      <vt:lpstr>進路別卒業者!Print_Area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新潟県庁</dc:creator>
  <cp:lastModifiedBy>新潟県</cp:lastModifiedBy>
  <cp:revision>1</cp:revision>
  <cp:lastPrinted>2026-02-18T08:01:43Z</cp:lastPrinted>
  <dcterms:created xsi:type="dcterms:W3CDTF">1998-07-01T07:25:32Z</dcterms:created>
  <dcterms:modified xsi:type="dcterms:W3CDTF">2026-02-18T08:02:16Z</dcterms:modified>
</cp:coreProperties>
</file>