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YA/26UEBvmSGWzV364hf9D99a5k7JocfNHLwhR1U12F5kB/yj896ZAixETzucFDMTuhXitPgx9/kFPjbCxOAA==" workbookSaltValue="TA2KbH7sUjEu9POLmnA+/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<sst xmlns="http://schemas.openxmlformats.org/spreadsheetml/2006/main" xmlns:r="http://schemas.openxmlformats.org/officeDocument/2006/relationships" count="111" uniqueCount="111">
  <si>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</si>
  <si>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</si>
  <si>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</si>
  <si>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</si>
  <si>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</si>
  <si>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</si>
  <si>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</si>
  <si>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</si>
  <si>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</si>
  <si>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</si>
  <si>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</si>
  <si>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</si>
  <si>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</si>
  <si>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</si>
  <si>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</si>
  <si>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</si>
  <si>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</si>
  <si>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</si>
  <si>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</si>
  <si>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</si>
  <si>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</si>
  <si>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</si>
  <si>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</si>
  <si>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</si>
  <si>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</si>
  <si>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</si>
  <si>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</si>
  <si>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</si>
  <si>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</si>
  <si>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</si>
  <si>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</si>
  <si>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</si>
  <si>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</si>
  <si>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</si>
  <si>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</si>
  <si>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</si>
  <si>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</si>
  <si>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</si>
  <si>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</si>
  <si>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</si>
  <si>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</si>
  <si>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</si>
  <si>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</si>
  <si>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</si>
  <si>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</si>
  <si>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</si>
  <si>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</si>
  <si>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</si>
  <si>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</si>
  <si>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</si>
  <si>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</si>
  <si>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</si>
  <si>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</si>
  <si>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</si>
  <si>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</si>
  <si>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</si>
  <si>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</si>
  <si>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</si>
  <si>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</si>
  <si>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</si>
  <si>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</si>
  <si>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</si>
  <si>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</si>
  <si>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</si>
  <si>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</si>
  <si>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</si>
  <si>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</si>
  <si>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</si>
  <si>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</si>
  <si>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</si>
  <si>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</si>
  <si>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</si>
  <si>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</si>
  <si>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</si>
  <si>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</si>
  <si>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</si>
  <si>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</si>
  <si>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</si>
  <si>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</si>
  <si>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</si>
  <si>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</si>
  <si>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</si>
  <si>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</si>
  <si>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</si>
  <si>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</si>
  <si>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</si>
  <si>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</si>
  <si>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</si>
  <si>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</si>
  <si>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</si>
  <si>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</si>
  <si>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</si>
  <si>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</si>
  <si>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</si>
  <si>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新発田市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</si>
  <si>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</si>
  <si>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</si>
  <si>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</si>
  <si>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</si>
  <si>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</si>
  <si>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</si>
  <si>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</si>
  <si>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</si>
  <si>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</si>
  <si>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施設・管路等の資産の老朽化度合を示す「①有形固定資産減価償却率」は年々上昇しています。また、法定耐用年数を超えた管路延長の割合を示す「②管路経年化率」は、類似団体平均に比べ高い数値を示しており、施設の老朽化が進んでいます。
　当該年度に更新した管路延長の割合を示す「③管路更新率」は、前年度と同じく低い率を示していますが、令和8年度までの複数年事業として基幹管路（送水管）の耐震化に取り組んでいるためであり、管路更新では、有利な財源を活用し、計画的に工事を進めています。
　老朽施設においても、経営戦略に基づき、耐震性能を踏まえた補強工事や更新工事を順次進めていく必要があります。</t>
    <rPh sb="82" eb="84">
      <t>ヘイキン</t>
    </rPh>
    <rPh sb="98" eb="100">
      <t>シセツ</t>
    </rPh>
    <rPh sb="103" eb="104">
      <t>カ</t>
    </rPh>
    <rPh sb="105" eb="106">
      <t>スス</t>
    </rPh>
    <rPh sb="114" eb="116">
      <t>トウガイ</t>
    </rPh>
    <rPh sb="116" eb="118">
      <t>ネンド</t>
    </rPh>
    <rPh sb="119" eb="121">
      <t>コウシン</t>
    </rPh>
    <rPh sb="123" eb="125">
      <t>カンロ</t>
    </rPh>
    <rPh sb="125" eb="127">
      <t>エンチョウ</t>
    </rPh>
    <rPh sb="128" eb="129">
      <t>ワリ</t>
    </rPh>
    <rPh sb="129" eb="130">
      <t>ア</t>
    </rPh>
    <rPh sb="131" eb="132">
      <t>シメ</t>
    </rPh>
    <rPh sb="137" eb="139">
      <t>コウシン</t>
    </rPh>
    <rPh sb="143" eb="146">
      <t>ゼンネンド</t>
    </rPh>
    <rPh sb="147" eb="148">
      <t>オナ</t>
    </rPh>
    <rPh sb="150" eb="151">
      <t>ヒク</t>
    </rPh>
    <rPh sb="152" eb="153">
      <t>リツ</t>
    </rPh>
    <rPh sb="154" eb="155">
      <t>シメ</t>
    </rPh>
    <rPh sb="162" eb="164">
      <t>レイワ</t>
    </rPh>
    <rPh sb="165" eb="167">
      <t>ネンド</t>
    </rPh>
    <rPh sb="170" eb="172">
      <t>フクスウ</t>
    </rPh>
    <rPh sb="172" eb="173">
      <t>ネン</t>
    </rPh>
    <rPh sb="173" eb="175">
      <t>ジギョウ</t>
    </rPh>
    <rPh sb="178" eb="180">
      <t>キカン</t>
    </rPh>
    <rPh sb="180" eb="182">
      <t>カンロ</t>
    </rPh>
    <rPh sb="183" eb="186">
      <t>ソウスイカン</t>
    </rPh>
    <rPh sb="188" eb="191">
      <t>タイシンカ</t>
    </rPh>
    <rPh sb="192" eb="193">
      <t>ト</t>
    </rPh>
    <rPh sb="194" eb="195">
      <t>ク</t>
    </rPh>
    <rPh sb="238" eb="242">
      <t>ロウキュウシセツ</t>
    </rPh>
    <rPh sb="248" eb="253">
      <t>ケイエイセ</t>
    </rPh>
    <rPh sb="253" eb="254">
      <t>モト</t>
    </rPh>
    <rPh sb="283" eb="285">
      <t>ヒツヨウ</t>
    </rPh>
    <phoneticPr fontId="14"/>
  </si>
  <si>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</si>
  <si>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</si>
  <si>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</si>
  <si>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</si>
  <si>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「①経常収支比率」は、これまで110％程度で安定して推移しており、全国平均、類似団体平均と近接していましたが、人件費・委託料等</t>
    </r>
    <r>
      <rPr>
        <sz val="11"/>
        <color auto="1"/>
        <rFont val="ＭＳ ゴシック"/>
      </rPr>
      <t>の経費の増加に加え給水収益の減少から、前年度に比べ悪化しました。</t>
    </r>
    <r>
      <rPr>
        <sz val="11"/>
        <color theme="1"/>
        <rFont val="ＭＳ ゴシック"/>
      </rPr>
      <t xml:space="preserve">
　「③流動比率」は、低い数値で推移していますが、改善傾向にあります。また、短期支払に対応できるだけの現金・預金等は確保できています。
　「④企業債残高対給水収益比率」は、全国平均、類似団体平均に比べて高い状況にあります。これは平成13年～24年の未普及地域解消を目的とした拡張工事が要因ですが、企業債残高は着実に減少しています。
　「⑤料金回収率」は、100%を上回っており、給水に係る費用が給水収益で賄われています。
　「⑥給水原価」は、人口減少により有収水量が減少し、人件費・委託料等の増加に加え、物価の高騰の影響から前年度より大きく増加しました。今後も給水原価は上昇傾向が続く見込みです。
　「⑦施設利用率」は、全国平均、類似団体平均より低い数値で推移しており、施設等の更新時期に合わせて適正な規模へ見直していく必要があります。
　「⑧有収率」は、全国平均、類似団体平均に比べ低い値を示しています。老朽化した管路が増加しておりますが、有収率の向上に向け、今後も計画的に管路の更新を行っていきます。</t>
    </r>
    <rPh sb="20" eb="22">
      <t>テイド</t>
    </rPh>
    <rPh sb="23" eb="25">
      <t>アンテイ</t>
    </rPh>
    <rPh sb="27" eb="29">
      <t>スイイ</t>
    </rPh>
    <rPh sb="34" eb="36">
      <t>ゼンコク</t>
    </rPh>
    <rPh sb="46" eb="48">
      <t>キンセツ</t>
    </rPh>
    <rPh sb="56" eb="59">
      <t>ジンケンヒ</t>
    </rPh>
    <rPh sb="60" eb="63">
      <t>イタクリョウ</t>
    </rPh>
    <rPh sb="63" eb="64">
      <t>トウ</t>
    </rPh>
    <rPh sb="64" eb="66">
      <t>ケイヒ</t>
    </rPh>
    <rPh sb="66" eb="67">
      <t>ヒ</t>
    </rPh>
    <rPh sb="68" eb="69">
      <t>ゾウ</t>
    </rPh>
    <rPh sb="71" eb="72">
      <t>クワ</t>
    </rPh>
    <rPh sb="73" eb="78">
      <t>キュウスイ</t>
    </rPh>
    <rPh sb="78" eb="80">
      <t>ゲンショウ</t>
    </rPh>
    <rPh sb="82" eb="85">
      <t>ゼンネンド</t>
    </rPh>
    <rPh sb="86" eb="87">
      <t>クラ</t>
    </rPh>
    <rPh sb="88" eb="90">
      <t>アッカ</t>
    </rPh>
    <rPh sb="121" eb="123">
      <t>カイゼン</t>
    </rPh>
    <rPh sb="123" eb="125">
      <t>ケイコウ</t>
    </rPh>
    <rPh sb="147" eb="149">
      <t>ゲンキン</t>
    </rPh>
    <rPh sb="150" eb="152">
      <t>ヨキン</t>
    </rPh>
    <rPh sb="152" eb="153">
      <t>トウ</t>
    </rPh>
    <rPh sb="154" eb="156">
      <t>カクホ</t>
    </rPh>
    <rPh sb="237" eb="239">
      <t>ヨウイン</t>
    </rPh>
    <rPh sb="243" eb="245">
      <t>キギョウ</t>
    </rPh>
    <rPh sb="245" eb="246">
      <t>サイ</t>
    </rPh>
    <rPh sb="246" eb="248">
      <t>ザンダカ</t>
    </rPh>
    <rPh sb="249" eb="251">
      <t>チャクジツ</t>
    </rPh>
    <rPh sb="252" eb="254">
      <t>ゲンショウ</t>
    </rPh>
    <rPh sb="277" eb="279">
      <t>ウワマワ</t>
    </rPh>
    <rPh sb="284" eb="286">
      <t>キュウスイ</t>
    </rPh>
    <rPh sb="287" eb="288">
      <t>カカ</t>
    </rPh>
    <rPh sb="289" eb="291">
      <t>ヒヨウ</t>
    </rPh>
    <rPh sb="292" eb="294">
      <t>キュウスイ</t>
    </rPh>
    <rPh sb="294" eb="296">
      <t>シュウエキ</t>
    </rPh>
    <rPh sb="297" eb="298">
      <t>マカナ</t>
    </rPh>
    <rPh sb="345" eb="347">
      <t>クワ</t>
    </rPh>
    <rPh sb="348" eb="350">
      <t>ブッカ</t>
    </rPh>
    <rPh sb="351" eb="353">
      <t>コウトウ</t>
    </rPh>
    <rPh sb="354" eb="356">
      <t>エイキョウ</t>
    </rPh>
    <rPh sb="358" eb="361">
      <t>ゼンネンド</t>
    </rPh>
    <rPh sb="363" eb="364">
      <t>オオ</t>
    </rPh>
    <rPh sb="366" eb="368">
      <t>ゾウカ</t>
    </rPh>
    <rPh sb="373" eb="375">
      <t>コンゴ</t>
    </rPh>
    <rPh sb="376" eb="380">
      <t>キュウス</t>
    </rPh>
    <rPh sb="386" eb="387">
      <t>ツヅ</t>
    </rPh>
    <rPh sb="388" eb="390">
      <t>ミコ</t>
    </rPh>
    <rPh sb="419" eb="420">
      <t>ヒク</t>
    </rPh>
    <rPh sb="421" eb="423">
      <t>スウチ</t>
    </rPh>
    <rPh sb="499" eb="502">
      <t>ロウキュウカ</t>
    </rPh>
    <rPh sb="504" eb="506">
      <t>カンロ</t>
    </rPh>
    <rPh sb="507" eb="508">
      <t>ゾウ</t>
    </rPh>
    <rPh sb="508" eb="509">
      <t>クワ</t>
    </rPh>
    <rPh sb="534" eb="536">
      <t>カンロ</t>
    </rPh>
    <phoneticPr fontId="14"/>
  </si>
  <si>
    <t>　物価の高騰や人件費の上昇に加え、有収水量の減少から「給水原価」は悪化しましたが、「経常収支比率」、「料金回収率」は依然として100％を超えており、経営の効率性は保たれております。
　「流動比率」、「企業債残高対給水収益比率」では、流動資産が少なく、給水収益に対して企業債残高が多くなっていますが、健全性の面では直ちに問題はない状況にあります。
　「管路経年化率」及び「管路更新率」については、法定耐用年数を経過した資産が多く、管路更新率が低い状況となっております。
　当市では、令和6年度に上記を含む経営の現状についての分析を行い、更には今後の更新需要、物価上昇を考慮した中長期的な「経営戦略」を既に策定しております。今後もこの計画に基づいて健全で効率的な水道事業運営を目指していきます。</t>
    <rPh sb="1" eb="3">
      <t>ブッカ</t>
    </rPh>
    <rPh sb="7" eb="10">
      <t>ジンケンヒ</t>
    </rPh>
    <rPh sb="11" eb="13">
      <t>ジョウショウ</t>
    </rPh>
    <rPh sb="14" eb="16">
      <t>クワ</t>
    </rPh>
    <rPh sb="17" eb="21">
      <t>ユウシュウスイリョウ</t>
    </rPh>
    <rPh sb="22" eb="24">
      <t>ゲンショウ</t>
    </rPh>
    <rPh sb="33" eb="35">
      <t>アッカ</t>
    </rPh>
    <rPh sb="42" eb="46">
      <t>ケイジ</t>
    </rPh>
    <rPh sb="46" eb="48">
      <t>ヒリツ</t>
    </rPh>
    <rPh sb="51" eb="55">
      <t>リョウキンカイシュウ</t>
    </rPh>
    <rPh sb="55" eb="56">
      <t>リツ</t>
    </rPh>
    <rPh sb="58" eb="60">
      <t>イゼン</t>
    </rPh>
    <rPh sb="68" eb="69">
      <t>コ</t>
    </rPh>
    <rPh sb="74" eb="76">
      <t>ケイエイ</t>
    </rPh>
    <rPh sb="77" eb="80">
      <t>コウリツセイ</t>
    </rPh>
    <rPh sb="81" eb="82">
      <t>タモ</t>
    </rPh>
    <rPh sb="149" eb="152">
      <t>ケンゼンセイ</t>
    </rPh>
    <rPh sb="153" eb="154">
      <t>メン</t>
    </rPh>
    <rPh sb="156" eb="157">
      <t>タダ</t>
    </rPh>
    <rPh sb="159" eb="161">
      <t>モンダイ</t>
    </rPh>
    <rPh sb="164" eb="166">
      <t>ジョウキョウ</t>
    </rPh>
    <rPh sb="235" eb="237">
      <t>トウシ</t>
    </rPh>
    <rPh sb="240" eb="242">
      <t>レイワ</t>
    </rPh>
    <rPh sb="243" eb="244">
      <t>ネン</t>
    </rPh>
    <rPh sb="244" eb="245">
      <t>ド</t>
    </rPh>
    <rPh sb="246" eb="248">
      <t>ジョウキ</t>
    </rPh>
    <rPh sb="249" eb="250">
      <t>フク</t>
    </rPh>
    <rPh sb="251" eb="253">
      <t>ケイエイ</t>
    </rPh>
    <rPh sb="254" eb="260">
      <t>ゲンジョ</t>
    </rPh>
    <rPh sb="261" eb="263">
      <t>ブンセキ</t>
    </rPh>
    <rPh sb="264" eb="265">
      <t>オコナ</t>
    </rPh>
    <rPh sb="267" eb="268">
      <t>サラ</t>
    </rPh>
    <rPh sb="270" eb="272">
      <t>コンゴ</t>
    </rPh>
    <rPh sb="273" eb="277">
      <t>コウシン</t>
    </rPh>
    <rPh sb="278" eb="283">
      <t>ブッカジ</t>
    </rPh>
    <rPh sb="283" eb="285">
      <t>コウリョ</t>
    </rPh>
    <rPh sb="287" eb="291">
      <t>チュウチョウキテキ</t>
    </rPh>
    <rPh sb="293" eb="295">
      <t>ケイエイ</t>
    </rPh>
    <rPh sb="295" eb="297">
      <t>センリャク</t>
    </rPh>
    <rPh sb="299" eb="300">
      <t>スデ</t>
    </rPh>
    <rPh sb="301" eb="303">
      <t>サクテイ</t>
    </rPh>
    <rPh sb="310" eb="312">
      <t>コンゴ</t>
    </rPh>
    <rPh sb="315" eb="317">
      <t>ケイカク</t>
    </rPh>
    <rPh sb="318" eb="319">
      <t>モト</t>
    </rPh>
    <rPh sb="322" eb="324">
      <t>ケンゼン</t>
    </rPh>
    <rPh sb="325" eb="328">
      <t>コウリツテキ</t>
    </rPh>
    <rPh sb="329" eb="331">
      <t>スイドウ</t>
    </rPh>
    <rPh sb="331" eb="333">
      <t>ジギョウ</t>
    </rPh>
    <rPh sb="333" eb="335">
      <t>ウンエイ</t>
    </rPh>
    <rPh sb="336" eb="338">
      <t>メザ</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</si>
</sst>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0.54</c:v>
                </c:pt>
                <c:pt idx="2">
                  <c:v>0.57999999999999996</c:v>
                </c:pt>
                <c:pt idx="3">
                  <c:v>0.16</c:v>
                </c:pt>
                <c:pt idx="4">
                  <c:v>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53.49</c:v>
                </c:pt>
                <c:pt idx="1">
                  <c:v>52.57</c:v>
                </c:pt>
                <c:pt idx="2">
                  <c:v>52.96</c:v>
                </c:pt>
                <c:pt idx="3">
                  <c:v>52.18</c:v>
                </c:pt>
                <c:pt idx="4">
                  <c:v>51.61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85.47</c:v>
                </c:pt>
                <c:pt idx="1">
                  <c:v>86.58</c:v>
                </c:pt>
                <c:pt idx="2">
                  <c:v>85.01</c:v>
                </c:pt>
                <c:pt idx="3">
                  <c:v>84.64</c:v>
                </c:pt>
                <c:pt idx="4">
                  <c:v>84.38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110.29</c:v>
                </c:pt>
                <c:pt idx="1">
                  <c:v>111.65</c:v>
                </c:pt>
                <c:pt idx="2">
                  <c:v>109.77</c:v>
                </c:pt>
                <c:pt idx="3">
                  <c:v>108.01</c:v>
                </c:pt>
                <c:pt idx="4">
                  <c:v>104.96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47.93</c:v>
                </c:pt>
                <c:pt idx="1">
                  <c:v>49.18</c:v>
                </c:pt>
                <c:pt idx="2">
                  <c:v>50.14</c:v>
                </c:pt>
                <c:pt idx="3">
                  <c:v>51.93</c:v>
                </c:pt>
                <c:pt idx="4">
                  <c:v>53.44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17.29</c:v>
                </c:pt>
                <c:pt idx="1">
                  <c:v>19.93</c:v>
                </c:pt>
                <c:pt idx="2">
                  <c:v>22.45</c:v>
                </c:pt>
                <c:pt idx="3">
                  <c:v>24.7</c:v>
                </c:pt>
                <c:pt idx="4">
                  <c:v>27.25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150.05000000000001</c:v>
                </c:pt>
                <c:pt idx="1">
                  <c:v>156.78</c:v>
                </c:pt>
                <c:pt idx="2">
                  <c:v>173.6</c:v>
                </c:pt>
                <c:pt idx="3">
                  <c:v>209.17</c:v>
                </c:pt>
                <c:pt idx="4">
                  <c:v>186.85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474.55</c:v>
                </c:pt>
                <c:pt idx="1">
                  <c:v>391.65</c:v>
                </c:pt>
                <c:pt idx="2">
                  <c:v>386.81</c:v>
                </c:pt>
                <c:pt idx="3">
                  <c:v>375.29</c:v>
                </c:pt>
                <c:pt idx="4">
                  <c:v>370.08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91.77</c:v>
                </c:pt>
                <c:pt idx="1">
                  <c:v>108.34</c:v>
                </c:pt>
                <c:pt idx="2">
                  <c:v>107.04</c:v>
                </c:pt>
                <c:pt idx="3">
                  <c:v>104.63</c:v>
                </c:pt>
                <c:pt idx="4">
                  <c:v>101.25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167.34</c:v>
                </c:pt>
                <c:pt idx="1">
                  <c:v>166.68</c:v>
                </c:pt>
                <c:pt idx="2">
                  <c:v>168.93</c:v>
                </c:pt>
                <c:pt idx="3">
                  <c:v>173.26</c:v>
                </c:pt>
                <c:pt idx="4">
                  <c:v>179.29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0003063\AppData\Local\Temp\Temp1_05&#26032;&#30330;&#30000;&#24066;.zip\05&#26032;&#30330;&#30000;&#24066;\&#12304;&#32076;&#21942;&#27604;&#36611;&#20998;&#26512;&#34920;&#12305;2024_152064_46_010\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52" workbookViewId="0">
      <selection activeCell="BL83" sqref="BL8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新発田市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91677</v>
      </c>
      <c r="AM8" s="29"/>
      <c r="AN8" s="29"/>
      <c r="AO8" s="29"/>
      <c r="AP8" s="29"/>
      <c r="AQ8" s="29"/>
      <c r="AR8" s="29"/>
      <c r="AS8" s="29"/>
      <c r="AT8" s="7">
        <f>データ!$S$6</f>
        <v>533.11</v>
      </c>
      <c r="AU8" s="15"/>
      <c r="AV8" s="15"/>
      <c r="AW8" s="15"/>
      <c r="AX8" s="15"/>
      <c r="AY8" s="15"/>
      <c r="AZ8" s="15"/>
      <c r="BA8" s="15"/>
      <c r="BB8" s="27">
        <f>データ!$T$6</f>
        <v>171.97</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65.650000000000006</v>
      </c>
      <c r="J10" s="15"/>
      <c r="K10" s="15"/>
      <c r="L10" s="15"/>
      <c r="M10" s="15"/>
      <c r="N10" s="15"/>
      <c r="O10" s="24"/>
      <c r="P10" s="27">
        <f>データ!$P$6</f>
        <v>99.21</v>
      </c>
      <c r="Q10" s="27"/>
      <c r="R10" s="27"/>
      <c r="S10" s="27"/>
      <c r="T10" s="27"/>
      <c r="U10" s="27"/>
      <c r="V10" s="27"/>
      <c r="W10" s="29">
        <f>データ!$Q$6</f>
        <v>3328</v>
      </c>
      <c r="X10" s="29"/>
      <c r="Y10" s="29"/>
      <c r="Z10" s="29"/>
      <c r="AA10" s="29"/>
      <c r="AB10" s="29"/>
      <c r="AC10" s="29"/>
      <c r="AD10" s="2"/>
      <c r="AE10" s="2"/>
      <c r="AF10" s="2"/>
      <c r="AG10" s="2"/>
      <c r="AH10" s="2"/>
      <c r="AI10" s="2"/>
      <c r="AJ10" s="2"/>
      <c r="AK10" s="2"/>
      <c r="AL10" s="29">
        <f>データ!$U$6</f>
        <v>86563</v>
      </c>
      <c r="AM10" s="29"/>
      <c r="AN10" s="29"/>
      <c r="AO10" s="29"/>
      <c r="AP10" s="29"/>
      <c r="AQ10" s="29"/>
      <c r="AR10" s="29"/>
      <c r="AS10" s="29"/>
      <c r="AT10" s="7">
        <f>データ!$V$6</f>
        <v>192.09</v>
      </c>
      <c r="AU10" s="15"/>
      <c r="AV10" s="15"/>
      <c r="AW10" s="15"/>
      <c r="AX10" s="15"/>
      <c r="AY10" s="15"/>
      <c r="AZ10" s="15"/>
      <c r="BA10" s="15"/>
      <c r="BB10" s="27">
        <f>データ!$W$6</f>
        <v>450.64</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104</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14</v>
      </c>
      <c r="J84" s="12" t="s">
        <v>29</v>
      </c>
      <c r="K84" s="12" t="s">
        <v>52</v>
      </c>
      <c r="L84" s="12" t="s">
        <v>53</v>
      </c>
      <c r="M84" s="12" t="s">
        <v>34</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NhaTqp5V4fldN2qEflnJX8CLF/mgPOTXnHF22zOVWxK6VYsVpZHXzSlGTNfWDYomY9zrQjInRbpBv1f/qhc+A==" saltValue="0pfz4808rlABQwR04CdrE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54</v>
      </c>
      <c r="C3" s="67" t="s">
        <v>61</v>
      </c>
      <c r="D3" s="67" t="s">
        <v>39</v>
      </c>
      <c r="E3" s="67" t="s">
        <v>8</v>
      </c>
      <c r="F3" s="67" t="s">
        <v>7</v>
      </c>
      <c r="G3" s="67" t="s">
        <v>26</v>
      </c>
      <c r="H3" s="74" t="s">
        <v>31</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27</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46</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152064</v>
      </c>
      <c r="D6" s="70">
        <f t="shared" si="1"/>
        <v>46</v>
      </c>
      <c r="E6" s="70">
        <f t="shared" si="1"/>
        <v>1</v>
      </c>
      <c r="F6" s="70">
        <f t="shared" si="1"/>
        <v>0</v>
      </c>
      <c r="G6" s="70">
        <f t="shared" si="1"/>
        <v>1</v>
      </c>
      <c r="H6" s="70" t="str">
        <f t="shared" si="1"/>
        <v>新潟県　新発田市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65.650000000000006</v>
      </c>
      <c r="P6" s="79">
        <f t="shared" si="1"/>
        <v>99.21</v>
      </c>
      <c r="Q6" s="79">
        <f t="shared" si="1"/>
        <v>3328</v>
      </c>
      <c r="R6" s="79">
        <f t="shared" si="1"/>
        <v>91677</v>
      </c>
      <c r="S6" s="79">
        <f t="shared" si="1"/>
        <v>533.11</v>
      </c>
      <c r="T6" s="79">
        <f t="shared" si="1"/>
        <v>171.97</v>
      </c>
      <c r="U6" s="79">
        <f t="shared" si="1"/>
        <v>86563</v>
      </c>
      <c r="V6" s="79">
        <f t="shared" si="1"/>
        <v>192.09</v>
      </c>
      <c r="W6" s="79">
        <f t="shared" si="1"/>
        <v>450.64</v>
      </c>
      <c r="X6" s="85">
        <f t="shared" ref="X6:AG6" si="2">IF(X7="",NA(),X7)</f>
        <v>110.29</v>
      </c>
      <c r="Y6" s="85">
        <f t="shared" si="2"/>
        <v>111.65</v>
      </c>
      <c r="Z6" s="85">
        <f t="shared" si="2"/>
        <v>109.77</v>
      </c>
      <c r="AA6" s="85">
        <f t="shared" si="2"/>
        <v>108.01</v>
      </c>
      <c r="AB6" s="85">
        <f t="shared" si="2"/>
        <v>104.96</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150.05000000000001</v>
      </c>
      <c r="AU6" s="85">
        <f t="shared" si="4"/>
        <v>156.78</v>
      </c>
      <c r="AV6" s="85">
        <f t="shared" si="4"/>
        <v>173.6</v>
      </c>
      <c r="AW6" s="85">
        <f t="shared" si="4"/>
        <v>209.17</v>
      </c>
      <c r="AX6" s="85">
        <f t="shared" si="4"/>
        <v>186.85</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474.55</v>
      </c>
      <c r="BF6" s="85">
        <f t="shared" si="5"/>
        <v>391.65</v>
      </c>
      <c r="BG6" s="85">
        <f t="shared" si="5"/>
        <v>386.81</v>
      </c>
      <c r="BH6" s="85">
        <f t="shared" si="5"/>
        <v>375.29</v>
      </c>
      <c r="BI6" s="85">
        <f t="shared" si="5"/>
        <v>370.08</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91.77</v>
      </c>
      <c r="BQ6" s="85">
        <f t="shared" si="6"/>
        <v>108.34</v>
      </c>
      <c r="BR6" s="85">
        <f t="shared" si="6"/>
        <v>107.04</v>
      </c>
      <c r="BS6" s="85">
        <f t="shared" si="6"/>
        <v>104.63</v>
      </c>
      <c r="BT6" s="85">
        <f t="shared" si="6"/>
        <v>101.25</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167.34</v>
      </c>
      <c r="CB6" s="85">
        <f t="shared" si="7"/>
        <v>166.68</v>
      </c>
      <c r="CC6" s="85">
        <f t="shared" si="7"/>
        <v>168.93</v>
      </c>
      <c r="CD6" s="85">
        <f t="shared" si="7"/>
        <v>173.26</v>
      </c>
      <c r="CE6" s="85">
        <f t="shared" si="7"/>
        <v>179.29</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53.49</v>
      </c>
      <c r="CM6" s="85">
        <f t="shared" si="8"/>
        <v>52.57</v>
      </c>
      <c r="CN6" s="85">
        <f t="shared" si="8"/>
        <v>52.96</v>
      </c>
      <c r="CO6" s="85">
        <f t="shared" si="8"/>
        <v>52.18</v>
      </c>
      <c r="CP6" s="85">
        <f t="shared" si="8"/>
        <v>51.61</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85.47</v>
      </c>
      <c r="CX6" s="85">
        <f t="shared" si="9"/>
        <v>86.58</v>
      </c>
      <c r="CY6" s="85">
        <f t="shared" si="9"/>
        <v>85.01</v>
      </c>
      <c r="CZ6" s="85">
        <f t="shared" si="9"/>
        <v>84.64</v>
      </c>
      <c r="DA6" s="85">
        <f t="shared" si="9"/>
        <v>84.38</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47.93</v>
      </c>
      <c r="DI6" s="85">
        <f t="shared" si="10"/>
        <v>49.18</v>
      </c>
      <c r="DJ6" s="85">
        <f t="shared" si="10"/>
        <v>50.14</v>
      </c>
      <c r="DK6" s="85">
        <f t="shared" si="10"/>
        <v>51.93</v>
      </c>
      <c r="DL6" s="85">
        <f t="shared" si="10"/>
        <v>53.44</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17.29</v>
      </c>
      <c r="DT6" s="85">
        <f t="shared" si="11"/>
        <v>19.93</v>
      </c>
      <c r="DU6" s="85">
        <f t="shared" si="11"/>
        <v>22.45</v>
      </c>
      <c r="DV6" s="85">
        <f t="shared" si="11"/>
        <v>24.7</v>
      </c>
      <c r="DW6" s="85">
        <f t="shared" si="11"/>
        <v>27.25</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1.04</v>
      </c>
      <c r="EE6" s="85">
        <f t="shared" si="12"/>
        <v>0.54</v>
      </c>
      <c r="EF6" s="85">
        <f t="shared" si="12"/>
        <v>0.57999999999999996</v>
      </c>
      <c r="EG6" s="85">
        <f t="shared" si="12"/>
        <v>0.16</v>
      </c>
      <c r="EH6" s="85">
        <f t="shared" si="12"/>
        <v>0.1</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152064</v>
      </c>
      <c r="D7" s="71">
        <v>46</v>
      </c>
      <c r="E7" s="71">
        <v>1</v>
      </c>
      <c r="F7" s="71">
        <v>0</v>
      </c>
      <c r="G7" s="71">
        <v>1</v>
      </c>
      <c r="H7" s="71" t="s">
        <v>94</v>
      </c>
      <c r="I7" s="71" t="s">
        <v>95</v>
      </c>
      <c r="J7" s="71" t="s">
        <v>96</v>
      </c>
      <c r="K7" s="71" t="s">
        <v>97</v>
      </c>
      <c r="L7" s="71" t="s">
        <v>38</v>
      </c>
      <c r="M7" s="71" t="s">
        <v>4</v>
      </c>
      <c r="N7" s="80" t="s">
        <v>98</v>
      </c>
      <c r="O7" s="80">
        <v>65.650000000000006</v>
      </c>
      <c r="P7" s="80">
        <v>99.21</v>
      </c>
      <c r="Q7" s="80">
        <v>3328</v>
      </c>
      <c r="R7" s="80">
        <v>91677</v>
      </c>
      <c r="S7" s="80">
        <v>533.11</v>
      </c>
      <c r="T7" s="80">
        <v>171.97</v>
      </c>
      <c r="U7" s="80">
        <v>86563</v>
      </c>
      <c r="V7" s="80">
        <v>192.09</v>
      </c>
      <c r="W7" s="80">
        <v>450.64</v>
      </c>
      <c r="X7" s="80">
        <v>110.29</v>
      </c>
      <c r="Y7" s="80">
        <v>111.65</v>
      </c>
      <c r="Z7" s="80">
        <v>109.77</v>
      </c>
      <c r="AA7" s="80">
        <v>108.01</v>
      </c>
      <c r="AB7" s="80">
        <v>104.96</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150.05000000000001</v>
      </c>
      <c r="AU7" s="80">
        <v>156.78</v>
      </c>
      <c r="AV7" s="80">
        <v>173.6</v>
      </c>
      <c r="AW7" s="80">
        <v>209.17</v>
      </c>
      <c r="AX7" s="80">
        <v>186.85</v>
      </c>
      <c r="AY7" s="80">
        <v>350.79</v>
      </c>
      <c r="AZ7" s="80">
        <v>354.57</v>
      </c>
      <c r="BA7" s="80">
        <v>357.74</v>
      </c>
      <c r="BB7" s="80">
        <v>344.88</v>
      </c>
      <c r="BC7" s="80">
        <v>326.02</v>
      </c>
      <c r="BD7" s="80">
        <v>239.69</v>
      </c>
      <c r="BE7" s="80">
        <v>474.55</v>
      </c>
      <c r="BF7" s="80">
        <v>391.65</v>
      </c>
      <c r="BG7" s="80">
        <v>386.81</v>
      </c>
      <c r="BH7" s="80">
        <v>375.29</v>
      </c>
      <c r="BI7" s="80">
        <v>370.08</v>
      </c>
      <c r="BJ7" s="80">
        <v>322.92</v>
      </c>
      <c r="BK7" s="80">
        <v>303.45999999999998</v>
      </c>
      <c r="BL7" s="80">
        <v>307.27999999999997</v>
      </c>
      <c r="BM7" s="80">
        <v>304.02</v>
      </c>
      <c r="BN7" s="80">
        <v>300.54000000000002</v>
      </c>
      <c r="BO7" s="80">
        <v>264.86</v>
      </c>
      <c r="BP7" s="80">
        <v>91.77</v>
      </c>
      <c r="BQ7" s="80">
        <v>108.34</v>
      </c>
      <c r="BR7" s="80">
        <v>107.04</v>
      </c>
      <c r="BS7" s="80">
        <v>104.63</v>
      </c>
      <c r="BT7" s="80">
        <v>101.25</v>
      </c>
      <c r="BU7" s="80">
        <v>100.85</v>
      </c>
      <c r="BV7" s="80">
        <v>103.79</v>
      </c>
      <c r="BW7" s="80">
        <v>98.3</v>
      </c>
      <c r="BX7" s="80">
        <v>98.89</v>
      </c>
      <c r="BY7" s="80">
        <v>99.25</v>
      </c>
      <c r="BZ7" s="80">
        <v>97.59</v>
      </c>
      <c r="CA7" s="80">
        <v>167.34</v>
      </c>
      <c r="CB7" s="80">
        <v>166.68</v>
      </c>
      <c r="CC7" s="80">
        <v>168.93</v>
      </c>
      <c r="CD7" s="80">
        <v>173.26</v>
      </c>
      <c r="CE7" s="80">
        <v>179.29</v>
      </c>
      <c r="CF7" s="80">
        <v>167.1</v>
      </c>
      <c r="CG7" s="80">
        <v>167.86</v>
      </c>
      <c r="CH7" s="80">
        <v>173.68</v>
      </c>
      <c r="CI7" s="80">
        <v>174.52</v>
      </c>
      <c r="CJ7" s="80">
        <v>178.92</v>
      </c>
      <c r="CK7" s="80">
        <v>181.66</v>
      </c>
      <c r="CL7" s="80">
        <v>53.49</v>
      </c>
      <c r="CM7" s="80">
        <v>52.57</v>
      </c>
      <c r="CN7" s="80">
        <v>52.96</v>
      </c>
      <c r="CO7" s="80">
        <v>52.18</v>
      </c>
      <c r="CP7" s="80">
        <v>51.61</v>
      </c>
      <c r="CQ7" s="80">
        <v>59.91</v>
      </c>
      <c r="CR7" s="80">
        <v>59.4</v>
      </c>
      <c r="CS7" s="80">
        <v>59.24</v>
      </c>
      <c r="CT7" s="80">
        <v>58.77</v>
      </c>
      <c r="CU7" s="80">
        <v>59.17</v>
      </c>
      <c r="CV7" s="80">
        <v>60.21</v>
      </c>
      <c r="CW7" s="80">
        <v>85.47</v>
      </c>
      <c r="CX7" s="80">
        <v>86.58</v>
      </c>
      <c r="CY7" s="80">
        <v>85.01</v>
      </c>
      <c r="CZ7" s="80">
        <v>84.64</v>
      </c>
      <c r="DA7" s="80">
        <v>84.38</v>
      </c>
      <c r="DB7" s="80">
        <v>87.26</v>
      </c>
      <c r="DC7" s="80">
        <v>87.57</v>
      </c>
      <c r="DD7" s="80">
        <v>87.26</v>
      </c>
      <c r="DE7" s="80">
        <v>86.95</v>
      </c>
      <c r="DF7" s="80">
        <v>86.58</v>
      </c>
      <c r="DG7" s="80">
        <v>89.21</v>
      </c>
      <c r="DH7" s="80">
        <v>47.93</v>
      </c>
      <c r="DI7" s="80">
        <v>49.18</v>
      </c>
      <c r="DJ7" s="80">
        <v>50.14</v>
      </c>
      <c r="DK7" s="80">
        <v>51.93</v>
      </c>
      <c r="DL7" s="80">
        <v>53.44</v>
      </c>
      <c r="DM7" s="80">
        <v>49.2</v>
      </c>
      <c r="DN7" s="80">
        <v>50.01</v>
      </c>
      <c r="DO7" s="80">
        <v>50.99</v>
      </c>
      <c r="DP7" s="80">
        <v>51.79</v>
      </c>
      <c r="DQ7" s="80">
        <v>52.02</v>
      </c>
      <c r="DR7" s="80">
        <v>52.41</v>
      </c>
      <c r="DS7" s="80">
        <v>17.29</v>
      </c>
      <c r="DT7" s="80">
        <v>19.93</v>
      </c>
      <c r="DU7" s="80">
        <v>22.45</v>
      </c>
      <c r="DV7" s="80">
        <v>24.7</v>
      </c>
      <c r="DW7" s="80">
        <v>27.25</v>
      </c>
      <c r="DX7" s="80">
        <v>18.329999999999998</v>
      </c>
      <c r="DY7" s="80">
        <v>20.27</v>
      </c>
      <c r="DZ7" s="80">
        <v>21.69</v>
      </c>
      <c r="EA7" s="80">
        <v>23.19</v>
      </c>
      <c r="EB7" s="80">
        <v>24.61</v>
      </c>
      <c r="EC7" s="80">
        <v>26.78</v>
      </c>
      <c r="ED7" s="80">
        <v>1.04</v>
      </c>
      <c r="EE7" s="80">
        <v>0.54</v>
      </c>
      <c r="EF7" s="80">
        <v>0.57999999999999996</v>
      </c>
      <c r="EG7" s="80">
        <v>0.16</v>
      </c>
      <c r="EH7" s="80">
        <v>0.1</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新発田市</cp:lastModifiedBy>
  <dcterms:created xsi:type="dcterms:W3CDTF">2026-01-21T04:12:00Z</dcterms:created>
  <dcterms:modified xsi:type="dcterms:W3CDTF">2026-01-21T07:32:36Z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2026-01-21T07:32:36Z</vt:filetime>
  </property>
</Properties>
</file>