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amofilesv\share\020.各課共有フォルダ\1600.上下水道課\20.庶務係\下水道フォルダ\庶務係\庶　務　他課・庁外　報告等\90-2.県 市町村課\経営比較分析表\R0801公営企業に係る「経営比較分析表」\"/>
    </mc:Choice>
  </mc:AlternateContent>
  <xr:revisionPtr revIDLastSave="0" documentId="13_ncr:1_{A1EF710A-D3CD-4722-BEA1-E6C730286ADB}" xr6:coauthVersionLast="47" xr6:coauthVersionMax="47" xr10:uidLastSave="{00000000-0000-0000-0000-000000000000}"/>
  <workbookProtection workbookAlgorithmName="SHA-512" workbookHashValue="iQwX63dYEDqcXjJ4pdcn196IdzH5Nu4yaEtF/uoWSMK0U6P5qpV8AbXBX6XTXkZKNXdiZM0zWAJWZcd9Y6t4qA==" workbookSaltValue="wc1d/5X6iiXsE8MZKOV57A==" workbookSpinCount="100000" lockStructure="1"/>
  <bookViews>
    <workbookView xWindow="5655" yWindow="1185" windowWidth="19200" windowHeight="1086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D10" i="4"/>
  <c r="I10" i="4"/>
  <c r="B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<sst xmlns="http://schemas.openxmlformats.org/spreadsheetml/2006/main" count="319" uniqueCount="116">
  <si>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</si>
  <si>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</si>
  <si>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</si>
  <si>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</si>
  <si>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</si>
  <si>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</si>
  <si>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</si>
  <si>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</si>
  <si>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</si>
  <si>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</si>
  <si>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</si>
  <si>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</si>
  <si>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</si>
  <si>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</si>
  <si>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</si>
  <si>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</si>
  <si>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</si>
  <si>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</si>
  <si>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</si>
  <si>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</si>
  <si>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</si>
  <si>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</si>
  <si>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</si>
  <si>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</si>
  <si>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</si>
  <si>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</si>
  <si>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</si>
  <si>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</si>
  <si>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</si>
  <si>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</si>
  <si>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</si>
  <si>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</si>
  <si>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</si>
  <si>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</si>
  <si>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</si>
  <si>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</si>
  <si>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</si>
  <si>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</si>
  <si>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</si>
  <si>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</si>
  <si>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</si>
  <si>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</si>
  <si>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</si>
  <si>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</si>
  <si>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</si>
  <si>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</si>
  <si>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</si>
  <si>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</si>
  <si>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</si>
  <si>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</si>
  <si>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</si>
  <si>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</si>
  <si>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</si>
  <si>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</si>
  <si>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</si>
  <si>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</si>
  <si>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</si>
  <si>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</si>
  <si>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</si>
  <si>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</si>
  <si>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</si>
  <si>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</si>
  <si>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</si>
  <si>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</si>
  <si>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</si>
  <si>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</si>
  <si>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</si>
  <si>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</si>
  <si>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</si>
  <si>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</si>
  <si>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</si>
  <si>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</si>
  <si>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</si>
  <si>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</si>
  <si>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</si>
  <si>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</si>
  <si>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</si>
  <si>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</si>
  <si>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</si>
  <si>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</si>
  <si>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</si>
  <si>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</si>
  <si>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</si>
  <si>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</si>
  <si>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</si>
  <si>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</si>
  <si>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</si>
  <si>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</si>
  <si>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</si>
  <si>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</si>
  <si>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</si>
  <si>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</si>
  <si>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</si>
  <si>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</si>
  <si>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</si>
  <si>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</si>
  <si>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加茂市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</si>
  <si>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</si>
  <si>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</si>
  <si>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</si>
  <si>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</si>
  <si>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</si>
  <si>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</si>
  <si>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</si>
  <si>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</si>
  <si>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</si>
  <si>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</si>
  <si>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</si>
  <si>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</si>
  <si>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</si>
  <si>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</si>
  <si>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</si>
  <si>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</si>
  <si>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人口減少などの要因により下水道使用料の減収が見込まれ、水洗化率の更なる向上や定期的な使用料改定などを検討していかなければならない。
　今後は、施設・設備についても管渠等の老朽化対策が必要になってくるため、ストックマネジメント計画や令和6年度より適用した公営企業会計により、経営状況を的確に把握し、更新事業の的確化、事業費の平準化、費用の削減など、経営の健全化に努めていく。
</t>
    <rPh sb="1" eb="5">
      <t>ジンコウゲンショウ</t>
    </rPh>
    <rPh sb="8" eb="10">
      <t>ヨウイン</t>
    </rPh>
    <rPh sb="13" eb="16">
      <t>ゲスイドウ</t>
    </rPh>
    <rPh sb="16" eb="19">
      <t>シヨウリョウ</t>
    </rPh>
    <rPh sb="20" eb="22">
      <t>ゲンシュウ</t>
    </rPh>
    <rPh sb="23" eb="25">
      <t>ミコ</t>
    </rPh>
    <rPh sb="28" eb="32">
      <t>スイセンカリツ</t>
    </rPh>
    <rPh sb="33" eb="34">
      <t>サラ</t>
    </rPh>
    <rPh sb="36" eb="38">
      <t>コウジョウ</t>
    </rPh>
    <rPh sb="39" eb="42">
      <t>テイキテキ</t>
    </rPh>
    <rPh sb="43" eb="48">
      <t>シヨウリョウカイテイ</t>
    </rPh>
    <rPh sb="51" eb="53">
      <t>ケントウ</t>
    </rPh>
    <rPh sb="68" eb="70">
      <t>コンゴ</t>
    </rPh>
    <rPh sb="72" eb="74">
      <t>シセツ</t>
    </rPh>
    <rPh sb="75" eb="77">
      <t>セツビ</t>
    </rPh>
    <rPh sb="84" eb="85">
      <t>トウ</t>
    </rPh>
    <rPh sb="86" eb="89">
      <t>ロウキュウカ</t>
    </rPh>
    <rPh sb="89" eb="91">
      <t>タイサク</t>
    </rPh>
    <rPh sb="92" eb="94">
      <t>ヒツヨウ</t>
    </rPh>
    <rPh sb="113" eb="115">
      <t>ケイカク</t>
    </rPh>
    <rPh sb="116" eb="118">
      <t>レイワ</t>
    </rPh>
    <rPh sb="119" eb="121">
      <t>ネンド</t>
    </rPh>
    <rPh sb="123" eb="125">
      <t>テキヨウ</t>
    </rPh>
    <rPh sb="127" eb="133">
      <t>コウエイキギョウカイケイ</t>
    </rPh>
    <rPh sb="142" eb="144">
      <t>テキカク</t>
    </rPh>
    <rPh sb="145" eb="147">
      <t>ハアク</t>
    </rPh>
    <rPh sb="149" eb="153">
      <t>コウシンジギョウ</t>
    </rPh>
    <rPh sb="154" eb="157">
      <t>テキカクカ</t>
    </rPh>
    <rPh sb="158" eb="161">
      <t>ジギョウヒ</t>
    </rPh>
    <rPh sb="166" eb="168">
      <t>ヒヨウ</t>
    </rPh>
    <rPh sb="169" eb="171">
      <t>サクゲン</t>
    </rPh>
    <rPh sb="174" eb="176">
      <t>ケイエイ</t>
    </rPh>
    <rPh sb="177" eb="180">
      <t>ケンゼンカ</t>
    </rPh>
    <rPh sb="181" eb="182">
      <t>ツト</t>
    </rPh>
    <phoneticPr fontId="4"/>
  </si>
  <si>
    <t>　経常収支比率について、100％を超えているが、一方で経費回収率が100％未満であり使用料収入だけでは回収すべき経費を賄えきれていない状態である。
　流動比率については、類似団体平均値を大きく下回っているが、主な原因は流動負債に占める企業債償還金の割合が大きいことによるものである。
　企業債残高対事業規模比率について、類似団体平均値より高い水準である。
　汚水処理原価は類似団体平均値より高い水準であるが、汚水処理原価中の資本費の割合が高いことによる。
　施設利用率については、2013年に4,000㎥/日の処理池を増設、処理能力が向上したことによる。故障等のリスク回避のためにも、ある程度の能力の余裕は必要である。
　水洗化率については、類似団体平均値より低い水準である。広報活動等を通じ接続の推進に努める。</t>
    <rPh sb="1" eb="7">
      <t>ケイジョウシュウシヒリツ</t>
    </rPh>
    <rPh sb="17" eb="18">
      <t>コ</t>
    </rPh>
    <rPh sb="24" eb="26">
      <t>イッポウ</t>
    </rPh>
    <rPh sb="27" eb="32">
      <t>ケイヒカイシュウリツ</t>
    </rPh>
    <rPh sb="37" eb="39">
      <t>ミマン</t>
    </rPh>
    <rPh sb="42" eb="47">
      <t>シヨウリョウシュウニュウ</t>
    </rPh>
    <rPh sb="51" eb="53">
      <t>カイシュウ</t>
    </rPh>
    <rPh sb="56" eb="58">
      <t>ケイヒ</t>
    </rPh>
    <rPh sb="59" eb="60">
      <t>マカナ</t>
    </rPh>
    <rPh sb="67" eb="69">
      <t>ジョウタイ</t>
    </rPh>
    <rPh sb="75" eb="79">
      <t>リュウドウヒリツ</t>
    </rPh>
    <rPh sb="85" eb="92">
      <t>ルイジダンタイヘイキンチ</t>
    </rPh>
    <rPh sb="93" eb="94">
      <t>オオ</t>
    </rPh>
    <rPh sb="96" eb="98">
      <t>シタマワ</t>
    </rPh>
    <rPh sb="104" eb="105">
      <t>オモ</t>
    </rPh>
    <rPh sb="106" eb="108">
      <t>ゲンイン</t>
    </rPh>
    <rPh sb="109" eb="113">
      <t>リュウドウフサイ</t>
    </rPh>
    <rPh sb="114" eb="115">
      <t>シ</t>
    </rPh>
    <rPh sb="117" eb="123">
      <t>キギョウサイショウカンキン</t>
    </rPh>
    <rPh sb="124" eb="126">
      <t>ワリアイ</t>
    </rPh>
    <rPh sb="127" eb="128">
      <t>オオ</t>
    </rPh>
    <rPh sb="143" eb="148">
      <t>キギョウ</t>
    </rPh>
    <rPh sb="148" eb="149">
      <t>タイ</t>
    </rPh>
    <rPh sb="149" eb="153">
      <t>ジギョウキボ</t>
    </rPh>
    <rPh sb="153" eb="155">
      <t>ヒリツ</t>
    </rPh>
    <rPh sb="160" eb="167">
      <t>ルイジダンタイヘイキンチ</t>
    </rPh>
    <rPh sb="169" eb="170">
      <t>タカ</t>
    </rPh>
    <rPh sb="171" eb="173">
      <t>スイジュン</t>
    </rPh>
    <rPh sb="186" eb="193">
      <t>ルイジダンタイヘイキンチ</t>
    </rPh>
    <rPh sb="204" eb="211">
      <t>オスイショリゲンカチュウ</t>
    </rPh>
    <rPh sb="212" eb="215">
      <t>シホンヒ</t>
    </rPh>
    <rPh sb="216" eb="218">
      <t>ワリアイ</t>
    </rPh>
    <rPh sb="219" eb="220">
      <t>タカ</t>
    </rPh>
    <rPh sb="229" eb="234">
      <t>シセツリヨウリツ</t>
    </rPh>
    <rPh sb="244" eb="245">
      <t>ネン</t>
    </rPh>
    <rPh sb="311" eb="315">
      <t>スイセンカリツ</t>
    </rPh>
    <rPh sb="321" eb="328">
      <t>ルイジダンタイヘイキンチ</t>
    </rPh>
    <rPh sb="330" eb="331">
      <t>ヒク</t>
    </rPh>
    <rPh sb="332" eb="334">
      <t>スイジュン</t>
    </rPh>
    <rPh sb="338" eb="342">
      <t>コウホウカツドウ</t>
    </rPh>
    <rPh sb="342" eb="343">
      <t>トウ</t>
    </rPh>
    <rPh sb="344" eb="345">
      <t>ツウ</t>
    </rPh>
    <rPh sb="346" eb="348">
      <t>セツゾク</t>
    </rPh>
    <rPh sb="349" eb="351">
      <t>スイシン</t>
    </rPh>
    <rPh sb="352" eb="353">
      <t>ツト</t>
    </rPh>
    <phoneticPr fontId="4"/>
  </si>
  <si>
    <t xml:space="preserve">　平成元年供用開始であるので、管渠の耐用年数経過には至っていない。
　処理場については耐用年数を過ぎた設備が多くあり、計画的に老朽化対策を進めていく必要がある。ストックマネジメント計画に基づいた更新を行う予定である。
</t>
    <rPh sb="59" eb="62">
      <t>ケイカクテキ</t>
    </rPh>
    <rPh sb="93" eb="94">
      <t>モト</t>
    </rPh>
    <rPh sb="97" eb="99">
      <t>コウシン</t>
    </rPh>
    <rPh sb="100" eb="10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</si>
</sst>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45-41A2-85F8-D3036E7660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A545-41A2-85F8-D3036E7660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42.94</c:v>
                </c:pt>
              </c:numCache>
            </c:numRef>
          </c:val>
          <c:extLst>
            <c:ext xmlns:c16="http://schemas.microsoft.com/office/drawing/2014/chart" uri="{C3380CC4-5D6E-409C-BE32-E72D297353CC}">
              <c16:uniqueId val="{00000000-91B2-412D-8658-2AD59AB617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91B2-412D-8658-2AD59AB617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84.16</c:v>
                </c:pt>
              </c:numCache>
            </c:numRef>
          </c:val>
          <c:extLst>
            <c:ext xmlns:c16="http://schemas.microsoft.com/office/drawing/2014/chart" uri="{C3380CC4-5D6E-409C-BE32-E72D297353CC}">
              <c16:uniqueId val="{00000000-FB70-4BC6-A306-274D0CAC16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FB70-4BC6-A306-274D0CAC16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106.01</c:v>
                </c:pt>
              </c:numCache>
            </c:numRef>
          </c:val>
          <c:extLst>
            <c:ext xmlns:c16="http://schemas.microsoft.com/office/drawing/2014/chart" uri="{C3380CC4-5D6E-409C-BE32-E72D297353CC}">
              <c16:uniqueId val="{00000000-AC48-44A8-A7F9-7BCC2DA751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AC48-44A8-A7F9-7BCC2DA751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C457-4502-9199-84BE338360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C457-4502-9199-84BE338360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EA-4633-B643-C5A80B306C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E5EA-4633-B643-C5A80B306C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01-4366-84EE-2C87252184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8601-4366-84EE-2C87252184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7.31</c:v>
                </c:pt>
              </c:numCache>
            </c:numRef>
          </c:val>
          <c:extLst>
            <c:ext xmlns:c16="http://schemas.microsoft.com/office/drawing/2014/chart" uri="{C3380CC4-5D6E-409C-BE32-E72D297353CC}">
              <c16:uniqueId val="{00000000-19FF-4C91-B722-5D05E07D92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19FF-4C91-B722-5D05E07D92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925.03</c:v>
                </c:pt>
              </c:numCache>
            </c:numRef>
          </c:val>
          <c:extLst>
            <c:ext xmlns:c16="http://schemas.microsoft.com/office/drawing/2014/chart" uri="{C3380CC4-5D6E-409C-BE32-E72D297353CC}">
              <c16:uniqueId val="{00000000-92D6-4E2E-A089-5DD86C800A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92D6-4E2E-A089-5DD86C800A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85.7</c:v>
                </c:pt>
              </c:numCache>
            </c:numRef>
          </c:val>
          <c:extLst>
            <c:ext xmlns:c16="http://schemas.microsoft.com/office/drawing/2014/chart" uri="{C3380CC4-5D6E-409C-BE32-E72D297353CC}">
              <c16:uniqueId val="{00000000-B151-4A6C-9104-4FB593A826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B151-4A6C-9104-4FB593A826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196.32</c:v>
                </c:pt>
              </c:numCache>
            </c:numRef>
          </c:val>
          <c:extLst>
            <c:ext xmlns:c16="http://schemas.microsoft.com/office/drawing/2014/chart" uri="{C3380CC4-5D6E-409C-BE32-E72D297353CC}">
              <c16:uniqueId val="{00000000-FED0-414C-8037-434B5B9A26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FED0-414C-8037-434B5B9A26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31" zoomScaleNormal="100" workbookViewId="0">
      <selection activeCell="CC46" sqref="CC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加茂市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24079</v>
      </c>
      <c r="AM8" s="41"/>
      <c r="AN8" s="41"/>
      <c r="AO8" s="41"/>
      <c r="AP8" s="41"/>
      <c r="AQ8" s="41"/>
      <c r="AR8" s="41"/>
      <c r="AS8" s="41"/>
      <c r="AT8" s="34">
        <f>データ!T6</f>
        <v>133.72</v>
      </c>
      <c r="AU8" s="34"/>
      <c r="AV8" s="34"/>
      <c r="AW8" s="34"/>
      <c r="AX8" s="34"/>
      <c r="AY8" s="34"/>
      <c r="AZ8" s="34"/>
      <c r="BA8" s="34"/>
      <c r="BB8" s="34">
        <f>データ!U6</f>
        <v>180.07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54.57</v>
      </c>
      <c r="J10" s="34"/>
      <c r="K10" s="34"/>
      <c r="L10" s="34"/>
      <c r="M10" s="34"/>
      <c r="N10" s="34"/>
      <c r="O10" s="34"/>
      <c r="P10" s="34">
        <f>データ!P6</f>
        <v>71.16</v>
      </c>
      <c r="Q10" s="34"/>
      <c r="R10" s="34"/>
      <c r="S10" s="34"/>
      <c r="T10" s="34"/>
      <c r="U10" s="34"/>
      <c r="V10" s="34"/>
      <c r="W10" s="34">
        <f>データ!Q6</f>
        <v>96.07</v>
      </c>
      <c r="X10" s="34"/>
      <c r="Y10" s="34"/>
      <c r="Z10" s="34"/>
      <c r="AA10" s="34"/>
      <c r="AB10" s="34"/>
      <c r="AC10" s="34"/>
      <c r="AD10" s="41">
        <f>データ!R6</f>
        <v>3316</v>
      </c>
      <c r="AE10" s="41"/>
      <c r="AF10" s="41"/>
      <c r="AG10" s="41"/>
      <c r="AH10" s="41"/>
      <c r="AI10" s="41"/>
      <c r="AJ10" s="41"/>
      <c r="AK10" s="2"/>
      <c r="AL10" s="41">
        <f>データ!V6</f>
        <v>16999</v>
      </c>
      <c r="AM10" s="41"/>
      <c r="AN10" s="41"/>
      <c r="AO10" s="41"/>
      <c r="AP10" s="41"/>
      <c r="AQ10" s="41"/>
      <c r="AR10" s="41"/>
      <c r="AS10" s="41"/>
      <c r="AT10" s="34">
        <f>データ!W6</f>
        <v>5.19</v>
      </c>
      <c r="AU10" s="34"/>
      <c r="AV10" s="34"/>
      <c r="AW10" s="34"/>
      <c r="AX10" s="34"/>
      <c r="AY10" s="34"/>
      <c r="AZ10" s="34"/>
      <c r="BA10" s="34"/>
      <c r="BB10" s="34">
        <f>データ!X6</f>
        <v>3275.34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c3rkombBg8PKQ5ARITXgFjEz+TGdgR2hpzXERfbDlvMe0F66hOifwCDi853yzPV5EcTMuacWvVH0sgImhMP7A==" saltValue="5RTb2eb/IPul4uyy+AqT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152099</v>
      </c>
      <c r="D6" s="19">
        <f t="shared" si="3"/>
        <v>46</v>
      </c>
      <c r="E6" s="19">
        <f t="shared" si="3"/>
        <v>17</v>
      </c>
      <c r="F6" s="19">
        <f t="shared" si="3"/>
        <v>1</v>
      </c>
      <c r="G6" s="19">
        <f t="shared" si="3"/>
        <v>0</v>
      </c>
      <c r="H6" s="19" t="str">
        <f t="shared" si="3"/>
        <v>新潟県　加茂市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54.57</v>
      </c>
      <c r="P6" s="20">
        <f t="shared" si="3"/>
        <v>71.16</v>
      </c>
      <c r="Q6" s="20">
        <f t="shared" si="3"/>
        <v>96.07</v>
      </c>
      <c r="R6" s="20">
        <f t="shared" si="3"/>
        <v>3316</v>
      </c>
      <c r="S6" s="20">
        <f t="shared" si="3"/>
        <v>24079</v>
      </c>
      <c r="T6" s="20">
        <f t="shared" si="3"/>
        <v>133.72</v>
      </c>
      <c r="U6" s="20">
        <f t="shared" si="3"/>
        <v>180.07</v>
      </c>
      <c r="V6" s="20">
        <f t="shared" si="3"/>
        <v>16999</v>
      </c>
      <c r="W6" s="20">
        <f t="shared" si="3"/>
        <v>5.19</v>
      </c>
      <c r="X6" s="20">
        <f t="shared" si="3"/>
        <v>3275.34</v>
      </c>
      <c r="Y6" s="21" t="str">
        <f>IF(Y7="",NA(),Y7)</f>
        <v>-</v>
      </c>
      <c r="Z6" s="21" t="str">
        <f t="shared" ref="Z6:AH6" si="4">IF(Z7="",NA(),Z7)</f>
        <v>-</v>
      </c>
      <c r="AA6" s="21" t="str">
        <f t="shared" si="4"/>
        <v>-</v>
      </c>
      <c r="AB6" s="21" t="str">
        <f t="shared" si="4"/>
        <v>-</v>
      </c>
      <c r="AC6" s="21">
        <f t="shared" si="4"/>
        <v>106.01</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7.31</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925.03</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85.7</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196.32</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42.94</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84.16</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4.2300000000000004</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152099</v>
      </c>
      <c r="D7" s="23">
        <v>46</v>
      </c>
      <c r="E7" s="23">
        <v>17</v>
      </c>
      <c r="F7" s="23">
        <v>1</v>
      </c>
      <c r="G7" s="23">
        <v>0</v>
      </c>
      <c r="H7" s="23" t="s">
        <v>96</v>
      </c>
      <c r="I7" s="23" t="s">
        <v>97</v>
      </c>
      <c r="J7" s="23" t="s">
        <v>98</v>
      </c>
      <c r="K7" s="23" t="s">
        <v>99</v>
      </c>
      <c r="L7" s="23" t="s">
        <v>100</v>
      </c>
      <c r="M7" s="23" t="s">
        <v>101</v>
      </c>
      <c r="N7" s="24" t="s">
        <v>102</v>
      </c>
      <c r="O7" s="24">
        <v>54.57</v>
      </c>
      <c r="P7" s="24">
        <v>71.16</v>
      </c>
      <c r="Q7" s="24">
        <v>96.07</v>
      </c>
      <c r="R7" s="24">
        <v>3316</v>
      </c>
      <c r="S7" s="24">
        <v>24079</v>
      </c>
      <c r="T7" s="24">
        <v>133.72</v>
      </c>
      <c r="U7" s="24">
        <v>180.07</v>
      </c>
      <c r="V7" s="24">
        <v>16999</v>
      </c>
      <c r="W7" s="24">
        <v>5.19</v>
      </c>
      <c r="X7" s="24">
        <v>3275.34</v>
      </c>
      <c r="Y7" s="24" t="s">
        <v>102</v>
      </c>
      <c r="Z7" s="24" t="s">
        <v>102</v>
      </c>
      <c r="AA7" s="24" t="s">
        <v>102</v>
      </c>
      <c r="AB7" s="24" t="s">
        <v>102</v>
      </c>
      <c r="AC7" s="24">
        <v>106.01</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7.31</v>
      </c>
      <c r="AZ7" s="24" t="s">
        <v>102</v>
      </c>
      <c r="BA7" s="24" t="s">
        <v>102</v>
      </c>
      <c r="BB7" s="24" t="s">
        <v>102</v>
      </c>
      <c r="BC7" s="24" t="s">
        <v>102</v>
      </c>
      <c r="BD7" s="24">
        <v>73.930000000000007</v>
      </c>
      <c r="BE7" s="24">
        <v>82.75</v>
      </c>
      <c r="BF7" s="24" t="s">
        <v>102</v>
      </c>
      <c r="BG7" s="24" t="s">
        <v>102</v>
      </c>
      <c r="BH7" s="24" t="s">
        <v>102</v>
      </c>
      <c r="BI7" s="24" t="s">
        <v>102</v>
      </c>
      <c r="BJ7" s="24">
        <v>925.03</v>
      </c>
      <c r="BK7" s="24" t="s">
        <v>102</v>
      </c>
      <c r="BL7" s="24" t="s">
        <v>102</v>
      </c>
      <c r="BM7" s="24" t="s">
        <v>102</v>
      </c>
      <c r="BN7" s="24" t="s">
        <v>102</v>
      </c>
      <c r="BO7" s="24">
        <v>795.22</v>
      </c>
      <c r="BP7" s="24">
        <v>602.55999999999995</v>
      </c>
      <c r="BQ7" s="24" t="s">
        <v>102</v>
      </c>
      <c r="BR7" s="24" t="s">
        <v>102</v>
      </c>
      <c r="BS7" s="24" t="s">
        <v>102</v>
      </c>
      <c r="BT7" s="24" t="s">
        <v>102</v>
      </c>
      <c r="BU7" s="24">
        <v>85.7</v>
      </c>
      <c r="BV7" s="24" t="s">
        <v>102</v>
      </c>
      <c r="BW7" s="24" t="s">
        <v>102</v>
      </c>
      <c r="BX7" s="24" t="s">
        <v>102</v>
      </c>
      <c r="BY7" s="24" t="s">
        <v>102</v>
      </c>
      <c r="BZ7" s="24">
        <v>90.78</v>
      </c>
      <c r="CA7" s="24">
        <v>97.94</v>
      </c>
      <c r="CB7" s="24" t="s">
        <v>102</v>
      </c>
      <c r="CC7" s="24" t="s">
        <v>102</v>
      </c>
      <c r="CD7" s="24" t="s">
        <v>102</v>
      </c>
      <c r="CE7" s="24" t="s">
        <v>102</v>
      </c>
      <c r="CF7" s="24">
        <v>196.32</v>
      </c>
      <c r="CG7" s="24" t="s">
        <v>102</v>
      </c>
      <c r="CH7" s="24" t="s">
        <v>102</v>
      </c>
      <c r="CI7" s="24" t="s">
        <v>102</v>
      </c>
      <c r="CJ7" s="24" t="s">
        <v>102</v>
      </c>
      <c r="CK7" s="24">
        <v>170.83</v>
      </c>
      <c r="CL7" s="24">
        <v>140.97999999999999</v>
      </c>
      <c r="CM7" s="24" t="s">
        <v>102</v>
      </c>
      <c r="CN7" s="24" t="s">
        <v>102</v>
      </c>
      <c r="CO7" s="24" t="s">
        <v>102</v>
      </c>
      <c r="CP7" s="24" t="s">
        <v>102</v>
      </c>
      <c r="CQ7" s="24">
        <v>42.94</v>
      </c>
      <c r="CR7" s="24" t="s">
        <v>102</v>
      </c>
      <c r="CS7" s="24" t="s">
        <v>102</v>
      </c>
      <c r="CT7" s="24" t="s">
        <v>102</v>
      </c>
      <c r="CU7" s="24" t="s">
        <v>102</v>
      </c>
      <c r="CV7" s="24">
        <v>56.85</v>
      </c>
      <c r="CW7" s="24">
        <v>60.13</v>
      </c>
      <c r="CX7" s="24" t="s">
        <v>102</v>
      </c>
      <c r="CY7" s="24" t="s">
        <v>102</v>
      </c>
      <c r="CZ7" s="24" t="s">
        <v>102</v>
      </c>
      <c r="DA7" s="24" t="s">
        <v>102</v>
      </c>
      <c r="DB7" s="24">
        <v>84.16</v>
      </c>
      <c r="DC7" s="24" t="s">
        <v>102</v>
      </c>
      <c r="DD7" s="24" t="s">
        <v>102</v>
      </c>
      <c r="DE7" s="24" t="s">
        <v>102</v>
      </c>
      <c r="DF7" s="24" t="s">
        <v>102</v>
      </c>
      <c r="DG7" s="24">
        <v>90.79</v>
      </c>
      <c r="DH7" s="24">
        <v>96</v>
      </c>
      <c r="DI7" s="24" t="s">
        <v>102</v>
      </c>
      <c r="DJ7" s="24" t="s">
        <v>102</v>
      </c>
      <c r="DK7" s="24" t="s">
        <v>102</v>
      </c>
      <c r="DL7" s="24" t="s">
        <v>102</v>
      </c>
      <c r="DM7" s="24">
        <v>4.2300000000000004</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土田　稔</dc:creator>
  <cp:lastModifiedBy>土田　稔</cp:lastModifiedBy>
  <cp:lastPrinted>2026-01-27T01:18:14Z</cp:lastPrinted>
  <dcterms:created xsi:type="dcterms:W3CDTF">2026-01-23T06:13:25Z</dcterms:created>
  <dcterms:modified xsi:type="dcterms:W3CDTF">2026-01-27T01:24:39Z</dcterms:modified>
</cp:coreProperties>
</file>