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菅井\10村上市〇\"/>
    </mc:Choice>
  </mc:AlternateContent>
  <xr:revisionPtr revIDLastSave="0" documentId="8_{75D31FF6-72D9-4AFB-9F7C-FFD488717235}" xr6:coauthVersionLast="47" xr6:coauthVersionMax="47" xr10:uidLastSave="{00000000-0000-0000-0000-000000000000}"/>
  <workbookProtection workbookAlgorithmName="SHA-512" workbookHashValue="eX3EqVOeTu4WxhqBbjZCWzkiJ4QSpqHAbs6bOiKAFzcdPy/baT8XHWo5Xkx8yoZr7O/BRA9uu7Ux1c/3IXCt6Q==" workbookSaltValue="7/ZJwS2GgS8Cyn4aFM1SJ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BB10" i="4"/>
  <c r="AT10" i="4"/>
  <c r="AL10" i="4"/>
  <c r="W10" i="4"/>
  <c r="P10" i="4"/>
  <c r="I10" i="4"/>
  <c r="B10"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<sst xmlns="http://schemas.openxmlformats.org/spreadsheetml/2006/main" count="228" uniqueCount="111">
  <si>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</si>
  <si>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</si>
  <si>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</si>
  <si>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</si>
  <si>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</si>
  <si>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</si>
  <si>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</si>
  <si>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</si>
  <si>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</si>
  <si>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</si>
  <si>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</si>
  <si>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</si>
  <si>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</si>
  <si>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</si>
  <si>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</si>
  <si>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</si>
  <si>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</si>
  <si>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</si>
  <si>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</si>
  <si>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</si>
  <si>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</si>
  <si>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</si>
  <si>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</si>
  <si>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</si>
  <si>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</si>
  <si>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</si>
  <si>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</si>
  <si>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</si>
  <si>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</si>
  <si>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</si>
  <si>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</si>
  <si>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</si>
  <si>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t>人口減少による水需要が低下する状況下において、給水収益が減少し、併せて物価高騰による事業費用の増加により厳しい経営状況となっている。また、保有資産の老朽化による更新需要が増大していくため、今後さらに厳しい経営状況となることが想定される。さらなる費用の削減に努め、経営の効率化を図るとともに適正な料金水準への改定を行い、安定的なサービスを供給していくため健全性の確保が必要である。今後は、アセットマネジメント計画及び重要給水施設管路耐震化計画に基づき、計画的な更新と耐震化を実施することとしている。</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</si>
  <si>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</si>
  <si>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</si>
  <si>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</si>
  <si>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</si>
  <si>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</si>
  <si>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</si>
  <si>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</si>
  <si>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</si>
  <si>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</si>
  <si>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</si>
  <si>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</si>
  <si>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</si>
  <si>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</si>
  <si>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</si>
  <si>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</si>
  <si>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</si>
  <si>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</si>
  <si>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</si>
  <si>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</si>
  <si>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</si>
  <si>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</si>
  <si>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</si>
  <si>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</si>
  <si>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</si>
  <si>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</si>
  <si>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</si>
  <si>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</si>
  <si>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</si>
  <si>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</si>
  <si>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</si>
  <si>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</si>
  <si>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</si>
  <si>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</si>
  <si>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</si>
  <si>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</si>
  <si>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</si>
  <si>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</si>
  <si>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</si>
  <si>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</si>
  <si>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</si>
  <si>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</si>
  <si>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</si>
  <si>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</si>
  <si>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</si>
  <si>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</si>
  <si>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</si>
  <si>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</si>
  <si>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</si>
  <si>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</si>
  <si>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</si>
  <si>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</si>
  <si>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</si>
  <si>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</si>
  <si>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</si>
  <si>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</si>
  <si>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</si>
  <si>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</si>
  <si>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</si>
  <si>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新潟県　村上市</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</si>
  <si>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</si>
  <si>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</si>
  <si>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</si>
  <si>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</si>
  <si>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</si>
  <si>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</si>
  <si>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</si>
  <si>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</si>
  <si>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</si>
  <si>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</si>
  <si>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</si>
  <si>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</si>
  <si>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</si>
  <si>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</si>
  <si>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</si>
  <si>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</si>
  <si>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</si>
  <si>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有形固定資産減価償却率及び管路経年化率とも全国・類似団体平均と比較して施設の老朽化は進行していない。まだ、</t>
    </r>
    <r>
      <rPr>
        <sz val="11"/>
        <rFont val="ＭＳ ゴシック"/>
        <family val="3"/>
        <charset val="128"/>
      </rPr>
      <t>更新需要のピークを迎えていないためと考えられるが、今後は、アセットマネジメント計画及び重要給水施設管路耐震化計画に基づき重点箇所を絞り、管路更新と耐震化を計画的に行っていくこととしている。</t>
    </r>
  </si>
  <si>
    <r>
      <t>・経常収支比率は、施設の維持管理費が減少したものの</t>
    </r>
    <r>
      <rPr>
        <sz val="11"/>
        <rFont val="ＭＳ ゴシック"/>
        <family val="3"/>
        <charset val="128"/>
      </rPr>
      <t>給水収益も減少したため前年度比0.45ポイント減となった。料金回収率については、給水収益が減少となったが、施設の維持管理費等の営業費用も減少したことにより前年度比0.18ポイント増となった。引き続き効率的な施設運営を行い維持管理コストの削減に努めていくこととしている。</t>
    </r>
    <r>
      <rPr>
        <sz val="11"/>
        <color theme="1"/>
        <rFont val="ＭＳ ゴシック"/>
        <family val="3"/>
        <charset val="128"/>
      </rPr>
      <t xml:space="preserve">
</t>
    </r>
    <r>
      <rPr>
        <sz val="11"/>
        <rFont val="ＭＳ ゴシック"/>
        <family val="3"/>
        <charset val="128"/>
      </rPr>
      <t>・有収率は前年度より4.14ポイント減少し、全国・類似団体平均を大きく下回っている。主な要因は漏水であると思われるので、有収率改善のため、継続的な漏水調査と老朽管の計画的な更新により漏水防止対策を進める必要がある。</t>
    </r>
    <rPh sb="9" eb="11">
      <t>シセツ</t>
    </rPh>
    <rPh sb="12" eb="14">
      <t>イジ</t>
    </rPh>
    <rPh sb="14" eb="17">
      <t>カンリヒ</t>
    </rPh>
    <rPh sb="18" eb="20">
      <t>ゲンショウ</t>
    </rPh>
    <rPh sb="30" eb="32">
      <t>ゲンショウ</t>
    </rPh>
    <rPh sb="65" eb="67">
      <t>キュウスイ</t>
    </rPh>
    <rPh sb="67" eb="69">
      <t>シュウエキ</t>
    </rPh>
    <rPh sb="70" eb="72">
      <t>ゲンショウ</t>
    </rPh>
    <rPh sb="78" eb="80">
      <t>シセツ</t>
    </rPh>
    <rPh sb="81" eb="86">
      <t>イジカンリヒ</t>
    </rPh>
    <rPh sb="86" eb="87">
      <t>トウ</t>
    </rPh>
    <rPh sb="88" eb="90">
      <t>エイギョウ</t>
    </rPh>
    <rPh sb="90" eb="92">
      <t>ヒヨウ</t>
    </rPh>
    <rPh sb="93" eb="95">
      <t>ゲンショウ</t>
    </rPh>
    <rPh sb="102" eb="105">
      <t>ゼンネンド</t>
    </rPh>
    <rPh sb="105" eb="106">
      <t>ヒ</t>
    </rPh>
    <rPh sb="120" eb="121">
      <t>ヒ</t>
    </rPh>
    <rPh sb="122" eb="123">
      <t>ツヅ</t>
    </rPh>
    <rPh sb="124" eb="126">
      <t>コウリツ</t>
    </rPh>
    <rPh sb="126" eb="127">
      <t>マト</t>
    </rPh>
    <rPh sb="128" eb="130">
      <t>シセツ</t>
    </rPh>
    <rPh sb="130" eb="132">
      <t>ウンエイ</t>
    </rPh>
    <rPh sb="133" eb="134">
      <t>オコナ</t>
    </rPh>
    <rPh sb="135" eb="137">
      <t>イジ</t>
    </rPh>
    <rPh sb="137" eb="139">
      <t>カンリ</t>
    </rPh>
    <rPh sb="143" eb="145">
      <t>サクゲン</t>
    </rPh>
    <rPh sb="146" eb="147">
      <t>ツト</t>
    </rPh>
    <rPh sb="179" eb="181">
      <t>ゲンショウ</t>
    </rPh>
    <rPh sb="193" eb="194">
      <t>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</si>
</sst>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0.18</c:v>
                </c:pt>
                <c:pt idx="2">
                  <c:v>0.47</c:v>
                </c:pt>
                <c:pt idx="3">
                  <c:v>0.31</c:v>
                </c:pt>
                <c:pt idx="4">
                  <c:v>0.17</c:v>
                </c:pt>
              </c:numCache>
            </c:numRef>
          </c:val>
          <c:extLst>
            <c:ext xmlns:c16="http://schemas.microsoft.com/office/drawing/2014/chart" uri="{C3380CC4-5D6E-409C-BE32-E72D297353CC}">
              <c16:uniqueId val="{00000000-A160-4AD7-9BE1-CA619E845C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A160-4AD7-9BE1-CA619E845C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46.39</c:v>
                </c:pt>
                <c:pt idx="1">
                  <c:v>75.89</c:v>
                </c:pt>
                <c:pt idx="2">
                  <c:v>74.72</c:v>
                </c:pt>
                <c:pt idx="3">
                  <c:v>86.63</c:v>
                </c:pt>
                <c:pt idx="4">
                  <c:v>87</c:v>
                </c:pt>
              </c:numCache>
            </c:numRef>
          </c:val>
          <c:extLst>
            <c:ext xmlns:c16="http://schemas.microsoft.com/office/drawing/2014/chart" uri="{C3380CC4-5D6E-409C-BE32-E72D297353CC}">
              <c16:uniqueId val="{00000000-D13E-4FFA-BC3F-5BC247C15F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13E-4FFA-BC3F-5BC247C15F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82.73</c:v>
                </c:pt>
                <c:pt idx="1">
                  <c:v>83.64</c:v>
                </c:pt>
                <c:pt idx="2">
                  <c:v>80.08</c:v>
                </c:pt>
                <c:pt idx="3">
                  <c:v>82.4</c:v>
                </c:pt>
                <c:pt idx="4">
                  <c:v>78.260000000000005</c:v>
                </c:pt>
              </c:numCache>
            </c:numRef>
          </c:val>
          <c:extLst>
            <c:ext xmlns:c16="http://schemas.microsoft.com/office/drawing/2014/chart" uri="{C3380CC4-5D6E-409C-BE32-E72D297353CC}">
              <c16:uniqueId val="{00000000-8E08-4777-8211-B6643F25C7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8E08-4777-8211-B6643F25C7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c:v>
                </c:pt>
                <c:pt idx="1">
                  <c:v>106.65</c:v>
                </c:pt>
                <c:pt idx="2">
                  <c:v>100.64</c:v>
                </c:pt>
                <c:pt idx="3">
                  <c:v>102.36</c:v>
                </c:pt>
                <c:pt idx="4">
                  <c:v>101.91</c:v>
                </c:pt>
              </c:numCache>
            </c:numRef>
          </c:val>
          <c:extLst>
            <c:ext xmlns:c16="http://schemas.microsoft.com/office/drawing/2014/chart" uri="{C3380CC4-5D6E-409C-BE32-E72D297353CC}">
              <c16:uniqueId val="{00000000-60FD-4C5D-869C-ED127ADCB2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0FD-4C5D-869C-ED127ADCB2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45.4</c:v>
                </c:pt>
                <c:pt idx="1">
                  <c:v>47.26</c:v>
                </c:pt>
                <c:pt idx="2">
                  <c:v>48.03</c:v>
                </c:pt>
                <c:pt idx="3">
                  <c:v>49.7</c:v>
                </c:pt>
                <c:pt idx="4">
                  <c:v>50.79</c:v>
                </c:pt>
              </c:numCache>
            </c:numRef>
          </c:val>
          <c:extLst>
            <c:ext xmlns:c16="http://schemas.microsoft.com/office/drawing/2014/chart" uri="{C3380CC4-5D6E-409C-BE32-E72D297353CC}">
              <c16:uniqueId val="{00000000-0307-45A2-8790-7CDBCAD073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307-45A2-8790-7CDBCAD073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7.72</c:v>
                </c:pt>
                <c:pt idx="1">
                  <c:v>7.83</c:v>
                </c:pt>
                <c:pt idx="2">
                  <c:v>8.08</c:v>
                </c:pt>
                <c:pt idx="3">
                  <c:v>8.74</c:v>
                </c:pt>
                <c:pt idx="4">
                  <c:v>9.23</c:v>
                </c:pt>
              </c:numCache>
            </c:numRef>
          </c:val>
          <c:extLst>
            <c:ext xmlns:c16="http://schemas.microsoft.com/office/drawing/2014/chart" uri="{C3380CC4-5D6E-409C-BE32-E72D297353CC}">
              <c16:uniqueId val="{00000000-A6F1-43D2-A82C-488F621A52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A6F1-43D2-A82C-488F621A52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26-41D1-98E0-48C7B7B5AB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5026-41D1-98E0-48C7B7B5AB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126.61</c:v>
                </c:pt>
                <c:pt idx="1">
                  <c:v>127.12</c:v>
                </c:pt>
                <c:pt idx="2">
                  <c:v>108.01</c:v>
                </c:pt>
                <c:pt idx="3">
                  <c:v>131.30000000000001</c:v>
                </c:pt>
                <c:pt idx="4">
                  <c:v>125.58</c:v>
                </c:pt>
              </c:numCache>
            </c:numRef>
          </c:val>
          <c:extLst>
            <c:ext xmlns:c16="http://schemas.microsoft.com/office/drawing/2014/chart" uri="{C3380CC4-5D6E-409C-BE32-E72D297353CC}">
              <c16:uniqueId val="{00000000-DC9E-4843-84E2-79EFC5A041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DC9E-4843-84E2-79EFC5A041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612.98</c:v>
                </c:pt>
                <c:pt idx="1">
                  <c:v>595.98</c:v>
                </c:pt>
                <c:pt idx="2">
                  <c:v>582.91999999999996</c:v>
                </c:pt>
                <c:pt idx="3">
                  <c:v>555.67999999999995</c:v>
                </c:pt>
                <c:pt idx="4">
                  <c:v>553.9</c:v>
                </c:pt>
              </c:numCache>
            </c:numRef>
          </c:val>
          <c:extLst>
            <c:ext xmlns:c16="http://schemas.microsoft.com/office/drawing/2014/chart" uri="{C3380CC4-5D6E-409C-BE32-E72D297353CC}">
              <c16:uniqueId val="{00000000-47F3-46AC-82E3-5E95568243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7F3-46AC-82E3-5E95568243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104.28</c:v>
                </c:pt>
                <c:pt idx="1">
                  <c:v>99.6</c:v>
                </c:pt>
                <c:pt idx="2">
                  <c:v>90</c:v>
                </c:pt>
                <c:pt idx="3">
                  <c:v>94.79</c:v>
                </c:pt>
                <c:pt idx="4">
                  <c:v>94.97</c:v>
                </c:pt>
              </c:numCache>
            </c:numRef>
          </c:val>
          <c:extLst>
            <c:ext xmlns:c16="http://schemas.microsoft.com/office/drawing/2014/chart" uri="{C3380CC4-5D6E-409C-BE32-E72D297353CC}">
              <c16:uniqueId val="{00000000-30E6-49CA-B87B-40324273EA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30E6-49CA-B87B-40324273EA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140.34</c:v>
                </c:pt>
                <c:pt idx="1">
                  <c:v>141.68</c:v>
                </c:pt>
                <c:pt idx="2">
                  <c:v>162.66</c:v>
                </c:pt>
                <c:pt idx="3">
                  <c:v>158.91</c:v>
                </c:pt>
                <c:pt idx="4">
                  <c:v>159.9</c:v>
                </c:pt>
              </c:numCache>
            </c:numRef>
          </c:val>
          <c:extLst>
            <c:ext xmlns:c16="http://schemas.microsoft.com/office/drawing/2014/chart" uri="{C3380CC4-5D6E-409C-BE32-E72D297353CC}">
              <c16:uniqueId val="{00000000-0E9F-48B6-BA26-77E3A97FF7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E9F-48B6-BA26-77E3A97FF7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村上市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7</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53492</v>
      </c>
      <c r="AM8" s="43"/>
      <c r="AN8" s="43"/>
      <c r="AO8" s="43"/>
      <c r="AP8" s="43"/>
      <c r="AQ8" s="43"/>
      <c r="AR8" s="43"/>
      <c r="AS8" s="43"/>
      <c r="AT8" s="44">
        <f>データ!$S$6</f>
        <v>1174.17</v>
      </c>
      <c r="AU8" s="45"/>
      <c r="AV8" s="45"/>
      <c r="AW8" s="45"/>
      <c r="AX8" s="45"/>
      <c r="AY8" s="45"/>
      <c r="AZ8" s="45"/>
      <c r="BA8" s="45"/>
      <c r="BB8" s="46">
        <f>データ!$T$6</f>
        <v>45.56</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15">
      <c r="A9" s="2"/>
      <c r="B9" s="32" t="s">
        <v>24</v>
      </c>
      <c r="C9" s="33"/>
      <c r="D9" s="33"/>
      <c r="E9" s="33"/>
      <c r="F9" s="33"/>
      <c r="G9" s="33"/>
      <c r="H9" s="33"/>
      <c r="I9" s="32" t="s">
        <v>25</v>
      </c>
      <c r="J9" s="33"/>
      <c r="K9" s="33"/>
      <c r="L9" s="33"/>
      <c r="M9" s="33"/>
      <c r="N9" s="33"/>
      <c r="O9" s="34"/>
      <c r="P9" s="35" t="s">
        <v>27</v>
      </c>
      <c r="Q9" s="35"/>
      <c r="R9" s="35"/>
      <c r="S9" s="35"/>
      <c r="T9" s="35"/>
      <c r="U9" s="35"/>
      <c r="V9" s="35"/>
      <c r="W9" s="35" t="s">
        <v>22</v>
      </c>
      <c r="X9" s="35"/>
      <c r="Y9" s="35"/>
      <c r="Z9" s="35"/>
      <c r="AA9" s="35"/>
      <c r="AB9" s="35"/>
      <c r="AC9" s="35"/>
      <c r="AD9" s="2"/>
      <c r="AE9" s="2"/>
      <c r="AF9" s="2"/>
      <c r="AG9" s="2"/>
      <c r="AH9" s="2"/>
      <c r="AI9" s="2"/>
      <c r="AJ9" s="2"/>
      <c r="AK9" s="2"/>
      <c r="AL9" s="35" t="s">
        <v>30</v>
      </c>
      <c r="AM9" s="35"/>
      <c r="AN9" s="35"/>
      <c r="AO9" s="35"/>
      <c r="AP9" s="35"/>
      <c r="AQ9" s="35"/>
      <c r="AR9" s="35"/>
      <c r="AS9" s="35"/>
      <c r="AT9" s="32" t="s">
        <v>33</v>
      </c>
      <c r="AU9" s="33"/>
      <c r="AV9" s="33"/>
      <c r="AW9" s="33"/>
      <c r="AX9" s="33"/>
      <c r="AY9" s="33"/>
      <c r="AZ9" s="33"/>
      <c r="BA9" s="33"/>
      <c r="BB9" s="35" t="s">
        <v>1</v>
      </c>
      <c r="BC9" s="35"/>
      <c r="BD9" s="35"/>
      <c r="BE9" s="35"/>
      <c r="BF9" s="35"/>
      <c r="BG9" s="35"/>
      <c r="BH9" s="35"/>
      <c r="BI9" s="35"/>
      <c r="BJ9" s="3"/>
      <c r="BK9" s="3"/>
      <c r="BL9" s="51" t="s">
        <v>34</v>
      </c>
      <c r="BM9" s="52"/>
      <c r="BN9" s="53" t="s">
        <v>36</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65.52</v>
      </c>
      <c r="J10" s="45"/>
      <c r="K10" s="45"/>
      <c r="L10" s="45"/>
      <c r="M10" s="45"/>
      <c r="N10" s="45"/>
      <c r="O10" s="55"/>
      <c r="P10" s="46">
        <f>データ!$P$6</f>
        <v>83.36</v>
      </c>
      <c r="Q10" s="46"/>
      <c r="R10" s="46"/>
      <c r="S10" s="46"/>
      <c r="T10" s="46"/>
      <c r="U10" s="46"/>
      <c r="V10" s="46"/>
      <c r="W10" s="43">
        <f>データ!$Q$6</f>
        <v>3080</v>
      </c>
      <c r="X10" s="43"/>
      <c r="Y10" s="43"/>
      <c r="Z10" s="43"/>
      <c r="AA10" s="43"/>
      <c r="AB10" s="43"/>
      <c r="AC10" s="43"/>
      <c r="AD10" s="2"/>
      <c r="AE10" s="2"/>
      <c r="AF10" s="2"/>
      <c r="AG10" s="2"/>
      <c r="AH10" s="2"/>
      <c r="AI10" s="2"/>
      <c r="AJ10" s="2"/>
      <c r="AK10" s="2"/>
      <c r="AL10" s="43">
        <f>データ!$U$6</f>
        <v>44130</v>
      </c>
      <c r="AM10" s="43"/>
      <c r="AN10" s="43"/>
      <c r="AO10" s="43"/>
      <c r="AP10" s="43"/>
      <c r="AQ10" s="43"/>
      <c r="AR10" s="43"/>
      <c r="AS10" s="43"/>
      <c r="AT10" s="44">
        <f>データ!$V$6</f>
        <v>224.61</v>
      </c>
      <c r="AU10" s="45"/>
      <c r="AV10" s="45"/>
      <c r="AW10" s="45"/>
      <c r="AX10" s="45"/>
      <c r="AY10" s="45"/>
      <c r="AZ10" s="45"/>
      <c r="BA10" s="45"/>
      <c r="BB10" s="46">
        <f>データ!$W$6</f>
        <v>196.47</v>
      </c>
      <c r="BC10" s="46"/>
      <c r="BD10" s="46"/>
      <c r="BE10" s="46"/>
      <c r="BF10" s="46"/>
      <c r="BG10" s="46"/>
      <c r="BH10" s="46"/>
      <c r="BI10" s="46"/>
      <c r="BJ10" s="2"/>
      <c r="BK10" s="2"/>
      <c r="BL10" s="56" t="s">
        <v>38</v>
      </c>
      <c r="BM10" s="57"/>
      <c r="BN10" s="58" t="s">
        <v>40</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8"/>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8"/>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8"/>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8"/>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8"/>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8"/>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8"/>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8"/>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8"/>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8"/>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8"/>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8"/>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8"/>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8"/>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8"/>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8"/>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8"/>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8"/>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8"/>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8"/>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8"/>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8"/>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8"/>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8"/>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8"/>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8"/>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8"/>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8"/>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6"/>
      <c r="BN59" s="76"/>
      <c r="BO59" s="76"/>
      <c r="BP59" s="76"/>
      <c r="BQ59" s="76"/>
      <c r="BR59" s="76"/>
      <c r="BS59" s="76"/>
      <c r="BT59" s="76"/>
      <c r="BU59" s="76"/>
      <c r="BV59" s="76"/>
      <c r="BW59" s="76"/>
      <c r="BX59" s="76"/>
      <c r="BY59" s="76"/>
      <c r="BZ59" s="77"/>
    </row>
    <row r="60" spans="1:78" ht="13.5" customHeight="1" x14ac:dyDescent="0.15">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32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47</v>
      </c>
      <c r="C84" s="6"/>
      <c r="D84" s="6"/>
      <c r="E84" s="6" t="s">
        <v>49</v>
      </c>
      <c r="F84" s="6" t="s">
        <v>51</v>
      </c>
      <c r="G84" s="6" t="s">
        <v>52</v>
      </c>
      <c r="H84" s="6" t="s">
        <v>45</v>
      </c>
      <c r="I84" s="6" t="s">
        <v>11</v>
      </c>
      <c r="J84" s="6" t="s">
        <v>28</v>
      </c>
      <c r="K84" s="6" t="s">
        <v>53</v>
      </c>
      <c r="L84" s="6" t="s">
        <v>55</v>
      </c>
      <c r="M84" s="6" t="s">
        <v>35</v>
      </c>
      <c r="N84" s="6" t="s">
        <v>57</v>
      </c>
      <c r="O84" s="6" t="s">
        <v>59</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VhnxG8tZUqg8o8qt8JINQmSWc801YGelIIEjKhvfPY7fJYbcJ2BJSnxsyTU6m8pczp6zYyMPaVYtDYMN8g1Qxw==" saltValue="EW3WVxb1oTdIrZdDri25h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62</v>
      </c>
      <c r="D3" s="17" t="s">
        <v>39</v>
      </c>
      <c r="E3" s="17" t="s">
        <v>6</v>
      </c>
      <c r="F3" s="17" t="s">
        <v>8</v>
      </c>
      <c r="G3" s="17" t="s">
        <v>26</v>
      </c>
      <c r="H3" s="84" t="s">
        <v>31</v>
      </c>
      <c r="I3" s="85"/>
      <c r="J3" s="85"/>
      <c r="K3" s="85"/>
      <c r="L3" s="85"/>
      <c r="M3" s="85"/>
      <c r="N3" s="85"/>
      <c r="O3" s="85"/>
      <c r="P3" s="85"/>
      <c r="Q3" s="85"/>
      <c r="R3" s="85"/>
      <c r="S3" s="85"/>
      <c r="T3" s="85"/>
      <c r="U3" s="85"/>
      <c r="V3" s="85"/>
      <c r="W3" s="86"/>
      <c r="X3" s="82" t="s">
        <v>58</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13</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63</v>
      </c>
      <c r="B4" s="18"/>
      <c r="C4" s="18"/>
      <c r="D4" s="18"/>
      <c r="E4" s="18"/>
      <c r="F4" s="18"/>
      <c r="G4" s="18"/>
      <c r="H4" s="87"/>
      <c r="I4" s="88"/>
      <c r="J4" s="88"/>
      <c r="K4" s="88"/>
      <c r="L4" s="88"/>
      <c r="M4" s="88"/>
      <c r="N4" s="88"/>
      <c r="O4" s="88"/>
      <c r="P4" s="88"/>
      <c r="Q4" s="88"/>
      <c r="R4" s="88"/>
      <c r="S4" s="88"/>
      <c r="T4" s="88"/>
      <c r="U4" s="88"/>
      <c r="V4" s="88"/>
      <c r="W4" s="89"/>
      <c r="X4" s="83" t="s">
        <v>56</v>
      </c>
      <c r="Y4" s="83"/>
      <c r="Z4" s="83"/>
      <c r="AA4" s="83"/>
      <c r="AB4" s="83"/>
      <c r="AC4" s="83"/>
      <c r="AD4" s="83"/>
      <c r="AE4" s="83"/>
      <c r="AF4" s="83"/>
      <c r="AG4" s="83"/>
      <c r="AH4" s="83"/>
      <c r="AI4" s="83" t="s">
        <v>48</v>
      </c>
      <c r="AJ4" s="83"/>
      <c r="AK4" s="83"/>
      <c r="AL4" s="83"/>
      <c r="AM4" s="83"/>
      <c r="AN4" s="83"/>
      <c r="AO4" s="83"/>
      <c r="AP4" s="83"/>
      <c r="AQ4" s="83"/>
      <c r="AR4" s="83"/>
      <c r="AS4" s="83"/>
      <c r="AT4" s="83" t="s">
        <v>42</v>
      </c>
      <c r="AU4" s="83"/>
      <c r="AV4" s="83"/>
      <c r="AW4" s="83"/>
      <c r="AX4" s="83"/>
      <c r="AY4" s="83"/>
      <c r="AZ4" s="83"/>
      <c r="BA4" s="83"/>
      <c r="BB4" s="83"/>
      <c r="BC4" s="83"/>
      <c r="BD4" s="83"/>
      <c r="BE4" s="83" t="s">
        <v>4</v>
      </c>
      <c r="BF4" s="83"/>
      <c r="BG4" s="83"/>
      <c r="BH4" s="83"/>
      <c r="BI4" s="83"/>
      <c r="BJ4" s="83"/>
      <c r="BK4" s="83"/>
      <c r="BL4" s="83"/>
      <c r="BM4" s="83"/>
      <c r="BN4" s="83"/>
      <c r="BO4" s="83"/>
      <c r="BP4" s="83" t="s">
        <v>37</v>
      </c>
      <c r="BQ4" s="83"/>
      <c r="BR4" s="83"/>
      <c r="BS4" s="83"/>
      <c r="BT4" s="83"/>
      <c r="BU4" s="83"/>
      <c r="BV4" s="83"/>
      <c r="BW4" s="83"/>
      <c r="BX4" s="83"/>
      <c r="BY4" s="83"/>
      <c r="BZ4" s="83"/>
      <c r="CA4" s="83" t="s">
        <v>64</v>
      </c>
      <c r="CB4" s="83"/>
      <c r="CC4" s="83"/>
      <c r="CD4" s="83"/>
      <c r="CE4" s="83"/>
      <c r="CF4" s="83"/>
      <c r="CG4" s="83"/>
      <c r="CH4" s="83"/>
      <c r="CI4" s="83"/>
      <c r="CJ4" s="83"/>
      <c r="CK4" s="83"/>
      <c r="CL4" s="83" t="s">
        <v>66</v>
      </c>
      <c r="CM4" s="83"/>
      <c r="CN4" s="83"/>
      <c r="CO4" s="83"/>
      <c r="CP4" s="83"/>
      <c r="CQ4" s="83"/>
      <c r="CR4" s="83"/>
      <c r="CS4" s="83"/>
      <c r="CT4" s="83"/>
      <c r="CU4" s="83"/>
      <c r="CV4" s="83"/>
      <c r="CW4" s="83" t="s">
        <v>67</v>
      </c>
      <c r="CX4" s="83"/>
      <c r="CY4" s="83"/>
      <c r="CZ4" s="83"/>
      <c r="DA4" s="83"/>
      <c r="DB4" s="83"/>
      <c r="DC4" s="83"/>
      <c r="DD4" s="83"/>
      <c r="DE4" s="83"/>
      <c r="DF4" s="83"/>
      <c r="DG4" s="83"/>
      <c r="DH4" s="83" t="s">
        <v>68</v>
      </c>
      <c r="DI4" s="83"/>
      <c r="DJ4" s="83"/>
      <c r="DK4" s="83"/>
      <c r="DL4" s="83"/>
      <c r="DM4" s="83"/>
      <c r="DN4" s="83"/>
      <c r="DO4" s="83"/>
      <c r="DP4" s="83"/>
      <c r="DQ4" s="83"/>
      <c r="DR4" s="83"/>
      <c r="DS4" s="83" t="s">
        <v>3</v>
      </c>
      <c r="DT4" s="83"/>
      <c r="DU4" s="83"/>
      <c r="DV4" s="83"/>
      <c r="DW4" s="83"/>
      <c r="DX4" s="83"/>
      <c r="DY4" s="83"/>
      <c r="DZ4" s="83"/>
      <c r="EA4" s="83"/>
      <c r="EB4" s="83"/>
      <c r="EC4" s="83"/>
      <c r="ED4" s="83" t="s">
        <v>69</v>
      </c>
      <c r="EE4" s="83"/>
      <c r="EF4" s="83"/>
      <c r="EG4" s="83"/>
      <c r="EH4" s="83"/>
      <c r="EI4" s="83"/>
      <c r="EJ4" s="83"/>
      <c r="EK4" s="83"/>
      <c r="EL4" s="83"/>
      <c r="EM4" s="83"/>
      <c r="EN4" s="83"/>
    </row>
    <row r="5" spans="1:144" x14ac:dyDescent="0.15">
      <c r="A5" s="15" t="s">
        <v>29</v>
      </c>
      <c r="B5" s="19"/>
      <c r="C5" s="19"/>
      <c r="D5" s="19"/>
      <c r="E5" s="19"/>
      <c r="F5" s="19"/>
      <c r="G5" s="19"/>
      <c r="H5" s="24" t="s">
        <v>61</v>
      </c>
      <c r="I5" s="24" t="s">
        <v>70</v>
      </c>
      <c r="J5" s="24" t="s">
        <v>71</v>
      </c>
      <c r="K5" s="24" t="s">
        <v>72</v>
      </c>
      <c r="L5" s="24" t="s">
        <v>73</v>
      </c>
      <c r="M5" s="24" t="s">
        <v>7</v>
      </c>
      <c r="N5" s="24" t="s">
        <v>74</v>
      </c>
      <c r="O5" s="24" t="s">
        <v>75</v>
      </c>
      <c r="P5" s="24" t="s">
        <v>76</v>
      </c>
      <c r="Q5" s="24" t="s">
        <v>77</v>
      </c>
      <c r="R5" s="24" t="s">
        <v>78</v>
      </c>
      <c r="S5" s="24" t="s">
        <v>79</v>
      </c>
      <c r="T5" s="24" t="s">
        <v>65</v>
      </c>
      <c r="U5" s="24" t="s">
        <v>80</v>
      </c>
      <c r="V5" s="24" t="s">
        <v>81</v>
      </c>
      <c r="W5" s="24" t="s">
        <v>82</v>
      </c>
      <c r="X5" s="24" t="s">
        <v>83</v>
      </c>
      <c r="Y5" s="24" t="s">
        <v>84</v>
      </c>
      <c r="Z5" s="24" t="s">
        <v>85</v>
      </c>
      <c r="AA5" s="24" t="s">
        <v>86</v>
      </c>
      <c r="AB5" s="24" t="s">
        <v>87</v>
      </c>
      <c r="AC5" s="24" t="s">
        <v>89</v>
      </c>
      <c r="AD5" s="24" t="s">
        <v>90</v>
      </c>
      <c r="AE5" s="24" t="s">
        <v>92</v>
      </c>
      <c r="AF5" s="24" t="s">
        <v>93</v>
      </c>
      <c r="AG5" s="24" t="s">
        <v>94</v>
      </c>
      <c r="AH5" s="24" t="s">
        <v>47</v>
      </c>
      <c r="AI5" s="24" t="s">
        <v>83</v>
      </c>
      <c r="AJ5" s="24" t="s">
        <v>84</v>
      </c>
      <c r="AK5" s="24" t="s">
        <v>85</v>
      </c>
      <c r="AL5" s="24" t="s">
        <v>86</v>
      </c>
      <c r="AM5" s="24" t="s">
        <v>87</v>
      </c>
      <c r="AN5" s="24" t="s">
        <v>89</v>
      </c>
      <c r="AO5" s="24" t="s">
        <v>90</v>
      </c>
      <c r="AP5" s="24" t="s">
        <v>92</v>
      </c>
      <c r="AQ5" s="24" t="s">
        <v>93</v>
      </c>
      <c r="AR5" s="24" t="s">
        <v>94</v>
      </c>
      <c r="AS5" s="24" t="s">
        <v>88</v>
      </c>
      <c r="AT5" s="24" t="s">
        <v>83</v>
      </c>
      <c r="AU5" s="24" t="s">
        <v>84</v>
      </c>
      <c r="AV5" s="24" t="s">
        <v>85</v>
      </c>
      <c r="AW5" s="24" t="s">
        <v>86</v>
      </c>
      <c r="AX5" s="24" t="s">
        <v>87</v>
      </c>
      <c r="AY5" s="24" t="s">
        <v>89</v>
      </c>
      <c r="AZ5" s="24" t="s">
        <v>90</v>
      </c>
      <c r="BA5" s="24" t="s">
        <v>92</v>
      </c>
      <c r="BB5" s="24" t="s">
        <v>93</v>
      </c>
      <c r="BC5" s="24" t="s">
        <v>94</v>
      </c>
      <c r="BD5" s="24" t="s">
        <v>88</v>
      </c>
      <c r="BE5" s="24" t="s">
        <v>83</v>
      </c>
      <c r="BF5" s="24" t="s">
        <v>84</v>
      </c>
      <c r="BG5" s="24" t="s">
        <v>85</v>
      </c>
      <c r="BH5" s="24" t="s">
        <v>86</v>
      </c>
      <c r="BI5" s="24" t="s">
        <v>87</v>
      </c>
      <c r="BJ5" s="24" t="s">
        <v>89</v>
      </c>
      <c r="BK5" s="24" t="s">
        <v>90</v>
      </c>
      <c r="BL5" s="24" t="s">
        <v>92</v>
      </c>
      <c r="BM5" s="24" t="s">
        <v>93</v>
      </c>
      <c r="BN5" s="24" t="s">
        <v>94</v>
      </c>
      <c r="BO5" s="24" t="s">
        <v>88</v>
      </c>
      <c r="BP5" s="24" t="s">
        <v>83</v>
      </c>
      <c r="BQ5" s="24" t="s">
        <v>84</v>
      </c>
      <c r="BR5" s="24" t="s">
        <v>85</v>
      </c>
      <c r="BS5" s="24" t="s">
        <v>86</v>
      </c>
      <c r="BT5" s="24" t="s">
        <v>87</v>
      </c>
      <c r="BU5" s="24" t="s">
        <v>89</v>
      </c>
      <c r="BV5" s="24" t="s">
        <v>90</v>
      </c>
      <c r="BW5" s="24" t="s">
        <v>92</v>
      </c>
      <c r="BX5" s="24" t="s">
        <v>93</v>
      </c>
      <c r="BY5" s="24" t="s">
        <v>94</v>
      </c>
      <c r="BZ5" s="24" t="s">
        <v>88</v>
      </c>
      <c r="CA5" s="24" t="s">
        <v>83</v>
      </c>
      <c r="CB5" s="24" t="s">
        <v>84</v>
      </c>
      <c r="CC5" s="24" t="s">
        <v>85</v>
      </c>
      <c r="CD5" s="24" t="s">
        <v>86</v>
      </c>
      <c r="CE5" s="24" t="s">
        <v>87</v>
      </c>
      <c r="CF5" s="24" t="s">
        <v>89</v>
      </c>
      <c r="CG5" s="24" t="s">
        <v>90</v>
      </c>
      <c r="CH5" s="24" t="s">
        <v>92</v>
      </c>
      <c r="CI5" s="24" t="s">
        <v>93</v>
      </c>
      <c r="CJ5" s="24" t="s">
        <v>94</v>
      </c>
      <c r="CK5" s="24" t="s">
        <v>88</v>
      </c>
      <c r="CL5" s="24" t="s">
        <v>83</v>
      </c>
      <c r="CM5" s="24" t="s">
        <v>84</v>
      </c>
      <c r="CN5" s="24" t="s">
        <v>85</v>
      </c>
      <c r="CO5" s="24" t="s">
        <v>86</v>
      </c>
      <c r="CP5" s="24" t="s">
        <v>87</v>
      </c>
      <c r="CQ5" s="24" t="s">
        <v>89</v>
      </c>
      <c r="CR5" s="24" t="s">
        <v>90</v>
      </c>
      <c r="CS5" s="24" t="s">
        <v>92</v>
      </c>
      <c r="CT5" s="24" t="s">
        <v>93</v>
      </c>
      <c r="CU5" s="24" t="s">
        <v>94</v>
      </c>
      <c r="CV5" s="24" t="s">
        <v>88</v>
      </c>
      <c r="CW5" s="24" t="s">
        <v>83</v>
      </c>
      <c r="CX5" s="24" t="s">
        <v>84</v>
      </c>
      <c r="CY5" s="24" t="s">
        <v>85</v>
      </c>
      <c r="CZ5" s="24" t="s">
        <v>86</v>
      </c>
      <c r="DA5" s="24" t="s">
        <v>87</v>
      </c>
      <c r="DB5" s="24" t="s">
        <v>89</v>
      </c>
      <c r="DC5" s="24" t="s">
        <v>90</v>
      </c>
      <c r="DD5" s="24" t="s">
        <v>92</v>
      </c>
      <c r="DE5" s="24" t="s">
        <v>93</v>
      </c>
      <c r="DF5" s="24" t="s">
        <v>94</v>
      </c>
      <c r="DG5" s="24" t="s">
        <v>88</v>
      </c>
      <c r="DH5" s="24" t="s">
        <v>83</v>
      </c>
      <c r="DI5" s="24" t="s">
        <v>84</v>
      </c>
      <c r="DJ5" s="24" t="s">
        <v>85</v>
      </c>
      <c r="DK5" s="24" t="s">
        <v>86</v>
      </c>
      <c r="DL5" s="24" t="s">
        <v>87</v>
      </c>
      <c r="DM5" s="24" t="s">
        <v>89</v>
      </c>
      <c r="DN5" s="24" t="s">
        <v>90</v>
      </c>
      <c r="DO5" s="24" t="s">
        <v>92</v>
      </c>
      <c r="DP5" s="24" t="s">
        <v>93</v>
      </c>
      <c r="DQ5" s="24" t="s">
        <v>94</v>
      </c>
      <c r="DR5" s="24" t="s">
        <v>88</v>
      </c>
      <c r="DS5" s="24" t="s">
        <v>83</v>
      </c>
      <c r="DT5" s="24" t="s">
        <v>84</v>
      </c>
      <c r="DU5" s="24" t="s">
        <v>85</v>
      </c>
      <c r="DV5" s="24" t="s">
        <v>86</v>
      </c>
      <c r="DW5" s="24" t="s">
        <v>87</v>
      </c>
      <c r="DX5" s="24" t="s">
        <v>89</v>
      </c>
      <c r="DY5" s="24" t="s">
        <v>90</v>
      </c>
      <c r="DZ5" s="24" t="s">
        <v>92</v>
      </c>
      <c r="EA5" s="24" t="s">
        <v>93</v>
      </c>
      <c r="EB5" s="24" t="s">
        <v>94</v>
      </c>
      <c r="EC5" s="24" t="s">
        <v>88</v>
      </c>
      <c r="ED5" s="24" t="s">
        <v>83</v>
      </c>
      <c r="EE5" s="24" t="s">
        <v>84</v>
      </c>
      <c r="EF5" s="24" t="s">
        <v>85</v>
      </c>
      <c r="EG5" s="24" t="s">
        <v>86</v>
      </c>
      <c r="EH5" s="24" t="s">
        <v>87</v>
      </c>
      <c r="EI5" s="24" t="s">
        <v>89</v>
      </c>
      <c r="EJ5" s="24" t="s">
        <v>90</v>
      </c>
      <c r="EK5" s="24" t="s">
        <v>92</v>
      </c>
      <c r="EL5" s="24" t="s">
        <v>93</v>
      </c>
      <c r="EM5" s="24" t="s">
        <v>94</v>
      </c>
      <c r="EN5" s="24" t="s">
        <v>88</v>
      </c>
    </row>
    <row r="6" spans="1:144" s="14" customFormat="1" x14ac:dyDescent="0.15">
      <c r="A6" s="15" t="s">
        <v>95</v>
      </c>
      <c r="B6" s="20">
        <f t="shared" ref="B6:W6" si="1">B7</f>
        <v>2024</v>
      </c>
      <c r="C6" s="20">
        <f t="shared" si="1"/>
        <v>152129</v>
      </c>
      <c r="D6" s="20">
        <f t="shared" si="1"/>
        <v>46</v>
      </c>
      <c r="E6" s="20">
        <f t="shared" si="1"/>
        <v>1</v>
      </c>
      <c r="F6" s="20">
        <f t="shared" si="1"/>
        <v>0</v>
      </c>
      <c r="G6" s="20">
        <f t="shared" si="1"/>
        <v>1</v>
      </c>
      <c r="H6" s="20" t="str">
        <f t="shared" si="1"/>
        <v>新潟県　村上市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65.52</v>
      </c>
      <c r="P6" s="25">
        <f t="shared" si="1"/>
        <v>83.36</v>
      </c>
      <c r="Q6" s="25">
        <f t="shared" si="1"/>
        <v>3080</v>
      </c>
      <c r="R6" s="25">
        <f t="shared" si="1"/>
        <v>53492</v>
      </c>
      <c r="S6" s="25">
        <f t="shared" si="1"/>
        <v>1174.17</v>
      </c>
      <c r="T6" s="25">
        <f t="shared" si="1"/>
        <v>45.56</v>
      </c>
      <c r="U6" s="25">
        <f t="shared" si="1"/>
        <v>44130</v>
      </c>
      <c r="V6" s="25">
        <f t="shared" si="1"/>
        <v>224.61</v>
      </c>
      <c r="W6" s="25">
        <f t="shared" si="1"/>
        <v>196.47</v>
      </c>
      <c r="X6" s="27">
        <f t="shared" ref="X6:AG6" si="2">IF(X7="",NA(),X7)</f>
        <v>108</v>
      </c>
      <c r="Y6" s="27">
        <f t="shared" si="2"/>
        <v>106.65</v>
      </c>
      <c r="Z6" s="27">
        <f t="shared" si="2"/>
        <v>100.64</v>
      </c>
      <c r="AA6" s="27">
        <f t="shared" si="2"/>
        <v>102.36</v>
      </c>
      <c r="AB6" s="27">
        <f t="shared" si="2"/>
        <v>101.91</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126.61</v>
      </c>
      <c r="AU6" s="27">
        <f t="shared" si="4"/>
        <v>127.12</v>
      </c>
      <c r="AV6" s="27">
        <f t="shared" si="4"/>
        <v>108.01</v>
      </c>
      <c r="AW6" s="27">
        <f t="shared" si="4"/>
        <v>131.30000000000001</v>
      </c>
      <c r="AX6" s="27">
        <f t="shared" si="4"/>
        <v>125.58</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612.98</v>
      </c>
      <c r="BF6" s="27">
        <f t="shared" si="5"/>
        <v>595.98</v>
      </c>
      <c r="BG6" s="27">
        <f t="shared" si="5"/>
        <v>582.91999999999996</v>
      </c>
      <c r="BH6" s="27">
        <f t="shared" si="5"/>
        <v>555.67999999999995</v>
      </c>
      <c r="BI6" s="27">
        <f t="shared" si="5"/>
        <v>553.9</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104.28</v>
      </c>
      <c r="BQ6" s="27">
        <f t="shared" si="6"/>
        <v>99.6</v>
      </c>
      <c r="BR6" s="27">
        <f t="shared" si="6"/>
        <v>90</v>
      </c>
      <c r="BS6" s="27">
        <f t="shared" si="6"/>
        <v>94.79</v>
      </c>
      <c r="BT6" s="27">
        <f t="shared" si="6"/>
        <v>94.97</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140.34</v>
      </c>
      <c r="CB6" s="27">
        <f t="shared" si="7"/>
        <v>141.68</v>
      </c>
      <c r="CC6" s="27">
        <f t="shared" si="7"/>
        <v>162.66</v>
      </c>
      <c r="CD6" s="27">
        <f t="shared" si="7"/>
        <v>158.91</v>
      </c>
      <c r="CE6" s="27">
        <f t="shared" si="7"/>
        <v>159.9</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46.39</v>
      </c>
      <c r="CM6" s="27">
        <f t="shared" si="8"/>
        <v>75.89</v>
      </c>
      <c r="CN6" s="27">
        <f t="shared" si="8"/>
        <v>74.72</v>
      </c>
      <c r="CO6" s="27">
        <f t="shared" si="8"/>
        <v>86.63</v>
      </c>
      <c r="CP6" s="27">
        <f t="shared" si="8"/>
        <v>87</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82.73</v>
      </c>
      <c r="CX6" s="27">
        <f t="shared" si="9"/>
        <v>83.64</v>
      </c>
      <c r="CY6" s="27">
        <f t="shared" si="9"/>
        <v>80.08</v>
      </c>
      <c r="CZ6" s="27">
        <f t="shared" si="9"/>
        <v>82.4</v>
      </c>
      <c r="DA6" s="27">
        <f t="shared" si="9"/>
        <v>78.260000000000005</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45.4</v>
      </c>
      <c r="DI6" s="27">
        <f t="shared" si="10"/>
        <v>47.26</v>
      </c>
      <c r="DJ6" s="27">
        <f t="shared" si="10"/>
        <v>48.03</v>
      </c>
      <c r="DK6" s="27">
        <f t="shared" si="10"/>
        <v>49.7</v>
      </c>
      <c r="DL6" s="27">
        <f t="shared" si="10"/>
        <v>50.79</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7.72</v>
      </c>
      <c r="DT6" s="27">
        <f t="shared" si="11"/>
        <v>7.83</v>
      </c>
      <c r="DU6" s="27">
        <f t="shared" si="11"/>
        <v>8.08</v>
      </c>
      <c r="DV6" s="27">
        <f t="shared" si="11"/>
        <v>8.74</v>
      </c>
      <c r="DW6" s="27">
        <f t="shared" si="11"/>
        <v>9.23</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0.12</v>
      </c>
      <c r="EE6" s="27">
        <f t="shared" si="12"/>
        <v>0.18</v>
      </c>
      <c r="EF6" s="27">
        <f t="shared" si="12"/>
        <v>0.47</v>
      </c>
      <c r="EG6" s="27">
        <f t="shared" si="12"/>
        <v>0.31</v>
      </c>
      <c r="EH6" s="27">
        <f t="shared" si="12"/>
        <v>0.17</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152129</v>
      </c>
      <c r="D7" s="21">
        <v>46</v>
      </c>
      <c r="E7" s="21">
        <v>1</v>
      </c>
      <c r="F7" s="21">
        <v>0</v>
      </c>
      <c r="G7" s="21">
        <v>1</v>
      </c>
      <c r="H7" s="21" t="s">
        <v>91</v>
      </c>
      <c r="I7" s="21" t="s">
        <v>96</v>
      </c>
      <c r="J7" s="21" t="s">
        <v>97</v>
      </c>
      <c r="K7" s="21" t="s">
        <v>98</v>
      </c>
      <c r="L7" s="21" t="s">
        <v>23</v>
      </c>
      <c r="M7" s="21" t="s">
        <v>0</v>
      </c>
      <c r="N7" s="26" t="s">
        <v>99</v>
      </c>
      <c r="O7" s="26">
        <v>65.52</v>
      </c>
      <c r="P7" s="26">
        <v>83.36</v>
      </c>
      <c r="Q7" s="26">
        <v>3080</v>
      </c>
      <c r="R7" s="26">
        <v>53492</v>
      </c>
      <c r="S7" s="26">
        <v>1174.17</v>
      </c>
      <c r="T7" s="26">
        <v>45.56</v>
      </c>
      <c r="U7" s="26">
        <v>44130</v>
      </c>
      <c r="V7" s="26">
        <v>224.61</v>
      </c>
      <c r="W7" s="26">
        <v>196.47</v>
      </c>
      <c r="X7" s="26">
        <v>108</v>
      </c>
      <c r="Y7" s="26">
        <v>106.65</v>
      </c>
      <c r="Z7" s="26">
        <v>100.64</v>
      </c>
      <c r="AA7" s="26">
        <v>102.36</v>
      </c>
      <c r="AB7" s="26">
        <v>101.91</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126.61</v>
      </c>
      <c r="AU7" s="26">
        <v>127.12</v>
      </c>
      <c r="AV7" s="26">
        <v>108.01</v>
      </c>
      <c r="AW7" s="26">
        <v>131.30000000000001</v>
      </c>
      <c r="AX7" s="26">
        <v>125.58</v>
      </c>
      <c r="AY7" s="26">
        <v>327.77</v>
      </c>
      <c r="AZ7" s="26">
        <v>338.02</v>
      </c>
      <c r="BA7" s="26">
        <v>345.94</v>
      </c>
      <c r="BB7" s="26">
        <v>329.7</v>
      </c>
      <c r="BC7" s="26">
        <v>319.99</v>
      </c>
      <c r="BD7" s="26">
        <v>239.69</v>
      </c>
      <c r="BE7" s="26">
        <v>612.98</v>
      </c>
      <c r="BF7" s="26">
        <v>595.98</v>
      </c>
      <c r="BG7" s="26">
        <v>582.91999999999996</v>
      </c>
      <c r="BH7" s="26">
        <v>555.67999999999995</v>
      </c>
      <c r="BI7" s="26">
        <v>553.9</v>
      </c>
      <c r="BJ7" s="26">
        <v>397.1</v>
      </c>
      <c r="BK7" s="26">
        <v>379.91</v>
      </c>
      <c r="BL7" s="26">
        <v>386.61</v>
      </c>
      <c r="BM7" s="26">
        <v>381.56</v>
      </c>
      <c r="BN7" s="26">
        <v>365.55</v>
      </c>
      <c r="BO7" s="26">
        <v>264.86</v>
      </c>
      <c r="BP7" s="26">
        <v>104.28</v>
      </c>
      <c r="BQ7" s="26">
        <v>99.6</v>
      </c>
      <c r="BR7" s="26">
        <v>90</v>
      </c>
      <c r="BS7" s="26">
        <v>94.79</v>
      </c>
      <c r="BT7" s="26">
        <v>94.97</v>
      </c>
      <c r="BU7" s="26">
        <v>95.79</v>
      </c>
      <c r="BV7" s="26">
        <v>98.3</v>
      </c>
      <c r="BW7" s="26">
        <v>93.82</v>
      </c>
      <c r="BX7" s="26">
        <v>95.04</v>
      </c>
      <c r="BY7" s="26">
        <v>95.42</v>
      </c>
      <c r="BZ7" s="26">
        <v>97.59</v>
      </c>
      <c r="CA7" s="26">
        <v>140.34</v>
      </c>
      <c r="CB7" s="26">
        <v>141.68</v>
      </c>
      <c r="CC7" s="26">
        <v>162.66</v>
      </c>
      <c r="CD7" s="26">
        <v>158.91</v>
      </c>
      <c r="CE7" s="26">
        <v>159.9</v>
      </c>
      <c r="CF7" s="26">
        <v>171.13</v>
      </c>
      <c r="CG7" s="26">
        <v>173.7</v>
      </c>
      <c r="CH7" s="26">
        <v>178.94</v>
      </c>
      <c r="CI7" s="26">
        <v>180.19</v>
      </c>
      <c r="CJ7" s="26">
        <v>184.25</v>
      </c>
      <c r="CK7" s="26">
        <v>181.66</v>
      </c>
      <c r="CL7" s="26">
        <v>46.39</v>
      </c>
      <c r="CM7" s="26">
        <v>75.89</v>
      </c>
      <c r="CN7" s="26">
        <v>74.72</v>
      </c>
      <c r="CO7" s="26">
        <v>86.63</v>
      </c>
      <c r="CP7" s="26">
        <v>87</v>
      </c>
      <c r="CQ7" s="26">
        <v>60.12</v>
      </c>
      <c r="CR7" s="26">
        <v>60.34</v>
      </c>
      <c r="CS7" s="26">
        <v>59.54</v>
      </c>
      <c r="CT7" s="26">
        <v>59.26</v>
      </c>
      <c r="CU7" s="26">
        <v>60.44</v>
      </c>
      <c r="CV7" s="26">
        <v>60.21</v>
      </c>
      <c r="CW7" s="26">
        <v>82.73</v>
      </c>
      <c r="CX7" s="26">
        <v>83.64</v>
      </c>
      <c r="CY7" s="26">
        <v>80.08</v>
      </c>
      <c r="CZ7" s="26">
        <v>82.4</v>
      </c>
      <c r="DA7" s="26">
        <v>78.260000000000005</v>
      </c>
      <c r="DB7" s="26">
        <v>84.24</v>
      </c>
      <c r="DC7" s="26">
        <v>84.19</v>
      </c>
      <c r="DD7" s="26">
        <v>83.93</v>
      </c>
      <c r="DE7" s="26">
        <v>83.84</v>
      </c>
      <c r="DF7" s="26">
        <v>83.39</v>
      </c>
      <c r="DG7" s="26">
        <v>89.21</v>
      </c>
      <c r="DH7" s="26">
        <v>45.4</v>
      </c>
      <c r="DI7" s="26">
        <v>47.26</v>
      </c>
      <c r="DJ7" s="26">
        <v>48.03</v>
      </c>
      <c r="DK7" s="26">
        <v>49.7</v>
      </c>
      <c r="DL7" s="26">
        <v>50.79</v>
      </c>
      <c r="DM7" s="26">
        <v>48.83</v>
      </c>
      <c r="DN7" s="26">
        <v>49.96</v>
      </c>
      <c r="DO7" s="26">
        <v>50.82</v>
      </c>
      <c r="DP7" s="26">
        <v>51.82</v>
      </c>
      <c r="DQ7" s="26">
        <v>52.53</v>
      </c>
      <c r="DR7" s="26">
        <v>52.41</v>
      </c>
      <c r="DS7" s="26">
        <v>7.72</v>
      </c>
      <c r="DT7" s="26">
        <v>7.83</v>
      </c>
      <c r="DU7" s="26">
        <v>8.08</v>
      </c>
      <c r="DV7" s="26">
        <v>8.74</v>
      </c>
      <c r="DW7" s="26">
        <v>9.23</v>
      </c>
      <c r="DX7" s="26">
        <v>18.18</v>
      </c>
      <c r="DY7" s="26">
        <v>19.32</v>
      </c>
      <c r="DZ7" s="26">
        <v>21.16</v>
      </c>
      <c r="EA7" s="26">
        <v>22.72</v>
      </c>
      <c r="EB7" s="26">
        <v>24.16</v>
      </c>
      <c r="EC7" s="26">
        <v>26.78</v>
      </c>
      <c r="ED7" s="26">
        <v>0.12</v>
      </c>
      <c r="EE7" s="26">
        <v>0.18</v>
      </c>
      <c r="EF7" s="26">
        <v>0.47</v>
      </c>
      <c r="EG7" s="26">
        <v>0.31</v>
      </c>
      <c r="EH7" s="26">
        <v>0.17</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2026-02-18T06:41:24Z</cp:lastPrinted>
  <dcterms:created xsi:type="dcterms:W3CDTF">2026-01-20T07:01:33Z</dcterms:created>
  <dcterms:modified xsi:type="dcterms:W3CDTF">2026-02-18T06:50:18Z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2026-01-30T00:36:58Z</vt:filetime>
  </property>
</Properties>
</file>