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5_確認後データ\市町村\24阿賀町\"/>
    </mc:Choice>
  </mc:AlternateContent>
  <xr:revisionPtr revIDLastSave="0" documentId="14_{76FB863F-0AD5-468F-A85E-BFCDBDEF4E14}" xr6:coauthVersionLast="47" xr6:coauthVersionMax="47" xr10:uidLastSave="{00000000-0000-0000-0000-000000000000}"/>
  <workbookProtection workbookAlgorithmName="SHA-512" workbookHashValue="E7EWHw4cA6cBP6PPGz2slzaH8ePVK+Sx2IfMhLitTaV+3gYL+blnu7d7QmtqNOKbE4OGrXqLz6i45pjsIHh8Xw==" workbookSaltValue="5hMJQAr3qILQGzqyT8cRnQ==" workbookSpinCount="100000" lockStructure="1"/>
  <bookViews>
    <workbookView xWindow="-28920" yWindow="2190" windowWidth="29040" windowHeight="1572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E85" i="4"/>
  <c r="AT10" i="4"/>
  <c r="AL10" i="4"/>
  <c r="I10" i="4"/>
  <c r="B10"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<sst xmlns="http://schemas.openxmlformats.org/spreadsheetml/2006/main" count="319" uniqueCount="117">
  <si>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</si>
  <si>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</si>
  <si>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</si>
  <si>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</si>
  <si>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</si>
  <si>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</si>
  <si>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</si>
  <si>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</si>
  <si>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</si>
  <si>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</si>
  <si>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</si>
  <si>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</si>
  <si>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</si>
  <si>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</si>
  <si>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</si>
  <si>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</si>
  <si>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</si>
  <si>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</si>
  <si>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</si>
  <si>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</si>
  <si>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</si>
  <si>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</si>
  <si>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</si>
  <si>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</si>
  <si>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</si>
  <si>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</si>
  <si>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</si>
  <si>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</si>
  <si>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</si>
  <si>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</si>
  <si>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</si>
  <si>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</si>
  <si>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</si>
  <si>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</si>
  <si>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</si>
  <si>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</si>
  <si>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</si>
  <si>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</si>
  <si>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</si>
  <si>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</si>
  <si>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</si>
  <si>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</si>
  <si>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</si>
  <si>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</si>
  <si>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</si>
  <si>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</si>
  <si>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</si>
  <si>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</si>
  <si>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</si>
  <si>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</si>
  <si>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</si>
  <si>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</si>
  <si>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</si>
  <si>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</si>
  <si>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</si>
  <si>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</si>
  <si>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</si>
  <si>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</si>
  <si>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</si>
  <si>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</si>
  <si>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</si>
  <si>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</si>
  <si>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</si>
  <si>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</si>
  <si>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</si>
  <si>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</si>
  <si>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</si>
  <si>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</si>
  <si>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</si>
  <si>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</si>
  <si>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</si>
  <si>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</si>
  <si>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</si>
  <si>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</si>
  <si>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</si>
  <si>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</si>
  <si>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</si>
  <si>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</si>
  <si>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</si>
  <si>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</si>
  <si>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</si>
  <si>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</si>
  <si>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</si>
  <si>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</si>
  <si>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</si>
  <si>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</si>
  <si>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</si>
  <si>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</si>
  <si>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</si>
  <si>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</si>
  <si>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</si>
  <si>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</si>
  <si>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</si>
  <si>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</si>
  <si>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</si>
  <si>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</si>
  <si>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</si>
  <si>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</si>
  <si>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</si>
  <si>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</si>
  <si>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</si>
  <si>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</si>
  <si>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</si>
  <si>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</si>
  <si>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</si>
  <si>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</si>
  <si>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</si>
  <si>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</si>
  <si>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</si>
  <si>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</si>
  <si>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</si>
  <si>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</si>
  <si>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</si>
  <si>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</si>
  <si>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⑨有形固定資産減価償却率は4.01%。当該事業の施設や設備、管渠の耐用年数が、他市町村より残っていることから平均を下回っているものと推察される。</t>
    <rPh sb="1" eb="3">
      <t>ユウケイ</t>
    </rPh>
    <rPh sb="3" eb="5">
      <t>コテイ</t>
    </rPh>
    <rPh sb="5" eb="7">
      <t>シサン</t>
    </rPh>
    <rPh sb="7" eb="9">
      <t>ゲンカ</t>
    </rPh>
    <rPh sb="9" eb="11">
      <t>ショウキャク</t>
    </rPh>
    <rPh sb="11" eb="12">
      <t>リツ</t>
    </rPh>
    <rPh sb="19" eb="21">
      <t>トウガイ</t>
    </rPh>
    <rPh sb="21" eb="23">
      <t>ジギョウ</t>
    </rPh>
    <rPh sb="24" eb="26">
      <t>シセツ</t>
    </rPh>
    <rPh sb="27" eb="29">
      <t>セツビ</t>
    </rPh>
    <rPh sb="30" eb="32">
      <t>カンキョ</t>
    </rPh>
    <rPh sb="33" eb="35">
      <t>タイヨウ</t>
    </rPh>
    <rPh sb="35" eb="37">
      <t>ネンスウ</t>
    </rPh>
    <rPh sb="39" eb="40">
      <t>タ</t>
    </rPh>
    <rPh sb="40" eb="43">
      <t>シチョウソン</t>
    </rPh>
    <rPh sb="45" eb="46">
      <t>ノコ</t>
    </rPh>
    <rPh sb="54" eb="56">
      <t>ヘイキン</t>
    </rPh>
    <rPh sb="57" eb="59">
      <t>シタマワ</t>
    </rPh>
    <rPh sb="66" eb="68">
      <t>スイサツ</t>
    </rPh>
    <phoneticPr fontId="4"/>
  </si>
  <si>
    <t xml:space="preserve">　法適化初年度であり、この年度の決算から本格的な経営分析に取り掛かることが可能となった。各指標数値を用いて、類似団体との比較、比較結果の分析、今後の推移観察、等により得たデータから、経営の見直しを行っていく。
【課題】
・著しい人口減少：施設利用率や経費回収率の低
・施設の老朽化：更新費用の増
・物価や労務費の高騰：経常経費の増
【今後の対応】
・施設統廃合可能性調査（実施中）
・調査結果による統廃合やダウンサイジング、
　処理方式変更、浄化槽区域化等の検討
・処理の共同化（県広域化共同化計画で検討中）
・更新における省エネ化（実施中）
・適正な使用料の検討
</t>
    <rPh sb="106" eb="108">
      <t>カダイ</t>
    </rPh>
    <rPh sb="111" eb="112">
      <t>イチジル</t>
    </rPh>
    <rPh sb="114" eb="116">
      <t>ジンコウ</t>
    </rPh>
    <rPh sb="116" eb="118">
      <t>ゲンショウ</t>
    </rPh>
    <rPh sb="119" eb="121">
      <t>シセツ</t>
    </rPh>
    <rPh sb="121" eb="123">
      <t>リヨウ</t>
    </rPh>
    <rPh sb="123" eb="124">
      <t>リツ</t>
    </rPh>
    <rPh sb="125" eb="127">
      <t>ケイヒ</t>
    </rPh>
    <rPh sb="127" eb="129">
      <t>カイシュウ</t>
    </rPh>
    <rPh sb="129" eb="130">
      <t>リツ</t>
    </rPh>
    <rPh sb="134" eb="136">
      <t>シセツ</t>
    </rPh>
    <rPh sb="137" eb="140">
      <t>ロウキュウカ</t>
    </rPh>
    <rPh sb="141" eb="143">
      <t>コウシン</t>
    </rPh>
    <rPh sb="143" eb="145">
      <t>ヒヨウ</t>
    </rPh>
    <rPh sb="146" eb="147">
      <t>ゾウ</t>
    </rPh>
    <rPh sb="149" eb="151">
      <t>ブッカ</t>
    </rPh>
    <rPh sb="152" eb="155">
      <t>ロウムヒ</t>
    </rPh>
    <rPh sb="156" eb="158">
      <t>コウトウ</t>
    </rPh>
    <rPh sb="159" eb="161">
      <t>ケイジョウ</t>
    </rPh>
    <rPh sb="161" eb="163">
      <t>ケイヒ</t>
    </rPh>
    <rPh sb="164" eb="165">
      <t>ゾウ</t>
    </rPh>
    <rPh sb="167" eb="169">
      <t>コンゴ</t>
    </rPh>
    <rPh sb="170" eb="172">
      <t>タイオウ</t>
    </rPh>
    <rPh sb="192" eb="194">
      <t>チョウサ</t>
    </rPh>
    <rPh sb="194" eb="196">
      <t>ケッカ</t>
    </rPh>
    <rPh sb="199" eb="202">
      <t>トウハイゴウ</t>
    </rPh>
    <rPh sb="214" eb="216">
      <t>ショリ</t>
    </rPh>
    <rPh sb="216" eb="218">
      <t>ホウシキ</t>
    </rPh>
    <rPh sb="218" eb="220">
      <t>ヘンコウ</t>
    </rPh>
    <rPh sb="221" eb="224">
      <t>ジョウカソウ</t>
    </rPh>
    <rPh sb="224" eb="226">
      <t>クイキ</t>
    </rPh>
    <rPh sb="226" eb="227">
      <t>カ</t>
    </rPh>
    <rPh sb="227" eb="228">
      <t>トウ</t>
    </rPh>
    <rPh sb="229" eb="231">
      <t>ケントウ</t>
    </rPh>
    <rPh sb="233" eb="235">
      <t>ショリ</t>
    </rPh>
    <rPh sb="236" eb="239">
      <t>キョウドウカ</t>
    </rPh>
    <rPh sb="240" eb="241">
      <t>ケン</t>
    </rPh>
    <rPh sb="241" eb="244">
      <t>コウイキカ</t>
    </rPh>
    <rPh sb="244" eb="247">
      <t>キョウドウカ</t>
    </rPh>
    <rPh sb="247" eb="249">
      <t>ケイカク</t>
    </rPh>
    <rPh sb="250" eb="253">
      <t>ケントウチュウ</t>
    </rPh>
    <rPh sb="256" eb="258">
      <t>コウシン</t>
    </rPh>
    <rPh sb="262" eb="263">
      <t>ショウ</t>
    </rPh>
    <rPh sb="265" eb="266">
      <t>カ</t>
    </rPh>
    <rPh sb="267" eb="270">
      <t>ジッシチュウ</t>
    </rPh>
    <rPh sb="273" eb="275">
      <t>テキセイ</t>
    </rPh>
    <rPh sb="280" eb="282">
      <t>ケントウノウシュウフクキョウドウカジョウカソウカトウケントウオスイショリヒヨウテイゲンハカ</t>
    </rPh>
    <phoneticPr fontId="4"/>
  </si>
  <si>
    <t>※令和６年度より法適化
①経常収支比率は111.89%。平均値を上回る数値となったが、一般会計負担金に依存した経営となっている。
③流動比率は26.45%。平均値を下回り、現金等の不足により支払能力が低い状況となっている。
④企業債残高対事業規模比率は2391.07％。企業債残高は減少傾向にあるが、人口減により使用料収入も減少の一途にある。施設が更新時期のため、起債に伴う比率の増加が見込まれる。
⑤経費回収率45.73%。人口減少により使用料収入は減、施設老朽化により維持管理経費は増が見込まれ、引き続き低下していく見通し。施設規模が処理人口に見合ってない状況にあり、平均を大きく下回っている。
⑥汚水処理原価は379.62円。物価高や労務費等の上昇に伴い汚水処理費用が増加傾向にある中、人口減に伴う使用料の減少が進んでいるため、引き続き上昇の見込み。
⑦施設利用率は36.26%。近年は同程度で推移している。著しい人口減少により計画人口との差異が非常に大きく、相応の低い利用率となっている。
⑧水洗化率は91.65%。毎年1件程度の新規接続があり、微増を続けているが、主に高齢世帯が非水洗化のため、死亡等による分母の減による影響が最も大きい。</t>
    <rPh sb="396" eb="399">
      <t>ドウテイド</t>
    </rPh>
    <rPh sb="465" eb="466">
      <t>ケン</t>
    </rPh>
    <rPh sb="466" eb="468">
      <t>テイド</t>
    </rPh>
    <rPh sb="518" eb="519">
      <t>モット</t>
    </rPh>
    <rPh sb="520" eb="521">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</si>
</sst>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033-4E4F-911D-781F1A0B130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033-4E4F-911D-781F1A0B130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36.26</c:v>
                </c:pt>
              </c:numCache>
            </c:numRef>
          </c:val>
          <c:extLst>
            <c:ext xmlns:c16="http://schemas.microsoft.com/office/drawing/2014/chart" uri="{C3380CC4-5D6E-409C-BE32-E72D297353CC}">
              <c16:uniqueId val="{00000000-DB61-449F-AB12-324F063FB2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DB61-449F-AB12-324F063FB2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91.65</c:v>
                </c:pt>
              </c:numCache>
            </c:numRef>
          </c:val>
          <c:extLst>
            <c:ext xmlns:c16="http://schemas.microsoft.com/office/drawing/2014/chart" uri="{C3380CC4-5D6E-409C-BE32-E72D297353CC}">
              <c16:uniqueId val="{00000000-AD72-49E5-8FE7-721100F933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AD72-49E5-8FE7-721100F933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111.89</c:v>
                </c:pt>
              </c:numCache>
            </c:numRef>
          </c:val>
          <c:extLst>
            <c:ext xmlns:c16="http://schemas.microsoft.com/office/drawing/2014/chart" uri="{C3380CC4-5D6E-409C-BE32-E72D297353CC}">
              <c16:uniqueId val="{00000000-25F6-4CA0-9C36-01360B3D6E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25F6-4CA0-9C36-01360B3D6E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4.01</c:v>
                </c:pt>
              </c:numCache>
            </c:numRef>
          </c:val>
          <c:extLst>
            <c:ext xmlns:c16="http://schemas.microsoft.com/office/drawing/2014/chart" uri="{C3380CC4-5D6E-409C-BE32-E72D297353CC}">
              <c16:uniqueId val="{00000000-4AA4-4DB1-9E6A-4AC391360F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4AA4-4DB1-9E6A-4AC391360F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473-445A-9527-9A56EC092D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A473-445A-9527-9A56EC092D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9CD-4382-81C1-406474B9E9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69CD-4382-81C1-406474B9E9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26.45</c:v>
                </c:pt>
              </c:numCache>
            </c:numRef>
          </c:val>
          <c:extLst>
            <c:ext xmlns:c16="http://schemas.microsoft.com/office/drawing/2014/chart" uri="{C3380CC4-5D6E-409C-BE32-E72D297353CC}">
              <c16:uniqueId val="{00000000-8ABF-4E85-AE43-462233C73C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8ABF-4E85-AE43-462233C73C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2391.0700000000002</c:v>
                </c:pt>
              </c:numCache>
            </c:numRef>
          </c:val>
          <c:extLst>
            <c:ext xmlns:c16="http://schemas.microsoft.com/office/drawing/2014/chart" uri="{C3380CC4-5D6E-409C-BE32-E72D297353CC}">
              <c16:uniqueId val="{00000000-976C-448A-A1DA-A2F2FC25A7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976C-448A-A1DA-A2F2FC25A7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45.73</c:v>
                </c:pt>
              </c:numCache>
            </c:numRef>
          </c:val>
          <c:extLst>
            <c:ext xmlns:c16="http://schemas.microsoft.com/office/drawing/2014/chart" uri="{C3380CC4-5D6E-409C-BE32-E72D297353CC}">
              <c16:uniqueId val="{00000000-380B-4BC0-BC66-8B6D13794B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380B-4BC0-BC66-8B6D13794B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379.62</c:v>
                </c:pt>
              </c:numCache>
            </c:numRef>
          </c:val>
          <c:extLst>
            <c:ext xmlns:c16="http://schemas.microsoft.com/office/drawing/2014/chart" uri="{C3380CC4-5D6E-409C-BE32-E72D297353CC}">
              <c16:uniqueId val="{00000000-E82C-40D6-A6CF-9F3699A7FE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E82C-40D6-A6CF-9F3699A7FE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新潟県　阿賀町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9047</v>
      </c>
      <c r="AM8" s="41"/>
      <c r="AN8" s="41"/>
      <c r="AO8" s="41"/>
      <c r="AP8" s="41"/>
      <c r="AQ8" s="41"/>
      <c r="AR8" s="41"/>
      <c r="AS8" s="41"/>
      <c r="AT8" s="34">
        <f>データ!T6</f>
        <v>952.89</v>
      </c>
      <c r="AU8" s="34"/>
      <c r="AV8" s="34"/>
      <c r="AW8" s="34"/>
      <c r="AX8" s="34"/>
      <c r="AY8" s="34"/>
      <c r="AZ8" s="34"/>
      <c r="BA8" s="34"/>
      <c r="BB8" s="34">
        <f>データ!U6</f>
        <v>9.49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4" t="str">
        <f>データ!N6</f>
        <v>-</v>
      </c>
      <c r="C10" s="34"/>
      <c r="D10" s="34"/>
      <c r="E10" s="34"/>
      <c r="F10" s="34"/>
      <c r="G10" s="34"/>
      <c r="H10" s="34"/>
      <c r="I10" s="34">
        <f>データ!O6</f>
        <v>80.02</v>
      </c>
      <c r="J10" s="34"/>
      <c r="K10" s="34"/>
      <c r="L10" s="34"/>
      <c r="M10" s="34"/>
      <c r="N10" s="34"/>
      <c r="O10" s="34"/>
      <c r="P10" s="34">
        <f>データ!P6</f>
        <v>31.41</v>
      </c>
      <c r="Q10" s="34"/>
      <c r="R10" s="34"/>
      <c r="S10" s="34"/>
      <c r="T10" s="34"/>
      <c r="U10" s="34"/>
      <c r="V10" s="34"/>
      <c r="W10" s="34">
        <f>データ!Q6</f>
        <v>81.94</v>
      </c>
      <c r="X10" s="34"/>
      <c r="Y10" s="34"/>
      <c r="Z10" s="34"/>
      <c r="AA10" s="34"/>
      <c r="AB10" s="34"/>
      <c r="AC10" s="34"/>
      <c r="AD10" s="41">
        <f>データ!R6</f>
        <v>3300</v>
      </c>
      <c r="AE10" s="41"/>
      <c r="AF10" s="41"/>
      <c r="AG10" s="41"/>
      <c r="AH10" s="41"/>
      <c r="AI10" s="41"/>
      <c r="AJ10" s="41"/>
      <c r="AK10" s="2"/>
      <c r="AL10" s="41">
        <f>データ!V6</f>
        <v>2801</v>
      </c>
      <c r="AM10" s="41"/>
      <c r="AN10" s="41"/>
      <c r="AO10" s="41"/>
      <c r="AP10" s="41"/>
      <c r="AQ10" s="41"/>
      <c r="AR10" s="41"/>
      <c r="AS10" s="41"/>
      <c r="AT10" s="34">
        <f>データ!W6</f>
        <v>2.4900000000000002</v>
      </c>
      <c r="AU10" s="34"/>
      <c r="AV10" s="34"/>
      <c r="AW10" s="34"/>
      <c r="AX10" s="34"/>
      <c r="AY10" s="34"/>
      <c r="AZ10" s="34"/>
      <c r="BA10" s="34"/>
      <c r="BB10" s="34">
        <f>データ!X6</f>
        <v>1124.9000000000001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IMawIAocB9Vlg1RnrOssxq9kDFQbLkhY2BMZXGkE4ncezTctDt+hVVOzgUBRxqBtEpQiRFsl25wefqh6kRqHw==" saltValue="6OWur3ojQiF31CAb3fhId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153851</v>
      </c>
      <c r="D6" s="19">
        <f t="shared" si="3"/>
        <v>46</v>
      </c>
      <c r="E6" s="19">
        <f t="shared" si="3"/>
        <v>17</v>
      </c>
      <c r="F6" s="19">
        <f t="shared" si="3"/>
        <v>5</v>
      </c>
      <c r="G6" s="19">
        <f t="shared" si="3"/>
        <v>0</v>
      </c>
      <c r="H6" s="19" t="str">
        <f t="shared" si="3"/>
        <v>新潟県　阿賀町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80.02</v>
      </c>
      <c r="P6" s="20">
        <f t="shared" si="3"/>
        <v>31.41</v>
      </c>
      <c r="Q6" s="20">
        <f t="shared" si="3"/>
        <v>81.94</v>
      </c>
      <c r="R6" s="20">
        <f t="shared" si="3"/>
        <v>3300</v>
      </c>
      <c r="S6" s="20">
        <f t="shared" si="3"/>
        <v>9047</v>
      </c>
      <c r="T6" s="20">
        <f t="shared" si="3"/>
        <v>952.89</v>
      </c>
      <c r="U6" s="20">
        <f t="shared" si="3"/>
        <v>9.49</v>
      </c>
      <c r="V6" s="20">
        <f t="shared" si="3"/>
        <v>2801</v>
      </c>
      <c r="W6" s="20">
        <f t="shared" si="3"/>
        <v>2.4900000000000002</v>
      </c>
      <c r="X6" s="20">
        <f t="shared" si="3"/>
        <v>1124.9000000000001</v>
      </c>
      <c r="Y6" s="21" t="str">
        <f>IF(Y7="",NA(),Y7)</f>
        <v>-</v>
      </c>
      <c r="Z6" s="21" t="str">
        <f t="shared" ref="Z6:AH6" si="4">IF(Z7="",NA(),Z7)</f>
        <v>-</v>
      </c>
      <c r="AA6" s="21" t="str">
        <f t="shared" si="4"/>
        <v>-</v>
      </c>
      <c r="AB6" s="21" t="str">
        <f t="shared" si="4"/>
        <v>-</v>
      </c>
      <c r="AC6" s="21">
        <f t="shared" si="4"/>
        <v>111.89</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26.45</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2391.0700000000002</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45.73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379.62</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36.26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91.65</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4.01</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5">
      <c r="A7" s="14"/>
      <c r="B7" s="23">
        <v>2024</v>
      </c>
      <c r="C7" s="23">
        <v>153851</v>
      </c>
      <c r="D7" s="23">
        <v>46</v>
      </c>
      <c r="E7" s="23">
        <v>17</v>
      </c>
      <c r="F7" s="23">
        <v>5</v>
      </c>
      <c r="G7" s="23">
        <v>0</v>
      </c>
      <c r="H7" s="23" t="s">
        <v>96</v>
      </c>
      <c r="I7" s="23" t="s">
        <v>97</v>
      </c>
      <c r="J7" s="23" t="s">
        <v>98</v>
      </c>
      <c r="K7" s="23" t="s">
        <v>99</v>
      </c>
      <c r="L7" s="23" t="s">
        <v>100</v>
      </c>
      <c r="M7" s="23" t="s">
        <v>101</v>
      </c>
      <c r="N7" s="24" t="s">
        <v>102</v>
      </c>
      <c r="O7" s="24">
        <v>80.02</v>
      </c>
      <c r="P7" s="24">
        <v>31.41</v>
      </c>
      <c r="Q7" s="24">
        <v>81.94</v>
      </c>
      <c r="R7" s="24">
        <v>3300</v>
      </c>
      <c r="S7" s="24">
        <v>9047</v>
      </c>
      <c r="T7" s="24">
        <v>952.89</v>
      </c>
      <c r="U7" s="24">
        <v>9.49</v>
      </c>
      <c r="V7" s="24">
        <v>2801</v>
      </c>
      <c r="W7" s="24">
        <v>2.4900000000000002</v>
      </c>
      <c r="X7" s="24">
        <v>1124.9000000000001</v>
      </c>
      <c r="Y7" s="24" t="s">
        <v>102</v>
      </c>
      <c r="Z7" s="24" t="s">
        <v>102</v>
      </c>
      <c r="AA7" s="24" t="s">
        <v>102</v>
      </c>
      <c r="AB7" s="24" t="s">
        <v>102</v>
      </c>
      <c r="AC7" s="24">
        <v>111.89</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26.45</v>
      </c>
      <c r="AZ7" s="24" t="s">
        <v>102</v>
      </c>
      <c r="BA7" s="24" t="s">
        <v>102</v>
      </c>
      <c r="BB7" s="24" t="s">
        <v>102</v>
      </c>
      <c r="BC7" s="24" t="s">
        <v>102</v>
      </c>
      <c r="BD7" s="24">
        <v>41.03</v>
      </c>
      <c r="BE7" s="24">
        <v>47.19</v>
      </c>
      <c r="BF7" s="24" t="s">
        <v>102</v>
      </c>
      <c r="BG7" s="24" t="s">
        <v>102</v>
      </c>
      <c r="BH7" s="24" t="s">
        <v>102</v>
      </c>
      <c r="BI7" s="24" t="s">
        <v>102</v>
      </c>
      <c r="BJ7" s="24">
        <v>2391.0700000000002</v>
      </c>
      <c r="BK7" s="24" t="s">
        <v>102</v>
      </c>
      <c r="BL7" s="24" t="s">
        <v>102</v>
      </c>
      <c r="BM7" s="24" t="s">
        <v>102</v>
      </c>
      <c r="BN7" s="24" t="s">
        <v>102</v>
      </c>
      <c r="BO7" s="24">
        <v>796.8</v>
      </c>
      <c r="BP7" s="24">
        <v>798.1</v>
      </c>
      <c r="BQ7" s="24" t="s">
        <v>102</v>
      </c>
      <c r="BR7" s="24" t="s">
        <v>102</v>
      </c>
      <c r="BS7" s="24" t="s">
        <v>102</v>
      </c>
      <c r="BT7" s="24" t="s">
        <v>102</v>
      </c>
      <c r="BU7" s="24">
        <v>45.73</v>
      </c>
      <c r="BV7" s="24" t="s">
        <v>102</v>
      </c>
      <c r="BW7" s="24" t="s">
        <v>102</v>
      </c>
      <c r="BX7" s="24" t="s">
        <v>102</v>
      </c>
      <c r="BY7" s="24" t="s">
        <v>102</v>
      </c>
      <c r="BZ7" s="24">
        <v>58.41</v>
      </c>
      <c r="CA7" s="24">
        <v>54.51</v>
      </c>
      <c r="CB7" s="24" t="s">
        <v>102</v>
      </c>
      <c r="CC7" s="24" t="s">
        <v>102</v>
      </c>
      <c r="CD7" s="24" t="s">
        <v>102</v>
      </c>
      <c r="CE7" s="24" t="s">
        <v>102</v>
      </c>
      <c r="CF7" s="24">
        <v>379.62</v>
      </c>
      <c r="CG7" s="24" t="s">
        <v>102</v>
      </c>
      <c r="CH7" s="24" t="s">
        <v>102</v>
      </c>
      <c r="CI7" s="24" t="s">
        <v>102</v>
      </c>
      <c r="CJ7" s="24" t="s">
        <v>102</v>
      </c>
      <c r="CK7" s="24">
        <v>267.33999999999997</v>
      </c>
      <c r="CL7" s="24">
        <v>286.33</v>
      </c>
      <c r="CM7" s="24" t="s">
        <v>102</v>
      </c>
      <c r="CN7" s="24" t="s">
        <v>102</v>
      </c>
      <c r="CO7" s="24" t="s">
        <v>102</v>
      </c>
      <c r="CP7" s="24" t="s">
        <v>102</v>
      </c>
      <c r="CQ7" s="24">
        <v>36.26</v>
      </c>
      <c r="CR7" s="24" t="s">
        <v>102</v>
      </c>
      <c r="CS7" s="24" t="s">
        <v>102</v>
      </c>
      <c r="CT7" s="24" t="s">
        <v>102</v>
      </c>
      <c r="CU7" s="24" t="s">
        <v>102</v>
      </c>
      <c r="CV7" s="24">
        <v>52.34</v>
      </c>
      <c r="CW7" s="24">
        <v>49.92</v>
      </c>
      <c r="CX7" s="24" t="s">
        <v>102</v>
      </c>
      <c r="CY7" s="24" t="s">
        <v>102</v>
      </c>
      <c r="CZ7" s="24" t="s">
        <v>102</v>
      </c>
      <c r="DA7" s="24" t="s">
        <v>102</v>
      </c>
      <c r="DB7" s="24">
        <v>91.65</v>
      </c>
      <c r="DC7" s="24" t="s">
        <v>102</v>
      </c>
      <c r="DD7" s="24" t="s">
        <v>102</v>
      </c>
      <c r="DE7" s="24" t="s">
        <v>102</v>
      </c>
      <c r="DF7" s="24" t="s">
        <v>102</v>
      </c>
      <c r="DG7" s="24">
        <v>90.05</v>
      </c>
      <c r="DH7" s="24">
        <v>87.8</v>
      </c>
      <c r="DI7" s="24" t="s">
        <v>102</v>
      </c>
      <c r="DJ7" s="24" t="s">
        <v>102</v>
      </c>
      <c r="DK7" s="24" t="s">
        <v>102</v>
      </c>
      <c r="DL7" s="24" t="s">
        <v>102</v>
      </c>
      <c r="DM7" s="24">
        <v>4.01</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 のぞみ</dc:creator>
  <cp:lastModifiedBy>新潟県</cp:lastModifiedBy>
  <dcterms:created xsi:type="dcterms:W3CDTF">2026-02-26T05:36:27Z</dcterms:created>
  <dcterms:modified xsi:type="dcterms:W3CDTF">2026-02-26T05:36:27Z</dcterms:modified>
</cp:coreProperties>
</file>