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地域整備部\上下水道課\業務係\各種調査(H27～)\経営比較分析関連\R6年度決算に基づく経営比較分析\下水分\"/>
    </mc:Choice>
  </mc:AlternateContent>
  <xr:revisionPtr revIDLastSave="0" documentId="8_{A94DB1A4-B644-4689-B162-A13C249F21E1}" xr6:coauthVersionLast="47" xr6:coauthVersionMax="47" xr10:uidLastSave="{00000000-0000-0000-0000-000000000000}"/>
  <workbookProtection workbookAlgorithmName="SHA-512" workbookHashValue="g04XCauxqIB2DYZgzFSRY3bLnG7Uxs1oxfFXxSCDIOFuKWDplOJQtsV/zEv2/kBr4+a9iPtmAv71BvRs3SEBnw==" workbookSaltValue="JJoMRcDDNnlK2cDJL8kF+w==" workbookSpinCount="100000" lockStructure="1"/>
  <bookViews>
    <workbookView xWindow="-7230" yWindow="525" windowWidth="17010" windowHeight="134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F85" i="4"/>
  <c r="E85" i="4"/>
  <c r="AT10" i="4"/>
  <c r="AL10" i="4"/>
  <c r="I10"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<sst xmlns="http://schemas.openxmlformats.org/spreadsheetml/2006/main" count="319" uniqueCount="116">
  <si>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</si>
  <si>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</si>
  <si>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</si>
  <si>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</si>
  <si>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</si>
  <si>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</si>
  <si>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</si>
  <si>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</si>
  <si>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</si>
  <si>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</si>
  <si>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</si>
  <si>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</si>
  <si>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</si>
  <si>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</si>
  <si>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</si>
  <si>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</si>
  <si>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</si>
  <si>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</si>
  <si>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</si>
  <si>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</si>
  <si>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</si>
  <si>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</si>
  <si>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</si>
  <si>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</si>
  <si>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</si>
  <si>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</si>
  <si>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</si>
  <si>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</si>
  <si>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</si>
  <si>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</si>
  <si>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</si>
  <si>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</si>
  <si>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</si>
  <si>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</si>
  <si>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</si>
  <si>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</si>
  <si>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</si>
  <si>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</si>
  <si>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</si>
  <si>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</si>
  <si>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</si>
  <si>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</si>
  <si>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</si>
  <si>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</si>
  <si>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</si>
  <si>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</si>
  <si>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</si>
  <si>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</si>
  <si>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</si>
  <si>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</si>
  <si>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</si>
  <si>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</si>
  <si>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</si>
  <si>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</si>
  <si>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</si>
  <si>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</si>
  <si>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</si>
  <si>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</si>
  <si>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</si>
  <si>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</si>
  <si>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</si>
  <si>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</si>
  <si>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</si>
  <si>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</si>
  <si>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</si>
  <si>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</si>
  <si>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</si>
  <si>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</si>
  <si>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</si>
  <si>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</si>
  <si>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</si>
  <si>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</si>
  <si>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</si>
  <si>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</si>
  <si>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</si>
  <si>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</si>
  <si>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</si>
  <si>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</si>
  <si>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</si>
  <si>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</si>
  <si>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</si>
  <si>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</si>
  <si>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</si>
  <si>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</si>
  <si>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</si>
  <si>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</si>
  <si>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</si>
  <si>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</si>
  <si>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</si>
  <si>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</si>
  <si>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</si>
  <si>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</si>
  <si>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</si>
  <si>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</si>
  <si>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</si>
  <si>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</si>
  <si>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湯沢町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</si>
  <si>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</si>
  <si>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</si>
  <si>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</si>
  <si>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</si>
  <si>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</si>
  <si>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</si>
  <si>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</si>
  <si>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</si>
  <si>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</si>
  <si>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</si>
  <si>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</si>
  <si>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</si>
  <si>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</si>
  <si>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</si>
  <si>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</si>
  <si>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</si>
  <si>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
　類似団体平均よりも上回っており、比較すると施設の老朽化が進んでいることがわかります。
　処理施設に関しては、令和6年にストックマネジメント第二期計画が策定され、この計画に基づいて施設の改築・更新を行うとともに、土樽・松川処理区の公共下水道との統合（令和8年度）により、施設の効率化を進めています。
　汚水管渠に関しては、法定耐用年数を超える管渠はありませんが、ストックマネジメント計画に基づき令和元年度から毎年一定区間の点検・調査を継続して行っています。また、毎年区域ごとに管渠の清掃を行うなど適切な維持管理に努めています。</t>
    <rPh sb="18" eb="20">
      <t>ルイジ</t>
    </rPh>
    <rPh sb="20" eb="22">
      <t>ダンタイ</t>
    </rPh>
    <rPh sb="22" eb="24">
      <t>ヘイキン</t>
    </rPh>
    <rPh sb="27" eb="29">
      <t>ウワマワ</t>
    </rPh>
    <rPh sb="34" eb="36">
      <t>ヒカク</t>
    </rPh>
    <rPh sb="39" eb="41">
      <t>シセツ</t>
    </rPh>
    <rPh sb="42" eb="45">
      <t>ロウキュウカ</t>
    </rPh>
    <rPh sb="46" eb="47">
      <t>スス</t>
    </rPh>
    <rPh sb="72" eb="74">
      <t>レイワ</t>
    </rPh>
    <rPh sb="75" eb="76">
      <t>ネン</t>
    </rPh>
    <rPh sb="87" eb="89">
      <t>ダイニ</t>
    </rPh>
    <rPh sb="89" eb="90">
      <t>キ</t>
    </rPh>
    <rPh sb="123" eb="125">
      <t>ツチタル</t>
    </rPh>
    <rPh sb="126" eb="128">
      <t>マツカワ</t>
    </rPh>
    <rPh sb="128" eb="130">
      <t>ショリ</t>
    </rPh>
    <rPh sb="130" eb="131">
      <t>ク</t>
    </rPh>
    <rPh sb="132" eb="134">
      <t>コウキョウ</t>
    </rPh>
    <rPh sb="134" eb="137">
      <t>ゲスイドウ</t>
    </rPh>
    <rPh sb="139" eb="141">
      <t>トウゴウ</t>
    </rPh>
    <rPh sb="142" eb="144">
      <t>レイワ</t>
    </rPh>
    <rPh sb="145" eb="147">
      <t>ネンド</t>
    </rPh>
    <rPh sb="152" eb="154">
      <t>シセツ</t>
    </rPh>
    <rPh sb="155" eb="158">
      <t>コウリツカ</t>
    </rPh>
    <rPh sb="159" eb="160">
      <t>スス</t>
    </rPh>
    <rPh sb="261" eb="262">
      <t>オコナ</t>
    </rPh>
    <rPh sb="268" eb="270">
      <t>イジ</t>
    </rPh>
    <rPh sb="273" eb="274">
      <t>ツト</t>
    </rPh>
    <phoneticPr fontId="4"/>
  </si>
  <si>
    <t>　令和6年度から公営企業会計適用となり、それまでの特別会計から移行しました。
①経常収支比率について
　居住人口に対して処理能力が大きいため、維持管理コストが高く100%を割り込んでいます。引き続き総費用の削減に努めなければならないと考えます。
②累積欠損金比率について
　類似団体平均よりは低い水準ではあるが、欠損が発生している状況です。
③流動比率について
　類似団体平均を大きく下回り20％にも達していない状況です。支払い能力が低いことを示しており、さらなる改善が必要と考えます。
④企業債残高対事業規模比率について
　今後も計画的に施設・設備の改築更新に対する投資を継続していかなければなりません。類似団体の約3倍の水準となっており、事業における投資の規模の高さを示しています。
⑤経費回収率について
　100%を大きく割り込み、類似団体平均よりも下回っています。
⑥汚水処理原価について
　類似団体平均より大幅に高い水準にあり、汚水処理費用の削減に努めなければならないと考えます。
⑦施設利用率について
　湯沢町は観光地であり、季節による処理水量の変動が著しいものとなっています。定住人口が少ない地域であり、観光人口の比率が多く今後も傾向は変わらない見込みです。
⑧水洗化率について
　高齢化率の高まりに伴い、下水道接続に対する意欲が低下しています。新規の住宅建築も少ないため相対的に水洗化率は低迷している状況です。引き続き下水道接続の勧奨を継続し、水洗化率向上への取組が必要であると考えます。
居住人口に対して観光人口の比率が高い地域であり、施設規模が大きく、処理費用が過大傾向になっている。</t>
    <rPh sb="1" eb="3">
      <t>レイワ</t>
    </rPh>
    <rPh sb="4" eb="6">
      <t>ネンド</t>
    </rPh>
    <rPh sb="8" eb="10">
      <t>コウエイ</t>
    </rPh>
    <rPh sb="10" eb="12">
      <t>キギョウ</t>
    </rPh>
    <rPh sb="12" eb="14">
      <t>カイケイ</t>
    </rPh>
    <rPh sb="14" eb="16">
      <t>テキヨウ</t>
    </rPh>
    <rPh sb="25" eb="27">
      <t>トクベツ</t>
    </rPh>
    <rPh sb="27" eb="29">
      <t>カイケイ</t>
    </rPh>
    <rPh sb="31" eb="33">
      <t>イコウ</t>
    </rPh>
    <rPh sb="40" eb="42">
      <t>ケイジョウ</t>
    </rPh>
    <rPh sb="42" eb="44">
      <t>シュウシ</t>
    </rPh>
    <rPh sb="44" eb="46">
      <t>ヒリツ</t>
    </rPh>
    <rPh sb="52" eb="54">
      <t>キョジュウ</t>
    </rPh>
    <rPh sb="54" eb="56">
      <t>ジンコウ</t>
    </rPh>
    <rPh sb="57" eb="58">
      <t>タイ</t>
    </rPh>
    <rPh sb="60" eb="62">
      <t>ショリ</t>
    </rPh>
    <rPh sb="62" eb="64">
      <t>ノウリョク</t>
    </rPh>
    <rPh sb="65" eb="66">
      <t>オオ</t>
    </rPh>
    <rPh sb="71" eb="73">
      <t>イジ</t>
    </rPh>
    <rPh sb="73" eb="75">
      <t>カンリ</t>
    </rPh>
    <rPh sb="79" eb="80">
      <t>タカ</t>
    </rPh>
    <rPh sb="86" eb="87">
      <t>ワ</t>
    </rPh>
    <rPh sb="88" eb="89">
      <t>コ</t>
    </rPh>
    <rPh sb="95" eb="96">
      <t>ヒ</t>
    </rPh>
    <rPh sb="97" eb="98">
      <t>ツヅ</t>
    </rPh>
    <rPh sb="99" eb="100">
      <t>ソウ</t>
    </rPh>
    <rPh sb="100" eb="102">
      <t>ヒヨウ</t>
    </rPh>
    <rPh sb="103" eb="105">
      <t>サクゲン</t>
    </rPh>
    <rPh sb="106" eb="107">
      <t>ツト</t>
    </rPh>
    <rPh sb="117" eb="118">
      <t>カンガ</t>
    </rPh>
    <rPh sb="124" eb="126">
      <t>ルイセキ</t>
    </rPh>
    <rPh sb="126" eb="128">
      <t>ケッソン</t>
    </rPh>
    <rPh sb="128" eb="129">
      <t>キン</t>
    </rPh>
    <rPh sb="129" eb="131">
      <t>ヒリツ</t>
    </rPh>
    <rPh sb="137" eb="139">
      <t>ルイジ</t>
    </rPh>
    <rPh sb="139" eb="141">
      <t>ダンタイ</t>
    </rPh>
    <rPh sb="141" eb="143">
      <t>ヘイキン</t>
    </rPh>
    <rPh sb="146" eb="147">
      <t>ヒク</t>
    </rPh>
    <rPh sb="148" eb="150">
      <t>スイジュン</t>
    </rPh>
    <rPh sb="156" eb="158">
      <t>ケッソン</t>
    </rPh>
    <rPh sb="159" eb="161">
      <t>ハッセイ</t>
    </rPh>
    <rPh sb="165" eb="167">
      <t>ジョウキョウ</t>
    </rPh>
    <rPh sb="172" eb="174">
      <t>リュウドウ</t>
    </rPh>
    <rPh sb="174" eb="176">
      <t>ヒリツ</t>
    </rPh>
    <rPh sb="182" eb="184">
      <t>ルイジ</t>
    </rPh>
    <rPh sb="184" eb="186">
      <t>ダンタイ</t>
    </rPh>
    <rPh sb="186" eb="188">
      <t>ヘイキン</t>
    </rPh>
    <rPh sb="189" eb="190">
      <t>オオ</t>
    </rPh>
    <rPh sb="192" eb="194">
      <t>シタマワ</t>
    </rPh>
    <rPh sb="200" eb="201">
      <t>タッ</t>
    </rPh>
    <rPh sb="206" eb="208">
      <t>ジョウキョウ</t>
    </rPh>
    <rPh sb="245" eb="247">
      <t>キギョウ</t>
    </rPh>
    <rPh sb="247" eb="248">
      <t>サイ</t>
    </rPh>
    <rPh sb="248" eb="250">
      <t>ザンダカ</t>
    </rPh>
    <rPh sb="250" eb="251">
      <t>タイ</t>
    </rPh>
    <rPh sb="251" eb="253">
      <t>ジギョウ</t>
    </rPh>
    <rPh sb="253" eb="255">
      <t>キボ</t>
    </rPh>
    <rPh sb="255" eb="257">
      <t>ヒリツ</t>
    </rPh>
    <rPh sb="263" eb="265">
      <t>コンゴ</t>
    </rPh>
    <rPh sb="266" eb="269">
      <t>ケイカクテキ</t>
    </rPh>
    <rPh sb="270" eb="272">
      <t>シセツ</t>
    </rPh>
    <rPh sb="273" eb="275">
      <t>セツビ</t>
    </rPh>
    <rPh sb="276" eb="278">
      <t>カイチク</t>
    </rPh>
    <rPh sb="278" eb="280">
      <t>コウシン</t>
    </rPh>
    <rPh sb="281" eb="282">
      <t>タイ</t>
    </rPh>
    <rPh sb="284" eb="286">
      <t>トウシ</t>
    </rPh>
    <rPh sb="287" eb="289">
      <t>ケイゾク</t>
    </rPh>
    <rPh sb="303" eb="305">
      <t>ルイジ</t>
    </rPh>
    <rPh sb="305" eb="307">
      <t>ダンタイ</t>
    </rPh>
    <rPh sb="308" eb="309">
      <t>ヤク</t>
    </rPh>
    <rPh sb="310" eb="311">
      <t>バイ</t>
    </rPh>
    <rPh sb="312" eb="314">
      <t>スイジュン</t>
    </rPh>
    <rPh sb="321" eb="323">
      <t>ジギョウ</t>
    </rPh>
    <rPh sb="327" eb="329">
      <t>トウシ</t>
    </rPh>
    <rPh sb="330" eb="332">
      <t>キボ</t>
    </rPh>
    <rPh sb="333" eb="334">
      <t>タカ</t>
    </rPh>
    <rPh sb="336" eb="337">
      <t>シメ</t>
    </rPh>
    <rPh sb="345" eb="347">
      <t>ケイヒ</t>
    </rPh>
    <rPh sb="347" eb="349">
      <t>カイシュウ</t>
    </rPh>
    <rPh sb="349" eb="350">
      <t>リツ</t>
    </rPh>
    <rPh sb="361" eb="362">
      <t>オオ</t>
    </rPh>
    <rPh sb="364" eb="365">
      <t>ワ</t>
    </rPh>
    <rPh sb="366" eb="367">
      <t>コ</t>
    </rPh>
    <rPh sb="369" eb="375">
      <t>ルイジダンタイヘイキン</t>
    </rPh>
    <rPh sb="388" eb="390">
      <t>オスイ</t>
    </rPh>
    <rPh sb="390" eb="392">
      <t>ショリ</t>
    </rPh>
    <rPh sb="392" eb="394">
      <t>ゲンカ</t>
    </rPh>
    <rPh sb="400" eb="406">
      <t>ルイジダンタイヘイキン</t>
    </rPh>
    <rPh sb="408" eb="410">
      <t>オオハバ</t>
    </rPh>
    <rPh sb="411" eb="412">
      <t>タカ</t>
    </rPh>
    <rPh sb="419" eb="421">
      <t>オスイ</t>
    </rPh>
    <rPh sb="421" eb="423">
      <t>ショリ</t>
    </rPh>
    <rPh sb="423" eb="425">
      <t>ヒヨウ</t>
    </rPh>
    <rPh sb="426" eb="428">
      <t>サクゲン</t>
    </rPh>
    <rPh sb="429" eb="430">
      <t>ツト</t>
    </rPh>
    <rPh sb="440" eb="441">
      <t>カンガ</t>
    </rPh>
    <rPh sb="447" eb="449">
      <t>シセツ</t>
    </rPh>
    <rPh sb="449" eb="451">
      <t>リヨウ</t>
    </rPh>
    <rPh sb="451" eb="452">
      <t>リツ</t>
    </rPh>
    <rPh sb="458" eb="460">
      <t>ユザワ</t>
    </rPh>
    <rPh sb="460" eb="461">
      <t>マチ</t>
    </rPh>
    <rPh sb="462" eb="465">
      <t>カンコウチ</t>
    </rPh>
    <rPh sb="469" eb="471">
      <t>キセツ</t>
    </rPh>
    <rPh sb="474" eb="476">
      <t>ショリ</t>
    </rPh>
    <rPh sb="476" eb="478">
      <t>スイリョウ</t>
    </rPh>
    <rPh sb="479" eb="481">
      <t>ヘンドウ</t>
    </rPh>
    <rPh sb="482" eb="483">
      <t>イチジル</t>
    </rPh>
    <rPh sb="495" eb="497">
      <t>テイジュウ</t>
    </rPh>
    <rPh sb="497" eb="499">
      <t>ジンコウ</t>
    </rPh>
    <rPh sb="500" eb="501">
      <t>スク</t>
    </rPh>
    <rPh sb="503" eb="505">
      <t>チイキ</t>
    </rPh>
    <rPh sb="509" eb="511">
      <t>カンコウ</t>
    </rPh>
    <rPh sb="511" eb="513">
      <t>ジンコウ</t>
    </rPh>
    <rPh sb="514" eb="516">
      <t>ヒリツ</t>
    </rPh>
    <rPh sb="517" eb="518">
      <t>オオ</t>
    </rPh>
    <rPh sb="519" eb="521">
      <t>コンゴ</t>
    </rPh>
    <rPh sb="522" eb="524">
      <t>ケイコウ</t>
    </rPh>
    <rPh sb="525" eb="526">
      <t>カ</t>
    </rPh>
    <rPh sb="530" eb="532">
      <t>ミコ</t>
    </rPh>
    <rPh sb="538" eb="541">
      <t>スイセンカ</t>
    </rPh>
    <rPh sb="541" eb="542">
      <t>リツ</t>
    </rPh>
    <rPh sb="548" eb="551">
      <t>コウレイカ</t>
    </rPh>
    <rPh sb="551" eb="552">
      <t>リツ</t>
    </rPh>
    <rPh sb="553" eb="554">
      <t>タカ</t>
    </rPh>
    <rPh sb="557" eb="558">
      <t>トモナ</t>
    </rPh>
    <rPh sb="560" eb="562">
      <t>ゲスイ</t>
    </rPh>
    <rPh sb="562" eb="563">
      <t>ドウ</t>
    </rPh>
    <rPh sb="563" eb="565">
      <t>セツゾク</t>
    </rPh>
    <rPh sb="566" eb="567">
      <t>タイ</t>
    </rPh>
    <rPh sb="569" eb="571">
      <t>イヨク</t>
    </rPh>
    <rPh sb="572" eb="574">
      <t>テイカ</t>
    </rPh>
    <rPh sb="580" eb="582">
      <t>シンキ</t>
    </rPh>
    <rPh sb="583" eb="585">
      <t>ジュウタク</t>
    </rPh>
    <rPh sb="585" eb="587">
      <t>ケンチク</t>
    </rPh>
    <rPh sb="588" eb="589">
      <t>スク</t>
    </rPh>
    <rPh sb="593" eb="596">
      <t>ソウタイテキ</t>
    </rPh>
    <rPh sb="597" eb="600">
      <t>スイセンカ</t>
    </rPh>
    <rPh sb="600" eb="601">
      <t>リツ</t>
    </rPh>
    <rPh sb="602" eb="604">
      <t>テイメイ</t>
    </rPh>
    <rPh sb="608" eb="610">
      <t>ジョウキョウ</t>
    </rPh>
    <rPh sb="613" eb="614">
      <t>ヒ</t>
    </rPh>
    <rPh sb="615" eb="616">
      <t>ツヅ</t>
    </rPh>
    <rPh sb="617" eb="620">
      <t>ゲスイドウ</t>
    </rPh>
    <rPh sb="620" eb="622">
      <t>セツゾク</t>
    </rPh>
    <rPh sb="623" eb="625">
      <t>カンショウ</t>
    </rPh>
    <rPh sb="626" eb="628">
      <t>ケイゾク</t>
    </rPh>
    <rPh sb="630" eb="633">
      <t>スイセンカ</t>
    </rPh>
    <rPh sb="633" eb="634">
      <t>リツ</t>
    </rPh>
    <rPh sb="634" eb="636">
      <t>コウジョウ</t>
    </rPh>
    <rPh sb="638" eb="640">
      <t>トリクミ</t>
    </rPh>
    <rPh sb="641" eb="643">
      <t>ヒツヨウ</t>
    </rPh>
    <rPh sb="647" eb="648">
      <t>カンガ</t>
    </rPh>
    <rPh sb="654" eb="656">
      <t>キョジュウ</t>
    </rPh>
    <rPh sb="656" eb="658">
      <t>ジンコウ</t>
    </rPh>
    <rPh sb="659" eb="660">
      <t>タイ</t>
    </rPh>
    <rPh sb="662" eb="664">
      <t>カンコウ</t>
    </rPh>
    <rPh sb="664" eb="666">
      <t>ジンコウ</t>
    </rPh>
    <rPh sb="667" eb="669">
      <t>ヒリツ</t>
    </rPh>
    <rPh sb="670" eb="671">
      <t>タカ</t>
    </rPh>
    <rPh sb="672" eb="674">
      <t>チイキ</t>
    </rPh>
    <rPh sb="678" eb="680">
      <t>シセツ</t>
    </rPh>
    <rPh sb="680" eb="682">
      <t>キボ</t>
    </rPh>
    <rPh sb="683" eb="684">
      <t>オオ</t>
    </rPh>
    <rPh sb="687" eb="689">
      <t>ショリ</t>
    </rPh>
    <rPh sb="689" eb="691">
      <t>ヒヨウ</t>
    </rPh>
    <rPh sb="692" eb="694">
      <t>カダイ</t>
    </rPh>
    <rPh sb="694" eb="696">
      <t>ケイコウ</t>
    </rPh>
    <phoneticPr fontId="4"/>
  </si>
  <si>
    <t>　供用開始から３５年が経過し、処理場や管渠の老朽化に対応する必要性が増してきています。
　ストックマネジメント計画に基づいて適切な処理場の改築更新を行い、施設の健全度を維持しながら、維持管理費用の抑制をしていく必要があると考えます。
　多額の基準外繰入の解消と、需要の減少に伴う使用料収入の減少や経常経費の増加に対応するため、下水道接続の勧奨による接続率向上、並びに使用料徴収率の向上や適正な使用料の設定を目指すなど、経営改善に努めていく必要があると考えます。
　経営戦略の見直しを行い、長期的な視点で事業効率の改善に努めてまいります。
　今後も限られた職員での対応は続くことから、各種団体や国・県が主催する研修に参加し、資質向上に努めてまいります。
※令和６年度より法適用事業（公営企業会計）に移行
　</t>
    <rPh sb="98" eb="100">
      <t>ヨクセイ</t>
    </rPh>
    <rPh sb="270" eb="272">
      <t>コンゴ</t>
    </rPh>
    <rPh sb="273" eb="274">
      <t>カギ</t>
    </rPh>
    <rPh sb="277" eb="279">
      <t>ショクイン</t>
    </rPh>
    <rPh sb="281" eb="283">
      <t>タイオウ</t>
    </rPh>
    <rPh sb="284" eb="285">
      <t>ツヅ</t>
    </rPh>
    <rPh sb="291" eb="293">
      <t>カクシュ</t>
    </rPh>
    <rPh sb="293" eb="295">
      <t>ダンタイ</t>
    </rPh>
    <rPh sb="296" eb="297">
      <t>クニ</t>
    </rPh>
    <rPh sb="298" eb="299">
      <t>ケン</t>
    </rPh>
    <rPh sb="300" eb="302">
      <t>シュサイ</t>
    </rPh>
    <rPh sb="304" eb="306">
      <t>ケンシュウ</t>
    </rPh>
    <rPh sb="307" eb="309">
      <t>サンカ</t>
    </rPh>
    <rPh sb="311" eb="313">
      <t>シシツ</t>
    </rPh>
    <rPh sb="313" eb="315">
      <t>コウジョウ</t>
    </rPh>
    <rPh sb="316" eb="3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</si>
</sst>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50-494E-9CB8-71F7FEC787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7250-494E-9CB8-71F7FEC787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12.41</c:v>
                </c:pt>
              </c:numCache>
            </c:numRef>
          </c:val>
          <c:extLst>
            <c:ext xmlns:c16="http://schemas.microsoft.com/office/drawing/2014/chart" uri="{C3380CC4-5D6E-409C-BE32-E72D297353CC}">
              <c16:uniqueId val="{00000000-F188-47C9-A15F-9DFA0D56E3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F188-47C9-A15F-9DFA0D56E3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68.31</c:v>
                </c:pt>
              </c:numCache>
            </c:numRef>
          </c:val>
          <c:extLst>
            <c:ext xmlns:c16="http://schemas.microsoft.com/office/drawing/2014/chart" uri="{C3380CC4-5D6E-409C-BE32-E72D297353CC}">
              <c16:uniqueId val="{00000000-5D96-4188-ABAF-C736633FE5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5D96-4188-ABAF-C736633FE5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96.18</c:v>
                </c:pt>
              </c:numCache>
            </c:numRef>
          </c:val>
          <c:extLst>
            <c:ext xmlns:c16="http://schemas.microsoft.com/office/drawing/2014/chart" uri="{C3380CC4-5D6E-409C-BE32-E72D297353CC}">
              <c16:uniqueId val="{00000000-0C90-466C-9D81-65C4E91B4C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0C90-466C-9D81-65C4E91B4C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53.29</c:v>
                </c:pt>
              </c:numCache>
            </c:numRef>
          </c:val>
          <c:extLst>
            <c:ext xmlns:c16="http://schemas.microsoft.com/office/drawing/2014/chart" uri="{C3380CC4-5D6E-409C-BE32-E72D297353CC}">
              <c16:uniqueId val="{00000000-E4E8-4353-ADB5-3F3342C22C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E4E8-4353-ADB5-3F3342C22C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4B-475C-93C7-A363DDF6F0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C94B-475C-93C7-A363DDF6F0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38.6</c:v>
                </c:pt>
              </c:numCache>
            </c:numRef>
          </c:val>
          <c:extLst>
            <c:ext xmlns:c16="http://schemas.microsoft.com/office/drawing/2014/chart" uri="{C3380CC4-5D6E-409C-BE32-E72D297353CC}">
              <c16:uniqueId val="{00000000-E8C1-47A9-AF8C-9BD7BBC190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E8C1-47A9-AF8C-9BD7BBC190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13.83</c:v>
                </c:pt>
              </c:numCache>
            </c:numRef>
          </c:val>
          <c:extLst>
            <c:ext xmlns:c16="http://schemas.microsoft.com/office/drawing/2014/chart" uri="{C3380CC4-5D6E-409C-BE32-E72D297353CC}">
              <c16:uniqueId val="{00000000-03CD-4002-B5AC-D46398825D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03CD-4002-B5AC-D46398825D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3296.22</c:v>
                </c:pt>
              </c:numCache>
            </c:numRef>
          </c:val>
          <c:extLst>
            <c:ext xmlns:c16="http://schemas.microsoft.com/office/drawing/2014/chart" uri="{C3380CC4-5D6E-409C-BE32-E72D297353CC}">
              <c16:uniqueId val="{00000000-B81D-4ECF-ADBA-A75DD77165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B81D-4ECF-ADBA-A75DD77165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14.86</c:v>
                </c:pt>
              </c:numCache>
            </c:numRef>
          </c:val>
          <c:extLst>
            <c:ext xmlns:c16="http://schemas.microsoft.com/office/drawing/2014/chart" uri="{C3380CC4-5D6E-409C-BE32-E72D297353CC}">
              <c16:uniqueId val="{00000000-6645-4007-9063-896E154556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6645-4007-9063-896E154556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1253.1300000000001</c:v>
                </c:pt>
              </c:numCache>
            </c:numRef>
          </c:val>
          <c:extLst>
            <c:ext xmlns:c16="http://schemas.microsoft.com/office/drawing/2014/chart" uri="{C3380CC4-5D6E-409C-BE32-E72D297353CC}">
              <c16:uniqueId val="{00000000-6A7E-41D6-AD55-7EEDC7C8C0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6A7E-41D6-AD55-7EEDC7C8C0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48"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湯沢町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5">
        <f>データ!S6</f>
        <v>8268</v>
      </c>
      <c r="AM8" s="45"/>
      <c r="AN8" s="45"/>
      <c r="AO8" s="45"/>
      <c r="AP8" s="45"/>
      <c r="AQ8" s="45"/>
      <c r="AR8" s="45"/>
      <c r="AS8" s="45"/>
      <c r="AT8" s="44">
        <f>データ!T6</f>
        <v>357.29</v>
      </c>
      <c r="AU8" s="44"/>
      <c r="AV8" s="44"/>
      <c r="AW8" s="44"/>
      <c r="AX8" s="44"/>
      <c r="AY8" s="44"/>
      <c r="AZ8" s="44"/>
      <c r="BA8" s="44"/>
      <c r="BB8" s="44">
        <f>データ!U6</f>
        <v>23.14</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78.790000000000006</v>
      </c>
      <c r="J10" s="44"/>
      <c r="K10" s="44"/>
      <c r="L10" s="44"/>
      <c r="M10" s="44"/>
      <c r="N10" s="44"/>
      <c r="O10" s="44"/>
      <c r="P10" s="44">
        <f>データ!P6</f>
        <v>7.21</v>
      </c>
      <c r="Q10" s="44"/>
      <c r="R10" s="44"/>
      <c r="S10" s="44"/>
      <c r="T10" s="44"/>
      <c r="U10" s="44"/>
      <c r="V10" s="44"/>
      <c r="W10" s="44">
        <f>データ!Q6</f>
        <v>109.59</v>
      </c>
      <c r="X10" s="44"/>
      <c r="Y10" s="44"/>
      <c r="Z10" s="44"/>
      <c r="AA10" s="44"/>
      <c r="AB10" s="44"/>
      <c r="AC10" s="44"/>
      <c r="AD10" s="45">
        <f>データ!R6</f>
        <v>3300</v>
      </c>
      <c r="AE10" s="45"/>
      <c r="AF10" s="45"/>
      <c r="AG10" s="45"/>
      <c r="AH10" s="45"/>
      <c r="AI10" s="45"/>
      <c r="AJ10" s="45"/>
      <c r="AK10" s="2"/>
      <c r="AL10" s="45">
        <f>データ!V6</f>
        <v>590</v>
      </c>
      <c r="AM10" s="45"/>
      <c r="AN10" s="45"/>
      <c r="AO10" s="45"/>
      <c r="AP10" s="45"/>
      <c r="AQ10" s="45"/>
      <c r="AR10" s="45"/>
      <c r="AS10" s="45"/>
      <c r="AT10" s="44">
        <f>データ!W6</f>
        <v>0.73</v>
      </c>
      <c r="AU10" s="44"/>
      <c r="AV10" s="44"/>
      <c r="AW10" s="44"/>
      <c r="AX10" s="44"/>
      <c r="AY10" s="44"/>
      <c r="AZ10" s="44"/>
      <c r="BA10" s="44"/>
      <c r="BB10" s="44">
        <f>データ!X6</f>
        <v>808.22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zCWXgKDpzdUDu5sv/hIVJ/pbYjxdNrPHL/yip64dIUq17IkYrsQdzz+Ovr7YiveLeZwMQTHCPMhIW8iq2LGw==" saltValue="CeLZ9FcEmfWSFIP2TDjE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154610</v>
      </c>
      <c r="D6" s="19">
        <f t="shared" si="3"/>
        <v>46</v>
      </c>
      <c r="E6" s="19">
        <f t="shared" si="3"/>
        <v>17</v>
      </c>
      <c r="F6" s="19">
        <f t="shared" si="3"/>
        <v>4</v>
      </c>
      <c r="G6" s="19">
        <f t="shared" si="3"/>
        <v>0</v>
      </c>
      <c r="H6" s="19" t="str">
        <f t="shared" si="3"/>
        <v>新潟県　湯沢町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78.790000000000006</v>
      </c>
      <c r="P6" s="20">
        <f t="shared" si="3"/>
        <v>7.21</v>
      </c>
      <c r="Q6" s="20">
        <f t="shared" si="3"/>
        <v>109.59</v>
      </c>
      <c r="R6" s="20">
        <f t="shared" si="3"/>
        <v>3300</v>
      </c>
      <c r="S6" s="20">
        <f t="shared" si="3"/>
        <v>8268</v>
      </c>
      <c r="T6" s="20">
        <f t="shared" si="3"/>
        <v>357.29</v>
      </c>
      <c r="U6" s="20">
        <f t="shared" si="3"/>
        <v>23.14</v>
      </c>
      <c r="V6" s="20">
        <f t="shared" si="3"/>
        <v>590</v>
      </c>
      <c r="W6" s="20">
        <f t="shared" si="3"/>
        <v>0.73</v>
      </c>
      <c r="X6" s="20">
        <f t="shared" si="3"/>
        <v>808.22</v>
      </c>
      <c r="Y6" s="21" t="str">
        <f>IF(Y7="",NA(),Y7)</f>
        <v>-</v>
      </c>
      <c r="Z6" s="21" t="str">
        <f t="shared" ref="Z6:AH6" si="4">IF(Z7="",NA(),Z7)</f>
        <v>-</v>
      </c>
      <c r="AA6" s="21" t="str">
        <f t="shared" si="4"/>
        <v>-</v>
      </c>
      <c r="AB6" s="21" t="str">
        <f t="shared" si="4"/>
        <v>-</v>
      </c>
      <c r="AC6" s="21">
        <f t="shared" si="4"/>
        <v>96.18</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1">
        <f t="shared" si="5"/>
        <v>38.6</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13.83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3296.22</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14.86</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1253.1300000000001</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12.41</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68.31</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53.29</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154610</v>
      </c>
      <c r="D7" s="23">
        <v>46</v>
      </c>
      <c r="E7" s="23">
        <v>17</v>
      </c>
      <c r="F7" s="23">
        <v>4</v>
      </c>
      <c r="G7" s="23">
        <v>0</v>
      </c>
      <c r="H7" s="23" t="s">
        <v>96</v>
      </c>
      <c r="I7" s="23" t="s">
        <v>97</v>
      </c>
      <c r="J7" s="23" t="s">
        <v>98</v>
      </c>
      <c r="K7" s="23" t="s">
        <v>99</v>
      </c>
      <c r="L7" s="23" t="s">
        <v>100</v>
      </c>
      <c r="M7" s="23" t="s">
        <v>101</v>
      </c>
      <c r="N7" s="24" t="s">
        <v>102</v>
      </c>
      <c r="O7" s="24">
        <v>78.790000000000006</v>
      </c>
      <c r="P7" s="24">
        <v>7.21</v>
      </c>
      <c r="Q7" s="24">
        <v>109.59</v>
      </c>
      <c r="R7" s="24">
        <v>3300</v>
      </c>
      <c r="S7" s="24">
        <v>8268</v>
      </c>
      <c r="T7" s="24">
        <v>357.29</v>
      </c>
      <c r="U7" s="24">
        <v>23.14</v>
      </c>
      <c r="V7" s="24">
        <v>590</v>
      </c>
      <c r="W7" s="24">
        <v>0.73</v>
      </c>
      <c r="X7" s="24">
        <v>808.22</v>
      </c>
      <c r="Y7" s="24" t="s">
        <v>102</v>
      </c>
      <c r="Z7" s="24" t="s">
        <v>102</v>
      </c>
      <c r="AA7" s="24" t="s">
        <v>102</v>
      </c>
      <c r="AB7" s="24" t="s">
        <v>102</v>
      </c>
      <c r="AC7" s="24">
        <v>96.18</v>
      </c>
      <c r="AD7" s="24" t="s">
        <v>102</v>
      </c>
      <c r="AE7" s="24" t="s">
        <v>102</v>
      </c>
      <c r="AF7" s="24" t="s">
        <v>102</v>
      </c>
      <c r="AG7" s="24" t="s">
        <v>102</v>
      </c>
      <c r="AH7" s="24">
        <v>103.79</v>
      </c>
      <c r="AI7" s="24">
        <v>105.07</v>
      </c>
      <c r="AJ7" s="24" t="s">
        <v>102</v>
      </c>
      <c r="AK7" s="24" t="s">
        <v>102</v>
      </c>
      <c r="AL7" s="24" t="s">
        <v>102</v>
      </c>
      <c r="AM7" s="24" t="s">
        <v>102</v>
      </c>
      <c r="AN7" s="24">
        <v>38.6</v>
      </c>
      <c r="AO7" s="24" t="s">
        <v>102</v>
      </c>
      <c r="AP7" s="24" t="s">
        <v>102</v>
      </c>
      <c r="AQ7" s="24" t="s">
        <v>102</v>
      </c>
      <c r="AR7" s="24" t="s">
        <v>102</v>
      </c>
      <c r="AS7" s="24">
        <v>53.87</v>
      </c>
      <c r="AT7" s="24">
        <v>63.54</v>
      </c>
      <c r="AU7" s="24" t="s">
        <v>102</v>
      </c>
      <c r="AV7" s="24" t="s">
        <v>102</v>
      </c>
      <c r="AW7" s="24" t="s">
        <v>102</v>
      </c>
      <c r="AX7" s="24" t="s">
        <v>102</v>
      </c>
      <c r="AY7" s="24">
        <v>13.83</v>
      </c>
      <c r="AZ7" s="24" t="s">
        <v>102</v>
      </c>
      <c r="BA7" s="24" t="s">
        <v>102</v>
      </c>
      <c r="BB7" s="24" t="s">
        <v>102</v>
      </c>
      <c r="BC7" s="24" t="s">
        <v>102</v>
      </c>
      <c r="BD7" s="24">
        <v>46.37</v>
      </c>
      <c r="BE7" s="24">
        <v>50.9</v>
      </c>
      <c r="BF7" s="24" t="s">
        <v>102</v>
      </c>
      <c r="BG7" s="24" t="s">
        <v>102</v>
      </c>
      <c r="BH7" s="24" t="s">
        <v>102</v>
      </c>
      <c r="BI7" s="24" t="s">
        <v>102</v>
      </c>
      <c r="BJ7" s="24">
        <v>3296.22</v>
      </c>
      <c r="BK7" s="24" t="s">
        <v>102</v>
      </c>
      <c r="BL7" s="24" t="s">
        <v>102</v>
      </c>
      <c r="BM7" s="24" t="s">
        <v>102</v>
      </c>
      <c r="BN7" s="24" t="s">
        <v>102</v>
      </c>
      <c r="BO7" s="24">
        <v>1062.58</v>
      </c>
      <c r="BP7" s="24">
        <v>1099.1500000000001</v>
      </c>
      <c r="BQ7" s="24" t="s">
        <v>102</v>
      </c>
      <c r="BR7" s="24" t="s">
        <v>102</v>
      </c>
      <c r="BS7" s="24" t="s">
        <v>102</v>
      </c>
      <c r="BT7" s="24" t="s">
        <v>102</v>
      </c>
      <c r="BU7" s="24">
        <v>14.86</v>
      </c>
      <c r="BV7" s="24" t="s">
        <v>102</v>
      </c>
      <c r="BW7" s="24" t="s">
        <v>102</v>
      </c>
      <c r="BX7" s="24" t="s">
        <v>102</v>
      </c>
      <c r="BY7" s="24" t="s">
        <v>102</v>
      </c>
      <c r="BZ7" s="24">
        <v>80.36</v>
      </c>
      <c r="CA7" s="24">
        <v>72.92</v>
      </c>
      <c r="CB7" s="24" t="s">
        <v>102</v>
      </c>
      <c r="CC7" s="24" t="s">
        <v>102</v>
      </c>
      <c r="CD7" s="24" t="s">
        <v>102</v>
      </c>
      <c r="CE7" s="24" t="s">
        <v>102</v>
      </c>
      <c r="CF7" s="24">
        <v>1253.1300000000001</v>
      </c>
      <c r="CG7" s="24" t="s">
        <v>102</v>
      </c>
      <c r="CH7" s="24" t="s">
        <v>102</v>
      </c>
      <c r="CI7" s="24" t="s">
        <v>102</v>
      </c>
      <c r="CJ7" s="24" t="s">
        <v>102</v>
      </c>
      <c r="CK7" s="24">
        <v>201.33</v>
      </c>
      <c r="CL7" s="24">
        <v>225.78</v>
      </c>
      <c r="CM7" s="24" t="s">
        <v>102</v>
      </c>
      <c r="CN7" s="24" t="s">
        <v>102</v>
      </c>
      <c r="CO7" s="24" t="s">
        <v>102</v>
      </c>
      <c r="CP7" s="24" t="s">
        <v>102</v>
      </c>
      <c r="CQ7" s="24">
        <v>12.41</v>
      </c>
      <c r="CR7" s="24" t="s">
        <v>102</v>
      </c>
      <c r="CS7" s="24" t="s">
        <v>102</v>
      </c>
      <c r="CT7" s="24" t="s">
        <v>102</v>
      </c>
      <c r="CU7" s="24" t="s">
        <v>102</v>
      </c>
      <c r="CV7" s="24">
        <v>44.79</v>
      </c>
      <c r="CW7" s="24">
        <v>43.17</v>
      </c>
      <c r="CX7" s="24" t="s">
        <v>102</v>
      </c>
      <c r="CY7" s="24" t="s">
        <v>102</v>
      </c>
      <c r="CZ7" s="24" t="s">
        <v>102</v>
      </c>
      <c r="DA7" s="24" t="s">
        <v>102</v>
      </c>
      <c r="DB7" s="24">
        <v>68.31</v>
      </c>
      <c r="DC7" s="24" t="s">
        <v>102</v>
      </c>
      <c r="DD7" s="24" t="s">
        <v>102</v>
      </c>
      <c r="DE7" s="24" t="s">
        <v>102</v>
      </c>
      <c r="DF7" s="24" t="s">
        <v>102</v>
      </c>
      <c r="DG7" s="24">
        <v>88.68</v>
      </c>
      <c r="DH7" s="24">
        <v>86.31</v>
      </c>
      <c r="DI7" s="24" t="s">
        <v>102</v>
      </c>
      <c r="DJ7" s="24" t="s">
        <v>102</v>
      </c>
      <c r="DK7" s="24" t="s">
        <v>102</v>
      </c>
      <c r="DL7" s="24" t="s">
        <v>102</v>
      </c>
      <c r="DM7" s="24">
        <v>53.29</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由和</dc:creator>
  <cp:lastModifiedBy>丸山 由和</cp:lastModifiedBy>
  <cp:lastPrinted>2026-01-21T05:43:29Z</cp:lastPrinted>
  <dcterms:created xsi:type="dcterms:W3CDTF">2026-02-18T04:58:14Z</dcterms:created>
  <dcterms:modified xsi:type="dcterms:W3CDTF">2026-02-18T04:58:14Z</dcterms:modified>
</cp:coreProperties>
</file>