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tsv01\行政データ\10_建設課\04_上下水道班\料金担当\共通\照会・回答\R7(2025)\080119経営比較分析表\提出\農排\"/>
    </mc:Choice>
  </mc:AlternateContent>
  <xr:revisionPtr revIDLastSave="0" documentId="13_ncr:1_{BB9F07EB-5045-4379-8EA0-7DBCC630747E}" xr6:coauthVersionLast="47" xr6:coauthVersionMax="47" xr10:uidLastSave="{00000000-0000-0000-0000-000000000000}"/>
  <workbookProtection workbookAlgorithmName="SHA-512" workbookHashValue="lYJvXn/um4V23GVXYL7dkaSc032bueAvIGeLX5vOHPVumcqtEcTPXhE3ZnqVXok5pY/QFTbGpaMn2s7aVGW1sg==" workbookSaltValue="sUIA2Bhq82Y7QSZ1gEmWJ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P10" i="4"/>
  <c r="I10" i="4"/>
  <c r="AT8" i="4"/>
  <c r="AL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<sst xmlns="http://schemas.openxmlformats.org/spreadsheetml/2006/main" count="319" uniqueCount="116">
  <si>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</si>
  <si>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</si>
  <si>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</si>
  <si>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</si>
  <si>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</si>
  <si>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</si>
  <si>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</si>
  <si>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</si>
  <si>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</si>
  <si>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</si>
  <si>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</si>
  <si>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</si>
  <si>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</si>
  <si>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</si>
  <si>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</si>
  <si>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</si>
  <si>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</si>
  <si>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</si>
  <si>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</si>
  <si>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</si>
  <si>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</si>
  <si>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</si>
  <si>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</si>
  <si>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</si>
  <si>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</si>
  <si>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</si>
  <si>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</si>
  <si>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</si>
  <si>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</si>
  <si>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</si>
  <si>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</si>
  <si>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</si>
  <si>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</si>
  <si>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</si>
  <si>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</si>
  <si>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</si>
  <si>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</si>
  <si>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</si>
  <si>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</si>
  <si>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</si>
  <si>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</si>
  <si>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</si>
  <si>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</si>
  <si>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</si>
  <si>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</si>
  <si>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</si>
  <si>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</si>
  <si>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</si>
  <si>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</si>
  <si>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</si>
  <si>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</si>
  <si>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</si>
  <si>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</si>
  <si>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</si>
  <si>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</si>
  <si>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</si>
  <si>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</si>
  <si>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</si>
  <si>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</si>
  <si>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</si>
  <si>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</si>
  <si>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</si>
  <si>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</si>
  <si>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</si>
  <si>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</si>
  <si>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</si>
  <si>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</si>
  <si>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</si>
  <si>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</si>
  <si>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</si>
  <si>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</si>
  <si>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</si>
  <si>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</si>
  <si>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</si>
  <si>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</si>
  <si>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</si>
  <si>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</si>
  <si>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</si>
  <si>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</si>
  <si>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</si>
  <si>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</si>
  <si>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</si>
  <si>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</si>
  <si>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</si>
  <si>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</si>
  <si>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</si>
  <si>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</si>
  <si>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</si>
  <si>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</si>
  <si>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</si>
  <si>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</si>
  <si>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</si>
  <si>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</si>
  <si>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</si>
  <si>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</si>
  <si>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</si>
  <si>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津南町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</si>
  <si>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</si>
  <si>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</si>
  <si>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</si>
  <si>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</si>
  <si>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</si>
  <si>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</si>
  <si>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</si>
  <si>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</si>
  <si>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</si>
  <si>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</si>
  <si>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</si>
  <si>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</si>
  <si>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</si>
  <si>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</si>
  <si>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</si>
  <si>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</si>
  <si>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耐用年数超過による更新時期は、令和26年度以降に一斉に迎えることとなるが、人口減少を加味した上で更新の優先度を考慮し、当該時期に備える必要がある。</t>
    <rPh sb="15" eb="17">
      <t>レイワ</t>
    </rPh>
    <rPh sb="21" eb="23">
      <t>イコウ</t>
    </rPh>
    <rPh sb="24" eb="26">
      <t>イッセイ</t>
    </rPh>
    <rPh sb="27" eb="28">
      <t>ムカ</t>
    </rPh>
    <rPh sb="37" eb="39">
      <t>ジンコウ</t>
    </rPh>
    <rPh sb="39" eb="41">
      <t>ゲンショウ</t>
    </rPh>
    <rPh sb="42" eb="44">
      <t>カミ</t>
    </rPh>
    <rPh sb="46" eb="47">
      <t>ウエ</t>
    </rPh>
    <rPh sb="48" eb="50">
      <t>コウシン</t>
    </rPh>
    <rPh sb="51" eb="54">
      <t>ユウセンド</t>
    </rPh>
    <rPh sb="55" eb="57">
      <t>コウリョ</t>
    </rPh>
    <rPh sb="59" eb="61">
      <t>トウガイ</t>
    </rPh>
    <rPh sb="61" eb="63">
      <t>ジキ</t>
    </rPh>
    <rPh sb="64" eb="65">
      <t>ソナ</t>
    </rPh>
    <rPh sb="67" eb="69">
      <t>ヒツヨウ</t>
    </rPh>
    <phoneticPr fontId="4"/>
  </si>
  <si>
    <t>経常収支比率は100％以上となっているが、その収益の大半は一般会計からの繰入金に依存している。
企業債残高対事業規模比率は高水準にあり、過去の施設整備に伴う企業債の償還負担が依然として大きいことに加え、処理区域の分散による農業集落排水事業の構造上の課題から汚水処理原価が高くなっており、汚水処理に要する経費を使用料収入で十分に賄えていない。
また、施設利用率は類似団体平均を下回っており、施設の処理能力に対して汚水処理量が低いことを示している。人口減少等により、今後更に汚水処理量が低下していくことが予想される。</t>
    <rPh sb="23" eb="25">
      <t>シュウエキ</t>
    </rPh>
    <rPh sb="26" eb="28">
      <t>タイハン</t>
    </rPh>
    <rPh sb="29" eb="31">
      <t>イッパン</t>
    </rPh>
    <rPh sb="40" eb="42">
      <t>イゾン</t>
    </rPh>
    <rPh sb="48" eb="53">
      <t>キギョウサイザンダカ</t>
    </rPh>
    <rPh sb="53" eb="58">
      <t>タイジギョウキボ</t>
    </rPh>
    <rPh sb="58" eb="60">
      <t>ヒリツ</t>
    </rPh>
    <rPh sb="61" eb="64">
      <t>コウスイジュン</t>
    </rPh>
    <rPh sb="68" eb="70">
      <t>カコ</t>
    </rPh>
    <rPh sb="71" eb="75">
      <t>シセツセイビ</t>
    </rPh>
    <rPh sb="76" eb="77">
      <t>トモナ</t>
    </rPh>
    <rPh sb="78" eb="81">
      <t>キギョウサイ</t>
    </rPh>
    <rPh sb="82" eb="86">
      <t>ショウカンフタン</t>
    </rPh>
    <rPh sb="87" eb="89">
      <t>イゼン</t>
    </rPh>
    <rPh sb="92" eb="93">
      <t>オオ</t>
    </rPh>
    <rPh sb="98" eb="99">
      <t>クワ</t>
    </rPh>
    <rPh sb="101" eb="105">
      <t>ショリクイキ</t>
    </rPh>
    <rPh sb="106" eb="108">
      <t>ブンサン</t>
    </rPh>
    <rPh sb="122" eb="123">
      <t>ジョウ</t>
    </rPh>
    <rPh sb="128" eb="134">
      <t>オスイショリゲンカ</t>
    </rPh>
    <rPh sb="135" eb="136">
      <t>タカ</t>
    </rPh>
    <rPh sb="143" eb="147">
      <t>オスイショリ</t>
    </rPh>
    <rPh sb="148" eb="149">
      <t>ヨウ</t>
    </rPh>
    <rPh sb="151" eb="153">
      <t>ケイヒ</t>
    </rPh>
    <rPh sb="154" eb="160">
      <t>シヨウリョウ</t>
    </rPh>
    <rPh sb="160" eb="162">
      <t>ジュウブン</t>
    </rPh>
    <rPh sb="163" eb="164">
      <t>マカナ</t>
    </rPh>
    <phoneticPr fontId="4"/>
  </si>
  <si>
    <t>農業集落排水事業は、人口減少や処理区域の分散といった構造上の課題を抱える中で、施設の老朽化に伴う更新需要の増大、技術職員の確保、物価高騰等による営業費用の増加に対応し、将来にわたり持続可能な事業運営を確保していくことが求められる。
本事業は令和６年度から地方公営企業法の一部を適用し、令和７年度には経営戦略を改定予定である。令和８年度以降、使用料水準の見直しを含めた収入構造の改善を検討し、経営基盤の強化と安定的な事業運営の確保に努めていく必要がある。</t>
    <rPh sb="0" eb="8">
      <t>ノウギョウシュウラクハイスイジギョウ</t>
    </rPh>
    <rPh sb="10" eb="14">
      <t>ジンコウゲンショウ</t>
    </rPh>
    <rPh sb="15" eb="19">
      <t>ショリクイキ</t>
    </rPh>
    <rPh sb="20" eb="22">
      <t>ブンサン</t>
    </rPh>
    <rPh sb="30" eb="32">
      <t>カダイ</t>
    </rPh>
    <rPh sb="33" eb="34">
      <t>カカ</t>
    </rPh>
    <rPh sb="36" eb="37">
      <t>ナカ</t>
    </rPh>
    <rPh sb="39" eb="41">
      <t>シセツ</t>
    </rPh>
    <rPh sb="42" eb="45">
      <t>ロウキュウカ</t>
    </rPh>
    <rPh sb="46" eb="47">
      <t>トモナ</t>
    </rPh>
    <rPh sb="56" eb="58">
      <t>ギジュツ</t>
    </rPh>
    <rPh sb="58" eb="60">
      <t>ショクイン</t>
    </rPh>
    <rPh sb="84" eb="86">
      <t>ショウライ</t>
    </rPh>
    <rPh sb="90" eb="94">
      <t>ジゾクカノウ</t>
    </rPh>
    <rPh sb="95" eb="99">
      <t>ジギョウウンエイ</t>
    </rPh>
    <rPh sb="100" eb="102">
      <t>カクホ</t>
    </rPh>
    <rPh sb="116" eb="119">
      <t>ホンジギョウ</t>
    </rPh>
    <rPh sb="142" eb="144">
      <t>レイワ</t>
    </rPh>
    <rPh sb="145" eb="147">
      <t>ネンド</t>
    </rPh>
    <rPh sb="149" eb="153">
      <t>ケイエイセンリャク</t>
    </rPh>
    <rPh sb="154" eb="156">
      <t>カイテイ</t>
    </rPh>
    <rPh sb="156" eb="158">
      <t>ヨテイ</t>
    </rPh>
    <rPh sb="162" eb="164">
      <t>レイワ</t>
    </rPh>
    <rPh sb="165" eb="169">
      <t>ネンドイコウ</t>
    </rPh>
    <rPh sb="186" eb="187">
      <t>ハカ</t>
    </rPh>
    <rPh sb="218" eb="222">
      <t>ケイエイキバン</t>
    </rPh>
    <rPh sb="223" eb="225">
      <t>キョウカアンテイテキジギョウウンエイカクホツト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</si>
</sst>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2E-4333-8652-12D3FE131E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52E-4333-8652-12D3FE131E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32.159999999999997</c:v>
                </c:pt>
              </c:numCache>
            </c:numRef>
          </c:val>
          <c:extLst>
            <c:ext xmlns:c16="http://schemas.microsoft.com/office/drawing/2014/chart" uri="{C3380CC4-5D6E-409C-BE32-E72D297353CC}">
              <c16:uniqueId val="{00000000-2C97-48A5-9BF7-386CEAFE6B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C97-48A5-9BF7-386CEAFE6B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90.61</c:v>
                </c:pt>
              </c:numCache>
            </c:numRef>
          </c:val>
          <c:extLst>
            <c:ext xmlns:c16="http://schemas.microsoft.com/office/drawing/2014/chart" uri="{C3380CC4-5D6E-409C-BE32-E72D297353CC}">
              <c16:uniqueId val="{00000000-3260-42C2-83C9-057D6A93CF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3260-42C2-83C9-057D6A93CF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112.04</c:v>
                </c:pt>
              </c:numCache>
            </c:numRef>
          </c:val>
          <c:extLst>
            <c:ext xmlns:c16="http://schemas.microsoft.com/office/drawing/2014/chart" uri="{C3380CC4-5D6E-409C-BE32-E72D297353CC}">
              <c16:uniqueId val="{00000000-8353-43A9-BC7C-D2B0A61857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8353-43A9-BC7C-D2B0A61857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3.53</c:v>
                </c:pt>
              </c:numCache>
            </c:numRef>
          </c:val>
          <c:extLst>
            <c:ext xmlns:c16="http://schemas.microsoft.com/office/drawing/2014/chart" uri="{C3380CC4-5D6E-409C-BE32-E72D297353CC}">
              <c16:uniqueId val="{00000000-198C-4EF6-B467-FD2608BD1F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198C-4EF6-B467-FD2608BD1F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1C-43A6-A398-6E1A6FD69A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21C-43A6-A398-6E1A6FD69A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9B-496C-9892-0AE470BD906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D79B-496C-9892-0AE470BD906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46.44</c:v>
                </c:pt>
              </c:numCache>
            </c:numRef>
          </c:val>
          <c:extLst>
            <c:ext xmlns:c16="http://schemas.microsoft.com/office/drawing/2014/chart" uri="{C3380CC4-5D6E-409C-BE32-E72D297353CC}">
              <c16:uniqueId val="{00000000-62B1-4246-916C-72FAA47BF0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62B1-4246-916C-72FAA47BF0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1615.89</c:v>
                </c:pt>
              </c:numCache>
            </c:numRef>
          </c:val>
          <c:extLst>
            <c:ext xmlns:c16="http://schemas.microsoft.com/office/drawing/2014/chart" uri="{C3380CC4-5D6E-409C-BE32-E72D297353CC}">
              <c16:uniqueId val="{00000000-76F1-4367-BFD7-52EB208EED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76F1-4367-BFD7-52EB208EED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55.57</c:v>
                </c:pt>
              </c:numCache>
            </c:numRef>
          </c:val>
          <c:extLst>
            <c:ext xmlns:c16="http://schemas.microsoft.com/office/drawing/2014/chart" uri="{C3380CC4-5D6E-409C-BE32-E72D297353CC}">
              <c16:uniqueId val="{00000000-1AE9-44E7-9389-3E92670D93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1AE9-44E7-9389-3E92670D93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310.64</c:v>
                </c:pt>
              </c:numCache>
            </c:numRef>
          </c:val>
          <c:extLst>
            <c:ext xmlns:c16="http://schemas.microsoft.com/office/drawing/2014/chart" uri="{C3380CC4-5D6E-409C-BE32-E72D297353CC}">
              <c16:uniqueId val="{00000000-299D-4D18-BEA0-8949830B3E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299D-4D18-BEA0-8949830B3E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B6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津南町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8456</v>
      </c>
      <c r="AM8" s="44"/>
      <c r="AN8" s="44"/>
      <c r="AO8" s="44"/>
      <c r="AP8" s="44"/>
      <c r="AQ8" s="44"/>
      <c r="AR8" s="44"/>
      <c r="AS8" s="44"/>
      <c r="AT8" s="45">
        <f>データ!T6</f>
        <v>170.21</v>
      </c>
      <c r="AU8" s="45"/>
      <c r="AV8" s="45"/>
      <c r="AW8" s="45"/>
      <c r="AX8" s="45"/>
      <c r="AY8" s="45"/>
      <c r="AZ8" s="45"/>
      <c r="BA8" s="45"/>
      <c r="BB8" s="45">
        <f>データ!U6</f>
        <v>49.68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77.959999999999994</v>
      </c>
      <c r="J10" s="45"/>
      <c r="K10" s="45"/>
      <c r="L10" s="45"/>
      <c r="M10" s="45"/>
      <c r="N10" s="45"/>
      <c r="O10" s="45"/>
      <c r="P10" s="45">
        <f>データ!P6</f>
        <v>28.35</v>
      </c>
      <c r="Q10" s="45"/>
      <c r="R10" s="45"/>
      <c r="S10" s="45"/>
      <c r="T10" s="45"/>
      <c r="U10" s="45"/>
      <c r="V10" s="45"/>
      <c r="W10" s="45">
        <f>データ!Q6</f>
        <v>121.05</v>
      </c>
      <c r="X10" s="45"/>
      <c r="Y10" s="45"/>
      <c r="Z10" s="45"/>
      <c r="AA10" s="45"/>
      <c r="AB10" s="45"/>
      <c r="AC10" s="45"/>
      <c r="AD10" s="44">
        <f>データ!R6</f>
        <v>3410</v>
      </c>
      <c r="AE10" s="44"/>
      <c r="AF10" s="44"/>
      <c r="AG10" s="44"/>
      <c r="AH10" s="44"/>
      <c r="AI10" s="44"/>
      <c r="AJ10" s="44"/>
      <c r="AK10" s="2"/>
      <c r="AL10" s="44">
        <f>データ!V6</f>
        <v>2374</v>
      </c>
      <c r="AM10" s="44"/>
      <c r="AN10" s="44"/>
      <c r="AO10" s="44"/>
      <c r="AP10" s="44"/>
      <c r="AQ10" s="44"/>
      <c r="AR10" s="44"/>
      <c r="AS10" s="44"/>
      <c r="AT10" s="45">
        <f>データ!W6</f>
        <v>3.31</v>
      </c>
      <c r="AU10" s="45"/>
      <c r="AV10" s="45"/>
      <c r="AW10" s="45"/>
      <c r="AX10" s="45"/>
      <c r="AY10" s="45"/>
      <c r="AZ10" s="45"/>
      <c r="BA10" s="45"/>
      <c r="BB10" s="45">
        <f>データ!X6</f>
        <v>717.22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H9Qq1LjFkY3HgJd7bu/WphIZnLsUtHk7jFS4bimKzMkYa7baX+6pKu6ayKuhXLIM3X4SSfN48q6aauCtFsJhw==" saltValue="NFE3RCjY3McLQUG8aBAA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154822</v>
      </c>
      <c r="D6" s="19">
        <f t="shared" si="3"/>
        <v>46</v>
      </c>
      <c r="E6" s="19">
        <f t="shared" si="3"/>
        <v>17</v>
      </c>
      <c r="F6" s="19">
        <f t="shared" si="3"/>
        <v>5</v>
      </c>
      <c r="G6" s="19">
        <f t="shared" si="3"/>
        <v>0</v>
      </c>
      <c r="H6" s="19" t="str">
        <f t="shared" si="3"/>
        <v>新潟県　津南町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77.959999999999994</v>
      </c>
      <c r="P6" s="20">
        <f t="shared" si="3"/>
        <v>28.35</v>
      </c>
      <c r="Q6" s="20">
        <f t="shared" si="3"/>
        <v>121.05</v>
      </c>
      <c r="R6" s="20">
        <f t="shared" si="3"/>
        <v>3410</v>
      </c>
      <c r="S6" s="20">
        <f t="shared" si="3"/>
        <v>8456</v>
      </c>
      <c r="T6" s="20">
        <f t="shared" si="3"/>
        <v>170.21</v>
      </c>
      <c r="U6" s="20">
        <f t="shared" si="3"/>
        <v>49.68</v>
      </c>
      <c r="V6" s="20">
        <f t="shared" si="3"/>
        <v>2374</v>
      </c>
      <c r="W6" s="20">
        <f t="shared" si="3"/>
        <v>3.31</v>
      </c>
      <c r="X6" s="20">
        <f t="shared" si="3"/>
        <v>717.22</v>
      </c>
      <c r="Y6" s="21" t="str">
        <f>IF(Y7="",NA(),Y7)</f>
        <v>-</v>
      </c>
      <c r="Z6" s="21" t="str">
        <f t="shared" ref="Z6:AH6" si="4">IF(Z7="",NA(),Z7)</f>
        <v>-</v>
      </c>
      <c r="AA6" s="21" t="str">
        <f t="shared" si="4"/>
        <v>-</v>
      </c>
      <c r="AB6" s="21" t="str">
        <f t="shared" si="4"/>
        <v>-</v>
      </c>
      <c r="AC6" s="21">
        <f t="shared" si="4"/>
        <v>112.04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46.44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1615.89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55.57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310.64</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32.159999999999997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90.61</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3.53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154822</v>
      </c>
      <c r="D7" s="23">
        <v>46</v>
      </c>
      <c r="E7" s="23">
        <v>17</v>
      </c>
      <c r="F7" s="23">
        <v>5</v>
      </c>
      <c r="G7" s="23">
        <v>0</v>
      </c>
      <c r="H7" s="23" t="s">
        <v>96</v>
      </c>
      <c r="I7" s="23" t="s">
        <v>97</v>
      </c>
      <c r="J7" s="23" t="s">
        <v>98</v>
      </c>
      <c r="K7" s="23" t="s">
        <v>99</v>
      </c>
      <c r="L7" s="23" t="s">
        <v>100</v>
      </c>
      <c r="M7" s="23" t="s">
        <v>101</v>
      </c>
      <c r="N7" s="24" t="s">
        <v>102</v>
      </c>
      <c r="O7" s="24">
        <v>77.959999999999994</v>
      </c>
      <c r="P7" s="24">
        <v>28.35</v>
      </c>
      <c r="Q7" s="24">
        <v>121.05</v>
      </c>
      <c r="R7" s="24">
        <v>3410</v>
      </c>
      <c r="S7" s="24">
        <v>8456</v>
      </c>
      <c r="T7" s="24">
        <v>170.21</v>
      </c>
      <c r="U7" s="24">
        <v>49.68</v>
      </c>
      <c r="V7" s="24">
        <v>2374</v>
      </c>
      <c r="W7" s="24">
        <v>3.31</v>
      </c>
      <c r="X7" s="24">
        <v>717.22</v>
      </c>
      <c r="Y7" s="24" t="s">
        <v>102</v>
      </c>
      <c r="Z7" s="24" t="s">
        <v>102</v>
      </c>
      <c r="AA7" s="24" t="s">
        <v>102</v>
      </c>
      <c r="AB7" s="24" t="s">
        <v>102</v>
      </c>
      <c r="AC7" s="24">
        <v>112.04</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46.44</v>
      </c>
      <c r="AZ7" s="24" t="s">
        <v>102</v>
      </c>
      <c r="BA7" s="24" t="s">
        <v>102</v>
      </c>
      <c r="BB7" s="24" t="s">
        <v>102</v>
      </c>
      <c r="BC7" s="24" t="s">
        <v>102</v>
      </c>
      <c r="BD7" s="24">
        <v>58.25</v>
      </c>
      <c r="BE7" s="24">
        <v>47.19</v>
      </c>
      <c r="BF7" s="24" t="s">
        <v>102</v>
      </c>
      <c r="BG7" s="24" t="s">
        <v>102</v>
      </c>
      <c r="BH7" s="24" t="s">
        <v>102</v>
      </c>
      <c r="BI7" s="24" t="s">
        <v>102</v>
      </c>
      <c r="BJ7" s="24">
        <v>1615.89</v>
      </c>
      <c r="BK7" s="24" t="s">
        <v>102</v>
      </c>
      <c r="BL7" s="24" t="s">
        <v>102</v>
      </c>
      <c r="BM7" s="24" t="s">
        <v>102</v>
      </c>
      <c r="BN7" s="24" t="s">
        <v>102</v>
      </c>
      <c r="BO7" s="24">
        <v>791.46</v>
      </c>
      <c r="BP7" s="24">
        <v>798.1</v>
      </c>
      <c r="BQ7" s="24" t="s">
        <v>102</v>
      </c>
      <c r="BR7" s="24" t="s">
        <v>102</v>
      </c>
      <c r="BS7" s="24" t="s">
        <v>102</v>
      </c>
      <c r="BT7" s="24" t="s">
        <v>102</v>
      </c>
      <c r="BU7" s="24">
        <v>55.57</v>
      </c>
      <c r="BV7" s="24" t="s">
        <v>102</v>
      </c>
      <c r="BW7" s="24" t="s">
        <v>102</v>
      </c>
      <c r="BX7" s="24" t="s">
        <v>102</v>
      </c>
      <c r="BY7" s="24" t="s">
        <v>102</v>
      </c>
      <c r="BZ7" s="24">
        <v>47.96</v>
      </c>
      <c r="CA7" s="24">
        <v>54.51</v>
      </c>
      <c r="CB7" s="24" t="s">
        <v>102</v>
      </c>
      <c r="CC7" s="24" t="s">
        <v>102</v>
      </c>
      <c r="CD7" s="24" t="s">
        <v>102</v>
      </c>
      <c r="CE7" s="24" t="s">
        <v>102</v>
      </c>
      <c r="CF7" s="24">
        <v>310.64</v>
      </c>
      <c r="CG7" s="24" t="s">
        <v>102</v>
      </c>
      <c r="CH7" s="24" t="s">
        <v>102</v>
      </c>
      <c r="CI7" s="24" t="s">
        <v>102</v>
      </c>
      <c r="CJ7" s="24" t="s">
        <v>102</v>
      </c>
      <c r="CK7" s="24">
        <v>325.85000000000002</v>
      </c>
      <c r="CL7" s="24">
        <v>286.33</v>
      </c>
      <c r="CM7" s="24" t="s">
        <v>102</v>
      </c>
      <c r="CN7" s="24" t="s">
        <v>102</v>
      </c>
      <c r="CO7" s="24" t="s">
        <v>102</v>
      </c>
      <c r="CP7" s="24" t="s">
        <v>102</v>
      </c>
      <c r="CQ7" s="24">
        <v>32.159999999999997</v>
      </c>
      <c r="CR7" s="24" t="s">
        <v>102</v>
      </c>
      <c r="CS7" s="24" t="s">
        <v>102</v>
      </c>
      <c r="CT7" s="24" t="s">
        <v>102</v>
      </c>
      <c r="CU7" s="24" t="s">
        <v>102</v>
      </c>
      <c r="CV7" s="24">
        <v>45.32</v>
      </c>
      <c r="CW7" s="24">
        <v>49.92</v>
      </c>
      <c r="CX7" s="24" t="s">
        <v>102</v>
      </c>
      <c r="CY7" s="24" t="s">
        <v>102</v>
      </c>
      <c r="CZ7" s="24" t="s">
        <v>102</v>
      </c>
      <c r="DA7" s="24" t="s">
        <v>102</v>
      </c>
      <c r="DB7" s="24">
        <v>90.61</v>
      </c>
      <c r="DC7" s="24" t="s">
        <v>102</v>
      </c>
      <c r="DD7" s="24" t="s">
        <v>102</v>
      </c>
      <c r="DE7" s="24" t="s">
        <v>102</v>
      </c>
      <c r="DF7" s="24" t="s">
        <v>102</v>
      </c>
      <c r="DG7" s="24">
        <v>83.54</v>
      </c>
      <c r="DH7" s="24">
        <v>87.8</v>
      </c>
      <c r="DI7" s="24" t="s">
        <v>102</v>
      </c>
      <c r="DJ7" s="24" t="s">
        <v>102</v>
      </c>
      <c r="DK7" s="24" t="s">
        <v>102</v>
      </c>
      <c r="DL7" s="24" t="s">
        <v>102</v>
      </c>
      <c r="DM7" s="24">
        <v>3.53</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桑原 孝紀</dc:creator>
  <cp:lastModifiedBy>コメント</cp:lastModifiedBy>
  <cp:lastPrinted>2026-02-19T06:56:38Z</cp:lastPrinted>
  <dcterms:created xsi:type="dcterms:W3CDTF">2026-02-18T04:15:11Z</dcterms:created>
  <dcterms:modified xsi:type="dcterms:W3CDTF">2026-02-19T06:56:40Z</dcterms:modified>
</cp:coreProperties>
</file>