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3 企画担当\04 健康福祉（環境）の現況、福祉保健年報\(R7作業)令和７年福祉保健年報\02確定版\統計表\08│感薬・血液\"/>
    </mc:Choice>
  </mc:AlternateContent>
  <xr:revisionPtr revIDLastSave="0" documentId="13_ncr:1_{B871D16F-B319-406F-B0E4-F23C634AB437}" xr6:coauthVersionLast="47" xr6:coauthVersionMax="47" xr10:uidLastSave="{00000000-0000-0000-0000-000000000000}"/>
  <bookViews>
    <workbookView xWindow="40942" yWindow="-98" windowWidth="28995" windowHeight="15675" xr2:uid="{07B2C7BE-19BB-4696-AF08-8C72741B56BF}"/>
  </bookViews>
  <sheets>
    <sheet name="8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I19" i="1"/>
  <c r="F19" i="1"/>
  <c r="C19" i="1"/>
  <c r="D19" i="1" s="1"/>
  <c r="D16" i="1"/>
  <c r="I13" i="1"/>
  <c r="J13" i="1" s="1"/>
  <c r="F13" i="1"/>
  <c r="C13" i="1"/>
  <c r="D13" i="1" s="1"/>
  <c r="I10" i="1"/>
  <c r="F10" i="1"/>
  <c r="I9" i="1"/>
  <c r="J9" i="1" s="1"/>
  <c r="F9" i="1"/>
  <c r="I8" i="1"/>
  <c r="I7" i="1" s="1"/>
  <c r="F8" i="1"/>
  <c r="D8" i="1"/>
  <c r="C7" i="1"/>
  <c r="D21" i="1" s="1"/>
  <c r="G10" i="1" l="1"/>
  <c r="G13" i="1"/>
  <c r="G8" i="1"/>
  <c r="J14" i="1"/>
  <c r="J20" i="1"/>
  <c r="J16" i="1"/>
  <c r="J8" i="1"/>
  <c r="J19" i="1"/>
  <c r="J15" i="1"/>
  <c r="J21" i="1"/>
  <c r="J10" i="1"/>
  <c r="F7" i="1"/>
  <c r="G19" i="1" s="1"/>
  <c r="D15" i="1"/>
  <c r="D10" i="1"/>
  <c r="D9" i="1"/>
  <c r="D14" i="1"/>
  <c r="G20" i="1" l="1"/>
  <c r="G16" i="1"/>
  <c r="G15" i="1"/>
  <c r="G21" i="1"/>
  <c r="G14" i="1"/>
  <c r="G9" i="1"/>
</calcChain>
</file>

<file path=xl/sharedStrings.xml><?xml version="1.0" encoding="utf-8"?>
<sst xmlns="http://schemas.openxmlformats.org/spreadsheetml/2006/main" count="59" uniqueCount="17">
  <si>
    <t>8-2　献血者数、年度・受入施設別</t>
    <rPh sb="4" eb="6">
      <t>ケンケツ</t>
    </rPh>
    <rPh sb="6" eb="7">
      <t>シャ</t>
    </rPh>
    <rPh sb="7" eb="8">
      <t>スウ</t>
    </rPh>
    <rPh sb="9" eb="11">
      <t>ネンド</t>
    </rPh>
    <rPh sb="12" eb="14">
      <t>ウケイレ</t>
    </rPh>
    <rPh sb="14" eb="16">
      <t>シセツ</t>
    </rPh>
    <rPh sb="16" eb="17">
      <t>ベツ</t>
    </rPh>
    <phoneticPr fontId="3"/>
  </si>
  <si>
    <t>令和４年度</t>
    <rPh sb="0" eb="2">
      <t>レイワ</t>
    </rPh>
    <rPh sb="3" eb="5">
      <t>ネンド</t>
    </rPh>
    <phoneticPr fontId="3"/>
  </si>
  <si>
    <t>令和５年度</t>
    <rPh sb="0" eb="2">
      <t>レイワ</t>
    </rPh>
    <rPh sb="3" eb="5">
      <t>ネンド</t>
    </rPh>
    <phoneticPr fontId="3"/>
  </si>
  <si>
    <t>人    数</t>
    <phoneticPr fontId="3"/>
  </si>
  <si>
    <t>比 率</t>
  </si>
  <si>
    <t xml:space="preserve"> 総         数</t>
  </si>
  <si>
    <t>計</t>
    <phoneticPr fontId="3"/>
  </si>
  <si>
    <t>200ml</t>
    <phoneticPr fontId="3"/>
  </si>
  <si>
    <t>400ml</t>
    <phoneticPr fontId="3"/>
  </si>
  <si>
    <t>成 分</t>
  </si>
  <si>
    <t xml:space="preserve"> 献血ルーム</t>
    <rPh sb="1" eb="3">
      <t>ケンケツ</t>
    </rPh>
    <phoneticPr fontId="3"/>
  </si>
  <si>
    <t xml:space="preserve"> (出張所を含む)</t>
  </si>
  <si>
    <t xml:space="preserve"> 献  血  バ  ス</t>
  </si>
  <si>
    <t xml:space="preserve"> </t>
    <phoneticPr fontId="3"/>
  </si>
  <si>
    <t>-</t>
    <phoneticPr fontId="3"/>
  </si>
  <si>
    <t>資料：「感染症対策・薬務課調べ」</t>
    <rPh sb="4" eb="7">
      <t>カンセンショウ</t>
    </rPh>
    <rPh sb="7" eb="9">
      <t>タイサク</t>
    </rPh>
    <rPh sb="10" eb="13">
      <t>ヤクムカ</t>
    </rPh>
    <rPh sb="12" eb="13">
      <t>カ</t>
    </rPh>
    <rPh sb="13" eb="14">
      <t>シラ</t>
    </rPh>
    <phoneticPr fontId="7"/>
  </si>
  <si>
    <t>令和６年度</t>
    <rPh sb="0" eb="2">
      <t>レイワ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</si>
</sst>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8" x14ac:knownFonts="1"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6.75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明朝"/>
      <family val="1"/>
      <charset val="128"/>
    </font>
    <font>
      <sz val="6.75"/>
      <name val="FixedSys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/>
  </cellStyleXfs>
  <cellXfs count="26">
    <xf numFmtId="0" fontId="0" fillId="0" borderId="0" xfId="0">
      <alignment vertical="center"/>
    </xf>
    <xf numFmtId="0" fontId="1" fillId="0" borderId="0" xfId="0" applyFont="1" applyAlignment="1" applyProtection="1">
      <protection locked="0"/>
    </xf>
    <xf numFmtId="0" fontId="4" fillId="0" borderId="0" xfId="0" applyFont="1" applyAlignment="1" applyProtection="1">
      <protection locked="0"/>
    </xf>
    <xf numFmtId="0" fontId="5" fillId="0" borderId="0" xfId="0" applyFont="1" applyAlignment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protection locked="0"/>
    </xf>
    <xf numFmtId="0" fontId="6" fillId="0" borderId="6" xfId="0" applyFont="1" applyBorder="1" applyAlignment="1" applyProtection="1">
      <protection locked="0"/>
    </xf>
    <xf numFmtId="0" fontId="6" fillId="0" borderId="7" xfId="0" applyFont="1" applyBorder="1" applyAlignment="1" applyProtection="1">
      <protection locked="0"/>
    </xf>
    <xf numFmtId="0" fontId="6" fillId="0" borderId="8" xfId="0" applyFont="1" applyBorder="1" applyAlignment="1" applyProtection="1">
      <protection locked="0"/>
    </xf>
    <xf numFmtId="0" fontId="6" fillId="0" borderId="9" xfId="0" applyFont="1" applyBorder="1" applyAlignment="1" applyProtection="1">
      <alignment horizontal="center"/>
      <protection locked="0"/>
    </xf>
    <xf numFmtId="38" fontId="6" fillId="0" borderId="9" xfId="1" applyFont="1" applyFill="1" applyBorder="1" applyAlignment="1" applyProtection="1">
      <protection locked="0"/>
    </xf>
    <xf numFmtId="176" fontId="6" fillId="0" borderId="10" xfId="0" applyNumberFormat="1" applyFont="1" applyBorder="1" applyAlignment="1" applyProtection="1">
      <protection locked="0"/>
    </xf>
    <xf numFmtId="3" fontId="6" fillId="0" borderId="9" xfId="0" applyNumberFormat="1" applyFont="1" applyBorder="1" applyAlignment="1" applyProtection="1">
      <protection locked="0"/>
    </xf>
    <xf numFmtId="38" fontId="6" fillId="0" borderId="9" xfId="1" applyFont="1" applyFill="1" applyBorder="1" applyAlignment="1" applyProtection="1">
      <alignment horizontal="right"/>
      <protection locked="0"/>
    </xf>
    <xf numFmtId="176" fontId="6" fillId="0" borderId="10" xfId="0" applyNumberFormat="1" applyFont="1" applyBorder="1" applyAlignment="1" applyProtection="1">
      <alignment horizontal="right"/>
      <protection locked="0"/>
    </xf>
    <xf numFmtId="0" fontId="6" fillId="0" borderId="4" xfId="0" applyFont="1" applyBorder="1" applyAlignment="1" applyProtection="1">
      <protection locked="0"/>
    </xf>
    <xf numFmtId="0" fontId="6" fillId="0" borderId="11" xfId="0" applyFont="1" applyBorder="1" applyAlignment="1" applyProtection="1">
      <protection locked="0"/>
    </xf>
    <xf numFmtId="176" fontId="6" fillId="0" borderId="5" xfId="0" applyNumberFormat="1" applyFont="1" applyBorder="1" applyAlignment="1" applyProtection="1">
      <protection locked="0"/>
    </xf>
    <xf numFmtId="38" fontId="6" fillId="0" borderId="0" xfId="1" applyFont="1" applyFill="1" applyBorder="1" applyAlignment="1">
      <alignment horizontal="left" vertical="top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</cellXfs>
  <cellStyles count="2">
    <cellStyle name="桁区切り 2" xfId="1" xr:uid="{73E23347-560D-4E03-B8F1-F3AA70CBB63C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FA6C2-26A2-49D9-A1EE-E41123F663A9}">
  <dimension ref="A2:J31"/>
  <sheetViews>
    <sheetView tabSelected="1" zoomScale="160" zoomScaleNormal="160" workbookViewId="0">
      <selection activeCell="N13" sqref="N13"/>
    </sheetView>
  </sheetViews>
  <sheetFormatPr defaultColWidth="12.46484375" defaultRowHeight="12.75" x14ac:dyDescent="0.25"/>
  <cols>
    <col min="1" max="1" width="9.46484375" style="2" customWidth="1"/>
    <col min="2" max="10" width="5.265625" style="2" customWidth="1"/>
    <col min="11" max="16384" width="12.46484375" style="2"/>
  </cols>
  <sheetData>
    <row r="2" spans="1:10" ht="30" customHeight="1" x14ac:dyDescent="0.3">
      <c r="A2" s="1" t="s">
        <v>0</v>
      </c>
    </row>
    <row r="3" spans="1:10" ht="3.75" customHeight="1" x14ac:dyDescent="0.25">
      <c r="A3" s="3"/>
    </row>
    <row r="4" spans="1:10" s="5" customFormat="1" ht="7.15" x14ac:dyDescent="0.15">
      <c r="A4" s="4"/>
      <c r="B4" s="22" t="s">
        <v>1</v>
      </c>
      <c r="C4" s="23"/>
      <c r="D4" s="23"/>
      <c r="E4" s="22" t="s">
        <v>2</v>
      </c>
      <c r="F4" s="23"/>
      <c r="G4" s="23"/>
      <c r="H4" s="22" t="s">
        <v>16</v>
      </c>
      <c r="I4" s="23"/>
      <c r="J4" s="23"/>
    </row>
    <row r="5" spans="1:10" s="5" customFormat="1" ht="7.15" x14ac:dyDescent="0.15">
      <c r="A5" s="6"/>
      <c r="B5" s="24" t="s">
        <v>3</v>
      </c>
      <c r="C5" s="25"/>
      <c r="D5" s="7" t="s">
        <v>4</v>
      </c>
      <c r="E5" s="24" t="s">
        <v>3</v>
      </c>
      <c r="F5" s="25"/>
      <c r="G5" s="7" t="s">
        <v>4</v>
      </c>
      <c r="H5" s="24" t="s">
        <v>3</v>
      </c>
      <c r="I5" s="25"/>
      <c r="J5" s="7" t="s">
        <v>4</v>
      </c>
    </row>
    <row r="6" spans="1:10" s="5" customFormat="1" ht="6" customHeight="1" x14ac:dyDescent="0.15">
      <c r="A6" s="8"/>
      <c r="B6" s="9"/>
      <c r="C6" s="9"/>
      <c r="D6" s="10"/>
      <c r="E6" s="9"/>
      <c r="F6" s="9"/>
      <c r="G6" s="10"/>
      <c r="H6" s="9"/>
      <c r="I6" s="9"/>
      <c r="J6" s="10"/>
    </row>
    <row r="7" spans="1:10" s="5" customFormat="1" ht="7.15" x14ac:dyDescent="0.15">
      <c r="A7" s="11" t="s">
        <v>5</v>
      </c>
      <c r="B7" s="12" t="s">
        <v>6</v>
      </c>
      <c r="C7" s="13">
        <f>+SUM(C8:C10)</f>
        <v>91995</v>
      </c>
      <c r="D7" s="14">
        <v>100</v>
      </c>
      <c r="E7" s="12" t="s">
        <v>6</v>
      </c>
      <c r="F7" s="13">
        <f>+SUM(F8:F10)</f>
        <v>92165</v>
      </c>
      <c r="G7" s="14">
        <v>100</v>
      </c>
      <c r="H7" s="12" t="s">
        <v>6</v>
      </c>
      <c r="I7" s="13">
        <f>+SUM(I8:I10)</f>
        <v>88978</v>
      </c>
      <c r="J7" s="14">
        <v>100</v>
      </c>
    </row>
    <row r="8" spans="1:10" s="5" customFormat="1" ht="7.15" x14ac:dyDescent="0.15">
      <c r="A8" s="11"/>
      <c r="B8" s="12" t="s">
        <v>7</v>
      </c>
      <c r="C8" s="15">
        <v>1785</v>
      </c>
      <c r="D8" s="14">
        <f>+ROUND(C8/C7*100,1)</f>
        <v>1.9</v>
      </c>
      <c r="E8" s="12" t="s">
        <v>7</v>
      </c>
      <c r="F8" s="15">
        <f>SUM(F14,F20)</f>
        <v>1744</v>
      </c>
      <c r="G8" s="14">
        <f>+ROUND(F8/F7*100,1)</f>
        <v>1.9</v>
      </c>
      <c r="H8" s="12" t="s">
        <v>7</v>
      </c>
      <c r="I8" s="15">
        <f>SUM(I14,I20)</f>
        <v>1611</v>
      </c>
      <c r="J8" s="14">
        <f>+ROUND(I8/I7*100,1)</f>
        <v>1.8</v>
      </c>
    </row>
    <row r="9" spans="1:10" s="5" customFormat="1" ht="7.15" x14ac:dyDescent="0.15">
      <c r="A9" s="11"/>
      <c r="B9" s="12" t="s">
        <v>8</v>
      </c>
      <c r="C9" s="15">
        <v>56113</v>
      </c>
      <c r="D9" s="14">
        <f>+ROUND(C9/C7*100,1)</f>
        <v>61</v>
      </c>
      <c r="E9" s="12" t="s">
        <v>8</v>
      </c>
      <c r="F9" s="15">
        <f t="shared" ref="F9:F10" si="0">SUM(F15,F21)</f>
        <v>55967</v>
      </c>
      <c r="G9" s="14">
        <f>+ROUND(F9/F7*100,1)</f>
        <v>60.7</v>
      </c>
      <c r="H9" s="12" t="s">
        <v>8</v>
      </c>
      <c r="I9" s="15">
        <f t="shared" ref="I9:I10" si="1">SUM(I15,I21)</f>
        <v>55544</v>
      </c>
      <c r="J9" s="14">
        <f>+ROUND(I9/I7*100,1)</f>
        <v>62.4</v>
      </c>
    </row>
    <row r="10" spans="1:10" s="5" customFormat="1" ht="7.15" x14ac:dyDescent="0.15">
      <c r="A10" s="11"/>
      <c r="B10" s="12" t="s">
        <v>9</v>
      </c>
      <c r="C10" s="15">
        <v>34097</v>
      </c>
      <c r="D10" s="14">
        <f>+ROUND(C10/C7*100,1)</f>
        <v>37.1</v>
      </c>
      <c r="E10" s="12" t="s">
        <v>9</v>
      </c>
      <c r="F10" s="15">
        <f t="shared" si="0"/>
        <v>34454</v>
      </c>
      <c r="G10" s="14">
        <f>+ROUND(F10/F7*100,1)</f>
        <v>37.4</v>
      </c>
      <c r="H10" s="12" t="s">
        <v>9</v>
      </c>
      <c r="I10" s="15">
        <f t="shared" si="1"/>
        <v>31823</v>
      </c>
      <c r="J10" s="14">
        <f>+ROUND(I10/I7*100,1)</f>
        <v>35.799999999999997</v>
      </c>
    </row>
    <row r="11" spans="1:10" s="5" customFormat="1" ht="7.15" x14ac:dyDescent="0.15">
      <c r="A11" s="11"/>
      <c r="B11" s="12"/>
      <c r="C11" s="13"/>
      <c r="D11" s="14"/>
      <c r="E11" s="12"/>
      <c r="F11" s="13"/>
      <c r="G11" s="14"/>
      <c r="H11" s="12"/>
      <c r="I11" s="13"/>
      <c r="J11" s="14"/>
    </row>
    <row r="12" spans="1:10" s="5" customFormat="1" ht="7.15" x14ac:dyDescent="0.15">
      <c r="A12" s="11"/>
      <c r="B12" s="12"/>
      <c r="C12" s="13"/>
      <c r="D12" s="14"/>
      <c r="E12" s="12"/>
      <c r="F12" s="13"/>
      <c r="G12" s="14"/>
      <c r="H12" s="12"/>
      <c r="I12" s="13"/>
      <c r="J12" s="14"/>
    </row>
    <row r="13" spans="1:10" s="5" customFormat="1" ht="8.1" customHeight="1" x14ac:dyDescent="0.15">
      <c r="A13" s="11" t="s">
        <v>10</v>
      </c>
      <c r="B13" s="12" t="s">
        <v>6</v>
      </c>
      <c r="C13" s="13">
        <f>+SUM(C14:C16)</f>
        <v>64785</v>
      </c>
      <c r="D13" s="14">
        <f>+ROUND(C13/C7*100,1)</f>
        <v>70.400000000000006</v>
      </c>
      <c r="E13" s="12" t="s">
        <v>6</v>
      </c>
      <c r="F13" s="13">
        <f>+SUM(F14:F16)</f>
        <v>65069</v>
      </c>
      <c r="G13" s="14">
        <f>+ROUND(F13/F7*100,1)</f>
        <v>70.599999999999994</v>
      </c>
      <c r="H13" s="12" t="s">
        <v>6</v>
      </c>
      <c r="I13" s="13">
        <f>+SUM(I14:I16)</f>
        <v>62267</v>
      </c>
      <c r="J13" s="14">
        <f>+ROUND(I13/I7*100,1)</f>
        <v>70</v>
      </c>
    </row>
    <row r="14" spans="1:10" s="5" customFormat="1" ht="8.1" customHeight="1" x14ac:dyDescent="0.15">
      <c r="A14" s="11" t="s">
        <v>11</v>
      </c>
      <c r="B14" s="12" t="s">
        <v>7</v>
      </c>
      <c r="C14" s="13">
        <v>1352</v>
      </c>
      <c r="D14" s="14">
        <f>+ROUND(C14/C7*100,1)</f>
        <v>1.5</v>
      </c>
      <c r="E14" s="12" t="s">
        <v>7</v>
      </c>
      <c r="F14" s="13">
        <v>1285</v>
      </c>
      <c r="G14" s="14">
        <f>+ROUND(F14/F7*100,1)</f>
        <v>1.4</v>
      </c>
      <c r="H14" s="12" t="s">
        <v>7</v>
      </c>
      <c r="I14" s="13">
        <v>1089</v>
      </c>
      <c r="J14" s="14">
        <f>+ROUND(I14/I7*100,1)</f>
        <v>1.2</v>
      </c>
    </row>
    <row r="15" spans="1:10" s="5" customFormat="1" ht="8.1" customHeight="1" x14ac:dyDescent="0.15">
      <c r="A15" s="11"/>
      <c r="B15" s="12" t="s">
        <v>8</v>
      </c>
      <c r="C15" s="13">
        <v>29336</v>
      </c>
      <c r="D15" s="14">
        <f>+ROUND(C15/C7*100,1)+0.1</f>
        <v>32</v>
      </c>
      <c r="E15" s="12" t="s">
        <v>8</v>
      </c>
      <c r="F15" s="13">
        <v>29330</v>
      </c>
      <c r="G15" s="14">
        <f>+ROUND(F15/F7*100,1)</f>
        <v>31.8</v>
      </c>
      <c r="H15" s="12" t="s">
        <v>8</v>
      </c>
      <c r="I15" s="13">
        <v>29355</v>
      </c>
      <c r="J15" s="14">
        <f>+ROUND(I15/I7*100,1)</f>
        <v>33</v>
      </c>
    </row>
    <row r="16" spans="1:10" s="5" customFormat="1" ht="8.1" customHeight="1" x14ac:dyDescent="0.15">
      <c r="A16" s="11"/>
      <c r="B16" s="12" t="s">
        <v>9</v>
      </c>
      <c r="C16" s="15">
        <v>34097</v>
      </c>
      <c r="D16" s="14">
        <f>+ROUND(C16/C7*100,1)</f>
        <v>37.1</v>
      </c>
      <c r="E16" s="12" t="s">
        <v>9</v>
      </c>
      <c r="F16" s="15">
        <v>34454</v>
      </c>
      <c r="G16" s="14">
        <f>+ROUND(F16/F7*100,1)</f>
        <v>37.4</v>
      </c>
      <c r="H16" s="12" t="s">
        <v>9</v>
      </c>
      <c r="I16" s="15">
        <v>31823</v>
      </c>
      <c r="J16" s="14">
        <f>+ROUND(I16/I7*100,1)</f>
        <v>35.799999999999997</v>
      </c>
    </row>
    <row r="17" spans="1:10" s="5" customFormat="1" ht="7.15" x14ac:dyDescent="0.15">
      <c r="A17" s="11"/>
      <c r="B17" s="12"/>
      <c r="C17" s="13"/>
      <c r="D17" s="14"/>
      <c r="E17" s="12"/>
      <c r="F17" s="13"/>
      <c r="G17" s="14"/>
      <c r="H17" s="12"/>
      <c r="I17" s="13"/>
      <c r="J17" s="14"/>
    </row>
    <row r="18" spans="1:10" s="5" customFormat="1" ht="7.15" x14ac:dyDescent="0.15">
      <c r="A18" s="11"/>
      <c r="B18" s="12"/>
      <c r="C18" s="13"/>
      <c r="D18" s="14"/>
      <c r="E18" s="12"/>
      <c r="F18" s="13"/>
      <c r="G18" s="14"/>
      <c r="H18" s="12"/>
      <c r="I18" s="13"/>
      <c r="J18" s="14"/>
    </row>
    <row r="19" spans="1:10" s="5" customFormat="1" ht="7.15" x14ac:dyDescent="0.15">
      <c r="A19" s="11" t="s">
        <v>12</v>
      </c>
      <c r="B19" s="12" t="s">
        <v>6</v>
      </c>
      <c r="C19" s="13">
        <f>+SUM(C20:C22)</f>
        <v>27210</v>
      </c>
      <c r="D19" s="14">
        <f>+ROUND(C19/C7*100,1)</f>
        <v>29.6</v>
      </c>
      <c r="E19" s="12" t="s">
        <v>6</v>
      </c>
      <c r="F19" s="13">
        <f>+SUM(F20:F22)</f>
        <v>27096</v>
      </c>
      <c r="G19" s="14">
        <f>+ROUND(F19/F7*100,1)</f>
        <v>29.4</v>
      </c>
      <c r="H19" s="12" t="s">
        <v>6</v>
      </c>
      <c r="I19" s="13">
        <f>+SUM(I20:I22)</f>
        <v>26711</v>
      </c>
      <c r="J19" s="14">
        <f>+ROUND(I19/I7*100,1)</f>
        <v>30</v>
      </c>
    </row>
    <row r="20" spans="1:10" s="5" customFormat="1" ht="7.15" x14ac:dyDescent="0.15">
      <c r="A20" s="11" t="s">
        <v>13</v>
      </c>
      <c r="B20" s="12" t="s">
        <v>7</v>
      </c>
      <c r="C20" s="13">
        <v>433</v>
      </c>
      <c r="D20" s="14">
        <f>+ROUND(C20/C7*100,1)</f>
        <v>0.5</v>
      </c>
      <c r="E20" s="12" t="s">
        <v>7</v>
      </c>
      <c r="F20" s="13">
        <v>459</v>
      </c>
      <c r="G20" s="14">
        <f>+ROUND(F20/F7*100,1)</f>
        <v>0.5</v>
      </c>
      <c r="H20" s="12" t="s">
        <v>7</v>
      </c>
      <c r="I20" s="13">
        <v>522</v>
      </c>
      <c r="J20" s="14">
        <f>+ROUND(I20/I7*100,1)</f>
        <v>0.6</v>
      </c>
    </row>
    <row r="21" spans="1:10" s="5" customFormat="1" ht="7.7" customHeight="1" x14ac:dyDescent="0.15">
      <c r="A21" s="11" t="s">
        <v>13</v>
      </c>
      <c r="B21" s="12" t="s">
        <v>8</v>
      </c>
      <c r="C21" s="13">
        <v>26777</v>
      </c>
      <c r="D21" s="14">
        <f>+ROUND(C21/C7*100,1)</f>
        <v>29.1</v>
      </c>
      <c r="E21" s="12" t="s">
        <v>8</v>
      </c>
      <c r="F21" s="13">
        <v>26637</v>
      </c>
      <c r="G21" s="14">
        <f>+ROUND(F21/F7*100,1)</f>
        <v>28.9</v>
      </c>
      <c r="H21" s="12" t="s">
        <v>8</v>
      </c>
      <c r="I21" s="13">
        <v>26189</v>
      </c>
      <c r="J21" s="14">
        <f>+ROUND(I21/I7*100,1)</f>
        <v>29.4</v>
      </c>
    </row>
    <row r="22" spans="1:10" s="5" customFormat="1" ht="7.7" customHeight="1" x14ac:dyDescent="0.15">
      <c r="A22" s="11"/>
      <c r="B22" s="12" t="s">
        <v>9</v>
      </c>
      <c r="C22" s="16" t="s">
        <v>14</v>
      </c>
      <c r="D22" s="17" t="s">
        <v>14</v>
      </c>
      <c r="E22" s="12" t="s">
        <v>9</v>
      </c>
      <c r="F22" s="16" t="s">
        <v>14</v>
      </c>
      <c r="G22" s="17" t="s">
        <v>14</v>
      </c>
      <c r="H22" s="12" t="s">
        <v>9</v>
      </c>
      <c r="I22" s="16" t="s">
        <v>14</v>
      </c>
      <c r="J22" s="17" t="s">
        <v>14</v>
      </c>
    </row>
    <row r="23" spans="1:10" s="5" customFormat="1" ht="4.5" customHeight="1" x14ac:dyDescent="0.15">
      <c r="A23" s="18"/>
      <c r="B23" s="19"/>
      <c r="C23" s="19"/>
      <c r="D23" s="20"/>
      <c r="E23" s="19"/>
      <c r="F23" s="19"/>
      <c r="G23" s="20"/>
      <c r="H23" s="19"/>
      <c r="I23" s="19"/>
      <c r="J23" s="20"/>
    </row>
    <row r="24" spans="1:10" s="5" customFormat="1" ht="13.5" customHeight="1" x14ac:dyDescent="0.15">
      <c r="A24" s="21" t="s">
        <v>15</v>
      </c>
    </row>
    <row r="25" spans="1:10" s="5" customFormat="1" ht="13.5" customHeight="1" x14ac:dyDescent="0.15"/>
    <row r="26" spans="1:10" s="5" customFormat="1" ht="13.5" customHeight="1" x14ac:dyDescent="0.15"/>
    <row r="27" spans="1:10" s="5" customFormat="1" ht="13.5" customHeight="1" x14ac:dyDescent="0.15"/>
    <row r="28" spans="1:10" s="5" customFormat="1" ht="13.5" customHeight="1" x14ac:dyDescent="0.15"/>
    <row r="29" spans="1:10" s="5" customFormat="1" ht="13.5" customHeight="1" x14ac:dyDescent="0.15"/>
    <row r="30" spans="1:10" s="5" customFormat="1" ht="13.5" customHeight="1" x14ac:dyDescent="0.15"/>
    <row r="31" spans="1:10" s="5" customFormat="1" ht="6" customHeight="1" x14ac:dyDescent="0.15"/>
  </sheetData>
  <mergeCells count="6">
    <mergeCell ref="B4:D4"/>
    <mergeCell ref="E4:G4"/>
    <mergeCell ref="H4:J4"/>
    <mergeCell ref="B5:C5"/>
    <mergeCell ref="E5:F5"/>
    <mergeCell ref="H5:I5"/>
  </mergeCells>
  <phoneticPr fontId="2"/>
  <pageMargins left="0.7" right="0.7" top="0.75" bottom="0.75" header="0.3" footer="0.3"/>
  <pageSetup paperSize="9" orientation="portrait"/>
  <ignoredErrors>
    <ignoredError sqref="C7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8-2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2025-01-30T09:33:17Z</dcterms:created>
  <dcterms:modified xsi:type="dcterms:W3CDTF">2026-02-24T01:33:16Z</dcterms:modified>
</cp:coreProperties>
</file>