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8│感薬・血液\"/>
    </mc:Choice>
  </mc:AlternateContent>
  <xr:revisionPtr revIDLastSave="0" documentId="13_ncr:1_{9097B2CD-EEA2-4528-AAFE-4C8F6506E17C}" xr6:coauthVersionLast="47" xr6:coauthVersionMax="47" xr10:uidLastSave="{00000000-0000-0000-0000-000000000000}"/>
  <bookViews>
    <workbookView xWindow="40942" yWindow="-98" windowWidth="28995" windowHeight="15675" xr2:uid="{A1A8B1A2-1A57-4DD4-B97B-8463EA75BD21}"/>
  </bookViews>
  <sheets>
    <sheet name="8-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5" i="1"/>
  <c r="E24" i="1"/>
  <c r="E26" i="1" s="1"/>
  <c r="E23" i="1"/>
  <c r="E22" i="1"/>
  <c r="G18" i="1"/>
  <c r="E17" i="1"/>
  <c r="E18" i="1" s="1"/>
  <c r="E16" i="1"/>
  <c r="G13" i="1"/>
  <c r="G28" i="1" s="1"/>
  <c r="E13" i="1"/>
  <c r="E12" i="1"/>
  <c r="G7" i="1"/>
  <c r="G8" i="1" s="1"/>
  <c r="E7" i="1"/>
  <c r="E8" i="1" s="1"/>
  <c r="E28" i="1" l="1"/>
  <c r="G31" i="1"/>
  <c r="G29" i="1"/>
  <c r="E31" i="1" l="1"/>
  <c r="E32" i="1" s="1"/>
  <c r="E29" i="1"/>
  <c r="G32" i="1"/>
</calcChain>
</file>

<file path=xl/sharedStrings.xml><?xml version="1.0" encoding="utf-8"?>
<sst xmlns="http://schemas.openxmlformats.org/spreadsheetml/2006/main" count="60" uniqueCount="26">
  <si>
    <t>8-5-1  血液製剤供給状況、年度別</t>
    <phoneticPr fontId="3"/>
  </si>
  <si>
    <t xml:space="preserve"> </t>
    <phoneticPr fontId="6"/>
  </si>
  <si>
    <t>単位; 単位数</t>
    <phoneticPr fontId="6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</si>
  <si>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</si>
  <si>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</si>
  <si>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 xml:space="preserve"> 全  血  製  剤</t>
    <phoneticPr fontId="6"/>
  </si>
  <si>
    <t xml:space="preserve"> 200ml</t>
    <phoneticPr fontId="3"/>
  </si>
  <si>
    <t xml:space="preserve"> 400ml</t>
    <phoneticPr fontId="3"/>
  </si>
  <si>
    <t xml:space="preserve">         計</t>
  </si>
  <si>
    <t xml:space="preserve">   対前年度比 (％)</t>
  </si>
  <si>
    <t xml:space="preserve"> 成  分  製  剤</t>
    <phoneticPr fontId="6"/>
  </si>
  <si>
    <t xml:space="preserve">  赤 血 球 製 剤</t>
  </si>
  <si>
    <t>　　　 小　計</t>
  </si>
  <si>
    <t xml:space="preserve">   血 漿 製 剤</t>
  </si>
  <si>
    <t xml:space="preserve"> 1単位</t>
    <rPh sb="2" eb="4">
      <t>タンイ</t>
    </rPh>
    <phoneticPr fontId="3"/>
  </si>
  <si>
    <t xml:space="preserve"> 2単位</t>
    <rPh sb="2" eb="4">
      <t>タンイ</t>
    </rPh>
    <phoneticPr fontId="3"/>
  </si>
  <si>
    <t xml:space="preserve"> 4単位</t>
    <phoneticPr fontId="2"/>
  </si>
  <si>
    <t xml:space="preserve"> 5単位</t>
  </si>
  <si>
    <t>　　   小　計</t>
  </si>
  <si>
    <t xml:space="preserve">  血 小 板 製 剤</t>
  </si>
  <si>
    <t>10単位</t>
  </si>
  <si>
    <t>15単位</t>
  </si>
  <si>
    <t>20単位</t>
  </si>
  <si>
    <t xml:space="preserve"> 合            計</t>
    <phoneticPr fontId="6"/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</si>
  <si>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8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</si>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</sst>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9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11"/>
      <name val="ＭＳ 明朝"/>
      <family val="1"/>
      <charset val="128"/>
    </font>
    <font>
      <sz val="13.5"/>
      <name val="FixedSys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/>
    <xf numFmtId="0" fontId="5" fillId="0" borderId="0" xfId="0" applyFont="1" applyAlignment="1" applyProtection="1">
      <alignment horizontal="right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protection locked="0"/>
    </xf>
    <xf numFmtId="41" fontId="5" fillId="0" borderId="5" xfId="0" applyNumberFormat="1" applyFont="1" applyBorder="1" applyAlignment="1" applyProtection="1">
      <protection locked="0"/>
    </xf>
    <xf numFmtId="41" fontId="5" fillId="0" borderId="6" xfId="0" applyNumberFormat="1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41" fontId="5" fillId="0" borderId="8" xfId="0" applyNumberFormat="1" applyFont="1" applyBorder="1" applyAlignment="1" applyProtection="1">
      <protection locked="0"/>
    </xf>
    <xf numFmtId="41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left"/>
      <protection locked="0"/>
    </xf>
    <xf numFmtId="41" fontId="5" fillId="0" borderId="0" xfId="0" applyNumberFormat="1" applyFont="1" applyAlignment="1" applyProtection="1">
      <protection locked="0"/>
    </xf>
    <xf numFmtId="41" fontId="5" fillId="0" borderId="0" xfId="1" applyNumberFormat="1" applyFont="1" applyFill="1" applyBorder="1" applyAlignment="1" applyProtection="1">
      <protection locked="0"/>
    </xf>
    <xf numFmtId="41" fontId="5" fillId="0" borderId="8" xfId="1" applyNumberFormat="1" applyFont="1" applyFill="1" applyBorder="1" applyAlignment="1" applyProtection="1">
      <protection locked="0"/>
    </xf>
    <xf numFmtId="41" fontId="5" fillId="0" borderId="0" xfId="0" applyNumberFormat="1" applyFont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9" xfId="0" applyFont="1" applyBorder="1" applyAlignment="1" applyProtection="1">
      <protection locked="0"/>
    </xf>
    <xf numFmtId="41" fontId="5" fillId="0" borderId="10" xfId="0" applyNumberFormat="1" applyFont="1" applyBorder="1" applyAlignment="1" applyProtection="1">
      <protection locked="0"/>
    </xf>
    <xf numFmtId="41" fontId="5" fillId="0" borderId="11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</cellXfs>
  <cellStyles count="2">
    <cellStyle name="桁区切り 2" xfId="1" xr:uid="{57E9C2CC-C9A5-4288-B455-BA7A423A290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1182-331A-4B39-B680-59A0FCDA9D34}">
  <dimension ref="A1:G37"/>
  <sheetViews>
    <sheetView showGridLines="0" tabSelected="1" zoomScale="150" zoomScaleNormal="150" workbookViewId="0">
      <selection activeCell="J23" sqref="J23"/>
    </sheetView>
  </sheetViews>
  <sheetFormatPr defaultColWidth="9.1328125" defaultRowHeight="12.75" x14ac:dyDescent="0.25"/>
  <cols>
    <col min="1" max="1" width="12.46484375" style="3" customWidth="1"/>
    <col min="2" max="16384" width="9.1328125" style="3"/>
  </cols>
  <sheetData>
    <row r="1" spans="1:7" ht="14.25" x14ac:dyDescent="0.3">
      <c r="A1" s="1" t="s">
        <v>0</v>
      </c>
      <c r="B1" s="2"/>
    </row>
    <row r="2" spans="1:7" x14ac:dyDescent="0.25">
      <c r="A2" s="2"/>
      <c r="B2" s="2"/>
      <c r="C2" s="4" t="s">
        <v>1</v>
      </c>
      <c r="E2" s="4"/>
      <c r="G2" s="4" t="s">
        <v>2</v>
      </c>
    </row>
    <row r="3" spans="1:7" x14ac:dyDescent="0.25">
      <c r="A3" s="5"/>
      <c r="B3" s="22" t="s">
        <v>3</v>
      </c>
      <c r="C3" s="23"/>
      <c r="D3" s="22" t="s">
        <v>4</v>
      </c>
      <c r="E3" s="23"/>
      <c r="F3" s="22" t="s">
        <v>25</v>
      </c>
      <c r="G3" s="23"/>
    </row>
    <row r="4" spans="1:7" ht="13.5" customHeight="1" x14ac:dyDescent="0.25">
      <c r="A4" s="6"/>
      <c r="B4" s="7"/>
      <c r="C4" s="8"/>
      <c r="D4" s="7"/>
      <c r="E4" s="8"/>
      <c r="F4" s="7"/>
      <c r="G4" s="8"/>
    </row>
    <row r="5" spans="1:7" ht="13.5" customHeight="1" x14ac:dyDescent="0.25">
      <c r="A5" s="9" t="s">
        <v>5</v>
      </c>
      <c r="B5" s="10" t="s">
        <v>6</v>
      </c>
      <c r="C5" s="11">
        <v>0</v>
      </c>
      <c r="D5" s="10" t="s">
        <v>6</v>
      </c>
      <c r="E5" s="11">
        <v>0</v>
      </c>
      <c r="F5" s="10" t="s">
        <v>6</v>
      </c>
      <c r="G5" s="11">
        <v>0</v>
      </c>
    </row>
    <row r="6" spans="1:7" ht="13.5" customHeight="1" x14ac:dyDescent="0.25">
      <c r="A6" s="9"/>
      <c r="B6" s="10" t="s">
        <v>7</v>
      </c>
      <c r="C6" s="11">
        <v>0</v>
      </c>
      <c r="D6" s="10" t="s">
        <v>7</v>
      </c>
      <c r="E6" s="11">
        <v>0</v>
      </c>
      <c r="F6" s="10" t="s">
        <v>7</v>
      </c>
      <c r="G6" s="11">
        <v>0</v>
      </c>
    </row>
    <row r="7" spans="1:7" ht="13.5" customHeight="1" x14ac:dyDescent="0.25">
      <c r="A7" s="9" t="s">
        <v>8</v>
      </c>
      <c r="B7" s="10"/>
      <c r="C7" s="11">
        <v>0</v>
      </c>
      <c r="D7" s="10"/>
      <c r="E7" s="11">
        <f>SUM(E5:E6)</f>
        <v>0</v>
      </c>
      <c r="F7" s="10"/>
      <c r="G7" s="11">
        <f>SUM(G5:G6)</f>
        <v>0</v>
      </c>
    </row>
    <row r="8" spans="1:7" ht="13.5" customHeight="1" x14ac:dyDescent="0.25">
      <c r="A8" s="12" t="s">
        <v>9</v>
      </c>
      <c r="B8" s="10"/>
      <c r="C8" s="11">
        <v>0</v>
      </c>
      <c r="D8" s="10"/>
      <c r="E8" s="11">
        <f>SUM(E6:E7)</f>
        <v>0</v>
      </c>
      <c r="F8" s="10"/>
      <c r="G8" s="11">
        <f>SUM(G6:G7)</f>
        <v>0</v>
      </c>
    </row>
    <row r="9" spans="1:7" ht="13.5" customHeight="1" x14ac:dyDescent="0.25">
      <c r="A9" s="9"/>
      <c r="B9" s="10"/>
      <c r="C9" s="13"/>
      <c r="D9" s="10"/>
      <c r="E9" s="13"/>
      <c r="F9" s="10"/>
      <c r="G9" s="13"/>
    </row>
    <row r="10" spans="1:7" ht="13.5" customHeight="1" x14ac:dyDescent="0.25">
      <c r="A10" s="9" t="s">
        <v>10</v>
      </c>
      <c r="B10" s="10"/>
      <c r="C10" s="13"/>
      <c r="D10" s="10"/>
      <c r="E10" s="13"/>
      <c r="F10" s="10"/>
      <c r="G10" s="13"/>
    </row>
    <row r="11" spans="1:7" ht="13.5" customHeight="1" x14ac:dyDescent="0.25">
      <c r="A11" s="9" t="s">
        <v>11</v>
      </c>
      <c r="B11" s="10" t="s">
        <v>6</v>
      </c>
      <c r="C11" s="14">
        <v>1738</v>
      </c>
      <c r="D11" s="10" t="s">
        <v>6</v>
      </c>
      <c r="E11" s="14">
        <v>1824</v>
      </c>
      <c r="F11" s="10" t="s">
        <v>6</v>
      </c>
      <c r="G11" s="14">
        <v>1250</v>
      </c>
    </row>
    <row r="12" spans="1:7" ht="13.5" customHeight="1" x14ac:dyDescent="0.25">
      <c r="A12" s="9"/>
      <c r="B12" s="10" t="s">
        <v>7</v>
      </c>
      <c r="C12" s="14">
        <v>96348</v>
      </c>
      <c r="D12" s="10" t="s">
        <v>7</v>
      </c>
      <c r="E12" s="14">
        <f>47919*2</f>
        <v>95838</v>
      </c>
      <c r="F12" s="10" t="s">
        <v>7</v>
      </c>
      <c r="G12" s="14">
        <v>49365</v>
      </c>
    </row>
    <row r="13" spans="1:7" ht="13.5" customHeight="1" x14ac:dyDescent="0.25">
      <c r="A13" s="9" t="s">
        <v>12</v>
      </c>
      <c r="B13" s="15"/>
      <c r="C13" s="14">
        <v>98086</v>
      </c>
      <c r="D13" s="15"/>
      <c r="E13" s="14">
        <f>+SUM(E11:E12)</f>
        <v>97662</v>
      </c>
      <c r="F13" s="15"/>
      <c r="G13" s="14">
        <f>+SUM(G11:G12)</f>
        <v>50615</v>
      </c>
    </row>
    <row r="14" spans="1:7" ht="13.5" customHeight="1" x14ac:dyDescent="0.25">
      <c r="A14" s="9"/>
      <c r="B14" s="10"/>
      <c r="C14" s="14"/>
      <c r="D14" s="10"/>
      <c r="E14" s="14"/>
      <c r="F14" s="10"/>
      <c r="G14" s="14"/>
    </row>
    <row r="15" spans="1:7" ht="13.5" customHeight="1" x14ac:dyDescent="0.25">
      <c r="A15" s="9" t="s">
        <v>13</v>
      </c>
      <c r="B15" s="10" t="s">
        <v>14</v>
      </c>
      <c r="C15" s="14">
        <v>451</v>
      </c>
      <c r="D15" s="10" t="s">
        <v>14</v>
      </c>
      <c r="E15" s="14">
        <v>426</v>
      </c>
      <c r="F15" s="10" t="s">
        <v>14</v>
      </c>
      <c r="G15" s="14">
        <v>267</v>
      </c>
    </row>
    <row r="16" spans="1:7" ht="13.5" customHeight="1" x14ac:dyDescent="0.25">
      <c r="A16" s="9"/>
      <c r="B16" s="10" t="s">
        <v>15</v>
      </c>
      <c r="C16" s="14">
        <v>18486</v>
      </c>
      <c r="D16" s="10" t="s">
        <v>15</v>
      </c>
      <c r="E16" s="14">
        <f>9378*2</f>
        <v>18756</v>
      </c>
      <c r="F16" s="10" t="s">
        <v>15</v>
      </c>
      <c r="G16" s="14">
        <v>9971</v>
      </c>
    </row>
    <row r="17" spans="1:7" ht="13.5" customHeight="1" x14ac:dyDescent="0.25">
      <c r="A17" s="9"/>
      <c r="B17" s="10" t="s">
        <v>16</v>
      </c>
      <c r="C17" s="14">
        <v>5980</v>
      </c>
      <c r="D17" s="10" t="s">
        <v>16</v>
      </c>
      <c r="E17" s="14">
        <f>1340*4</f>
        <v>5360</v>
      </c>
      <c r="F17" s="10" t="s">
        <v>16</v>
      </c>
      <c r="G17" s="14">
        <v>1073</v>
      </c>
    </row>
    <row r="18" spans="1:7" ht="13.5" customHeight="1" x14ac:dyDescent="0.25">
      <c r="A18" s="9" t="s">
        <v>18</v>
      </c>
      <c r="B18" s="10"/>
      <c r="C18" s="14">
        <v>24917</v>
      </c>
      <c r="D18" s="10"/>
      <c r="E18" s="14">
        <f>+SUM(E15:E17)</f>
        <v>24542</v>
      </c>
      <c r="F18" s="10"/>
      <c r="G18" s="14">
        <f>+SUM(G15:G17)</f>
        <v>11311</v>
      </c>
    </row>
    <row r="19" spans="1:7" ht="13.5" customHeight="1" x14ac:dyDescent="0.25">
      <c r="A19" s="9"/>
      <c r="B19" s="10"/>
      <c r="C19" s="13"/>
      <c r="D19" s="10"/>
      <c r="E19" s="13"/>
      <c r="F19" s="10"/>
      <c r="G19" s="13"/>
    </row>
    <row r="20" spans="1:7" ht="13.5" customHeight="1" x14ac:dyDescent="0.25">
      <c r="A20" s="9" t="s">
        <v>19</v>
      </c>
      <c r="B20" s="10" t="s">
        <v>14</v>
      </c>
      <c r="C20" s="16">
        <v>0</v>
      </c>
      <c r="D20" s="10" t="s">
        <v>14</v>
      </c>
      <c r="E20" s="16">
        <v>0</v>
      </c>
      <c r="F20" s="10" t="s">
        <v>14</v>
      </c>
      <c r="G20" s="16">
        <v>0</v>
      </c>
    </row>
    <row r="21" spans="1:7" ht="13.5" customHeight="1" x14ac:dyDescent="0.25">
      <c r="A21" s="9"/>
      <c r="B21" s="10" t="s">
        <v>15</v>
      </c>
      <c r="C21" s="16">
        <v>0</v>
      </c>
      <c r="D21" s="10" t="s">
        <v>15</v>
      </c>
      <c r="E21" s="16">
        <v>0</v>
      </c>
      <c r="F21" s="10" t="s">
        <v>15</v>
      </c>
      <c r="G21" s="16">
        <v>0</v>
      </c>
    </row>
    <row r="22" spans="1:7" ht="13.5" customHeight="1" x14ac:dyDescent="0.25">
      <c r="A22" s="9"/>
      <c r="B22" s="10" t="s">
        <v>17</v>
      </c>
      <c r="C22" s="14">
        <v>175</v>
      </c>
      <c r="D22" s="10" t="s">
        <v>17</v>
      </c>
      <c r="E22" s="14">
        <f>28*5</f>
        <v>140</v>
      </c>
      <c r="F22" s="10" t="s">
        <v>17</v>
      </c>
      <c r="G22" s="14">
        <v>100</v>
      </c>
    </row>
    <row r="23" spans="1:7" ht="13.5" customHeight="1" x14ac:dyDescent="0.25">
      <c r="A23" s="9"/>
      <c r="B23" s="10" t="s">
        <v>20</v>
      </c>
      <c r="C23" s="14">
        <v>81140</v>
      </c>
      <c r="D23" s="10" t="s">
        <v>20</v>
      </c>
      <c r="E23" s="14">
        <f>(8150)*10</f>
        <v>81500</v>
      </c>
      <c r="F23" s="10" t="s">
        <v>20</v>
      </c>
      <c r="G23" s="14">
        <v>82040</v>
      </c>
    </row>
    <row r="24" spans="1:7" ht="13.5" customHeight="1" x14ac:dyDescent="0.25">
      <c r="A24" s="9"/>
      <c r="B24" s="10" t="s">
        <v>21</v>
      </c>
      <c r="C24" s="14">
        <v>4320</v>
      </c>
      <c r="D24" s="10" t="s">
        <v>21</v>
      </c>
      <c r="E24" s="14">
        <f>(233)*15</f>
        <v>3495</v>
      </c>
      <c r="F24" s="10" t="s">
        <v>21</v>
      </c>
      <c r="G24" s="14">
        <v>2340</v>
      </c>
    </row>
    <row r="25" spans="1:7" ht="13.5" customHeight="1" x14ac:dyDescent="0.25">
      <c r="A25" s="9"/>
      <c r="B25" s="10" t="s">
        <v>22</v>
      </c>
      <c r="C25" s="14">
        <v>90100</v>
      </c>
      <c r="D25" s="10" t="s">
        <v>22</v>
      </c>
      <c r="E25" s="14">
        <f>(3687)*20</f>
        <v>73740</v>
      </c>
      <c r="F25" s="10" t="s">
        <v>22</v>
      </c>
      <c r="G25" s="14">
        <v>84780</v>
      </c>
    </row>
    <row r="26" spans="1:7" ht="13.5" customHeight="1" x14ac:dyDescent="0.25">
      <c r="A26" s="9" t="s">
        <v>12</v>
      </c>
      <c r="B26" s="10"/>
      <c r="C26" s="14">
        <v>175735</v>
      </c>
      <c r="D26" s="10"/>
      <c r="E26" s="14">
        <f>+SUM(E20:E25)</f>
        <v>158875</v>
      </c>
      <c r="F26" s="10"/>
      <c r="G26" s="14">
        <f>+SUM(G20:G25)</f>
        <v>169260</v>
      </c>
    </row>
    <row r="27" spans="1:7" ht="13.5" customHeight="1" x14ac:dyDescent="0.25">
      <c r="A27" s="9"/>
      <c r="B27" s="10"/>
      <c r="C27" s="13"/>
      <c r="D27" s="10"/>
      <c r="E27" s="13"/>
      <c r="F27" s="10"/>
      <c r="G27" s="13"/>
    </row>
    <row r="28" spans="1:7" ht="13.5" customHeight="1" x14ac:dyDescent="0.25">
      <c r="A28" s="9" t="s">
        <v>8</v>
      </c>
      <c r="B28" s="15"/>
      <c r="C28" s="14">
        <v>298738</v>
      </c>
      <c r="D28" s="15"/>
      <c r="E28" s="14">
        <f>+E13+E26+E18</f>
        <v>281079</v>
      </c>
      <c r="F28" s="15"/>
      <c r="G28" s="14">
        <f>+G13+G26+G18</f>
        <v>231186</v>
      </c>
    </row>
    <row r="29" spans="1:7" ht="13.5" customHeight="1" x14ac:dyDescent="0.25">
      <c r="A29" s="9" t="s">
        <v>9</v>
      </c>
      <c r="B29" s="10"/>
      <c r="C29" s="17">
        <v>96.251904978235729</v>
      </c>
      <c r="D29" s="10"/>
      <c r="E29" s="17">
        <f>E28/C28*100</f>
        <v>94.088800219590411</v>
      </c>
      <c r="F29" s="10"/>
      <c r="G29" s="17">
        <f>G28/E28*100</f>
        <v>82.249474347069679</v>
      </c>
    </row>
    <row r="30" spans="1:7" ht="13.5" customHeight="1" x14ac:dyDescent="0.25">
      <c r="A30" s="9"/>
      <c r="B30" s="10"/>
      <c r="C30" s="13"/>
      <c r="D30" s="10"/>
      <c r="E30" s="13"/>
      <c r="F30" s="10"/>
      <c r="G30" s="13"/>
    </row>
    <row r="31" spans="1:7" ht="13.5" customHeight="1" x14ac:dyDescent="0.25">
      <c r="A31" s="9" t="s">
        <v>23</v>
      </c>
      <c r="B31" s="10"/>
      <c r="C31" s="14">
        <v>298738</v>
      </c>
      <c r="D31" s="10"/>
      <c r="E31" s="14">
        <f>E28</f>
        <v>281079</v>
      </c>
      <c r="F31" s="10"/>
      <c r="G31" s="14">
        <f>G28</f>
        <v>231186</v>
      </c>
    </row>
    <row r="32" spans="1:7" ht="13.5" customHeight="1" x14ac:dyDescent="0.25">
      <c r="A32" s="9" t="s">
        <v>9</v>
      </c>
      <c r="B32" s="10"/>
      <c r="C32" s="17">
        <v>96.251904978235729</v>
      </c>
      <c r="D32" s="10"/>
      <c r="E32" s="17">
        <f>E31/C31*100</f>
        <v>94.088800219590411</v>
      </c>
      <c r="F32" s="10"/>
      <c r="G32" s="17">
        <f>G31/E31*100</f>
        <v>82.249474347069679</v>
      </c>
    </row>
    <row r="33" spans="1:7" ht="13.5" customHeight="1" x14ac:dyDescent="0.25">
      <c r="A33" s="18"/>
      <c r="B33" s="19"/>
      <c r="C33" s="20"/>
      <c r="D33" s="19"/>
      <c r="E33" s="20"/>
      <c r="F33" s="19"/>
      <c r="G33" s="20"/>
    </row>
    <row r="34" spans="1:7" ht="13.5" customHeight="1" x14ac:dyDescent="0.25">
      <c r="A34" s="21" t="s">
        <v>24</v>
      </c>
    </row>
    <row r="35" spans="1:7" ht="13.5" customHeight="1" x14ac:dyDescent="0.25"/>
    <row r="36" spans="1:7" ht="13.5" customHeight="1" x14ac:dyDescent="0.25"/>
    <row r="37" spans="1:7" ht="13.5" customHeight="1" x14ac:dyDescent="0.25"/>
  </sheetData>
  <mergeCells count="3">
    <mergeCell ref="B3:C3"/>
    <mergeCell ref="D3:E3"/>
    <mergeCell ref="F3:G3"/>
  </mergeCells>
  <phoneticPr fontId="2"/>
  <pageMargins left="0.78740157480314965" right="0.78740157480314965" top="0.98425196850393704" bottom="0.98425196850393704" header="0.51181102362204722" footer="0.51181102362204722"/>
  <pageSetup paperSize="9" scale="98" orientation="landscape"/>
  <headerFooter alignWithMargins="0"/>
  <ignoredErrors>
    <ignoredError sqref="E7:G26 E28:G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8-5-1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2025-01-30T09:35:07Z</dcterms:created>
  <dcterms:modified xsi:type="dcterms:W3CDTF">2026-02-24T01:46:21Z</dcterms:modified>
</cp:coreProperties>
</file>