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 企画担当\01 厚生統計・社会統計\11 三師調査（2年毎）\R6\15 福祉保健年報更新\作業用\作成\11-1-1\"/>
    </mc:Choice>
  </mc:AlternateContent>
  <xr:revisionPtr revIDLastSave="0" documentId="13_ncr:1_{9C1F897D-888C-4FE3-A6D4-66D14B5123BC}" xr6:coauthVersionLast="47" xr6:coauthVersionMax="47" xr10:uidLastSave="{00000000-0000-0000-0000-000000000000}"/>
  <bookViews>
    <workbookView xWindow="-98" yWindow="-98" windowWidth="20715" windowHeight="13155" xr2:uid="{C419DFB8-CE85-4B47-AA9E-85B567105EDF}"/>
  </bookViews>
  <sheets>
    <sheet name="11-1-1" sheetId="2" r:id="rId1"/>
  </sheets>
  <definedNames>
    <definedName name="_xlnm.Print_Area" localSheetId="0">'11-1-1'!$A$1:$AG$72</definedName>
    <definedName name="Q死因1972_2003" localSheetId="0">#REF!</definedName>
    <definedName name="Q死因1972_2003">#REF!</definedName>
    <definedName name="Q死因検索" localSheetId="0">#REF!</definedName>
    <definedName name="Q死因検索">#REF!</definedName>
    <definedName name="あ" localSheetId="0">#REF!</definedName>
    <definedName name="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74" i="2" l="1"/>
  <c r="AI73" i="2"/>
  <c r="AI72" i="2"/>
  <c r="AI71" i="2"/>
  <c r="AI70" i="2"/>
  <c r="AI69" i="2"/>
  <c r="AI68" i="2"/>
  <c r="AI67" i="2"/>
  <c r="AI66" i="2"/>
  <c r="AI65" i="2"/>
  <c r="AI64" i="2"/>
  <c r="AI62" i="2"/>
  <c r="AH61" i="2"/>
  <c r="AI61" i="2" s="1"/>
  <c r="AI60" i="2"/>
  <c r="AH59" i="2"/>
  <c r="AI59" i="2" s="1"/>
  <c r="AI58" i="2"/>
  <c r="AI57" i="2"/>
  <c r="AH56" i="2"/>
  <c r="AI56" i="2" s="1"/>
  <c r="AI55" i="2"/>
  <c r="AI54" i="2"/>
  <c r="AH53" i="2"/>
  <c r="AI53" i="2" s="1"/>
  <c r="AI52" i="2"/>
  <c r="AI51" i="2"/>
  <c r="AH50" i="2"/>
  <c r="AI50" i="2" s="1"/>
  <c r="AI49" i="2"/>
  <c r="AI48" i="2"/>
  <c r="AH47" i="2"/>
  <c r="AI47" i="2" s="1"/>
  <c r="AI46" i="2"/>
  <c r="AH45" i="2"/>
  <c r="AI45" i="2" s="1"/>
  <c r="AI37" i="2"/>
  <c r="AI36" i="2"/>
  <c r="AI35" i="2"/>
  <c r="AI34" i="2"/>
  <c r="AI33" i="2"/>
  <c r="AI32" i="2"/>
  <c r="AH31" i="2"/>
  <c r="AI31" i="2" s="1"/>
  <c r="AI30" i="2"/>
  <c r="AI29" i="2"/>
  <c r="AI28" i="2"/>
  <c r="AI27" i="2"/>
  <c r="AI26" i="2"/>
  <c r="AH25" i="2"/>
  <c r="AI25" i="2" s="1"/>
  <c r="AI24" i="2"/>
  <c r="AI23" i="2"/>
  <c r="AH22" i="2"/>
  <c r="AI22" i="2" s="1"/>
  <c r="AI21" i="2"/>
  <c r="AI20" i="2"/>
  <c r="AI19" i="2"/>
  <c r="AI18" i="2"/>
  <c r="AH17" i="2"/>
  <c r="AI17" i="2" s="1"/>
  <c r="AI16" i="2"/>
  <c r="AI15" i="2"/>
  <c r="AI14" i="2"/>
  <c r="AH13" i="2"/>
  <c r="AI13" i="2" s="1"/>
  <c r="AI12" i="2"/>
  <c r="AI11" i="2"/>
</calcChain>
</file>

<file path=xl/sharedStrings.xml><?xml version="1.0" encoding="utf-8"?>
<sst xmlns="http://schemas.openxmlformats.org/spreadsheetml/2006/main" count="149" uniqueCount="94">
  <si>
    <t>11　医師・歯科医師・薬剤師</t>
    <rPh sb="3" eb="5">
      <t>イシ</t>
    </rPh>
    <rPh sb="6" eb="10">
      <t>シカイシ</t>
    </rPh>
    <rPh sb="11" eb="14">
      <t>ヤクザイシ</t>
    </rPh>
    <phoneticPr fontId="4"/>
  </si>
  <si>
    <t>11-1-1  医師数、主たる従業地による保健所・市町村・二次医療圏、主たる業務の種別</t>
    <rPh sb="12" eb="13">
      <t>シュ</t>
    </rPh>
    <rPh sb="29" eb="31">
      <t>ニジ</t>
    </rPh>
    <rPh sb="31" eb="33">
      <t>イリョウ</t>
    </rPh>
    <rPh sb="33" eb="34">
      <t>ケン</t>
    </rPh>
    <rPh sb="35" eb="36">
      <t>シュ</t>
    </rPh>
    <rPh sb="38" eb="40">
      <t>ギョウム</t>
    </rPh>
    <rPh sb="41" eb="42">
      <t>シュ</t>
    </rPh>
    <phoneticPr fontId="7"/>
  </si>
  <si>
    <t>保  健  所
市  町  村</t>
    <phoneticPr fontId="7"/>
  </si>
  <si>
    <t>総数</t>
  </si>
  <si>
    <t>医療施設の従事者</t>
  </si>
  <si>
    <t>介護老人保健施設の従事者</t>
  </si>
  <si>
    <t>介護医療院の従事者</t>
    <phoneticPr fontId="4"/>
  </si>
  <si>
    <t>医療施設・介護老人保健施設・介護医療院以外の従事者</t>
    <phoneticPr fontId="4"/>
  </si>
  <si>
    <t>その他の業務の従事者</t>
    <rPh sb="4" eb="6">
      <t>ギョウム</t>
    </rPh>
    <rPh sb="7" eb="10">
      <t>ジュウジシャ</t>
    </rPh>
    <phoneticPr fontId="7"/>
  </si>
  <si>
    <t>無職の者</t>
  </si>
  <si>
    <t>不詳</t>
    <phoneticPr fontId="10"/>
  </si>
  <si>
    <t>人口10万人対
医師数</t>
    <phoneticPr fontId="10"/>
  </si>
  <si>
    <t>医療施設の従事医師
１人当たりの人口</t>
    <rPh sb="2" eb="4">
      <t>シセツ</t>
    </rPh>
    <rPh sb="16" eb="18">
      <t>ジンコウ</t>
    </rPh>
    <phoneticPr fontId="7"/>
  </si>
  <si>
    <t>総数</t>
    <rPh sb="0" eb="2">
      <t>ソウスウ</t>
    </rPh>
    <phoneticPr fontId="7"/>
  </si>
  <si>
    <t>病院の従事者</t>
    <phoneticPr fontId="7"/>
  </si>
  <si>
    <t>診療所の従事者</t>
  </si>
  <si>
    <t>病院</t>
    <phoneticPr fontId="7"/>
  </si>
  <si>
    <t>医育機関附属の病院の
勤務者</t>
    <phoneticPr fontId="10"/>
  </si>
  <si>
    <t>開設者又は法人の代表者</t>
    <phoneticPr fontId="7"/>
  </si>
  <si>
    <t>勤務者</t>
  </si>
  <si>
    <t>総数</t>
    <phoneticPr fontId="10"/>
  </si>
  <si>
    <t>医育機関の臨床系以外の大学院生</t>
  </si>
  <si>
    <t>医育機関の臨床系以外の勤務者</t>
  </si>
  <si>
    <t>医育機関以外の教育機関又は研究機関の勤務者</t>
  </si>
  <si>
    <t>行政機関・保健衛生業務の従事者</t>
    <rPh sb="9" eb="11">
      <t>ギョウム</t>
    </rPh>
    <phoneticPr fontId="7"/>
  </si>
  <si>
    <t>勤務者（医育機関附属の病院を除く）</t>
    <rPh sb="14" eb="15">
      <t>ノゾ</t>
    </rPh>
    <phoneticPr fontId="7"/>
  </si>
  <si>
    <t>臨床系の教官又は教員</t>
    <rPh sb="0" eb="2">
      <t>リンショウ</t>
    </rPh>
    <rPh sb="2" eb="3">
      <t>ケイ</t>
    </rPh>
    <rPh sb="4" eb="6">
      <t>キョウカン</t>
    </rPh>
    <rPh sb="6" eb="7">
      <t>マタ</t>
    </rPh>
    <rPh sb="8" eb="10">
      <t>キョウイン</t>
    </rPh>
    <phoneticPr fontId="7"/>
  </si>
  <si>
    <t>臨床系の大学院生</t>
  </si>
  <si>
    <t>臨床系の教官又は教員及び大学院生以外の従事者</t>
    <phoneticPr fontId="4"/>
  </si>
  <si>
    <t>行政機関</t>
  </si>
  <si>
    <t>産業医</t>
  </si>
  <si>
    <t>保健衛生業務</t>
    <rPh sb="4" eb="6">
      <t>ギョウム</t>
    </rPh>
    <phoneticPr fontId="7"/>
  </si>
  <si>
    <t>医療施設の従事者</t>
    <rPh sb="2" eb="4">
      <t>シセツ</t>
    </rPh>
    <rPh sb="5" eb="8">
      <t>ジュウジシャ</t>
    </rPh>
    <phoneticPr fontId="7"/>
  </si>
  <si>
    <t>総     数</t>
    <phoneticPr fontId="7"/>
  </si>
  <si>
    <t>市     部</t>
    <phoneticPr fontId="7"/>
  </si>
  <si>
    <t>郡     部</t>
    <phoneticPr fontId="7"/>
  </si>
  <si>
    <t>新潟市保健所</t>
  </si>
  <si>
    <t xml:space="preserve">  新潟市</t>
    <phoneticPr fontId="7"/>
  </si>
  <si>
    <t>村上保健所</t>
  </si>
  <si>
    <t xml:space="preserve">  村上市</t>
    <phoneticPr fontId="7"/>
  </si>
  <si>
    <t xml:space="preserve">  関川村</t>
    <phoneticPr fontId="7"/>
  </si>
  <si>
    <t xml:space="preserve">  粟島浦村</t>
    <phoneticPr fontId="7"/>
  </si>
  <si>
    <t>新発田保健所</t>
  </si>
  <si>
    <t xml:space="preserve">  新発田市</t>
    <phoneticPr fontId="7"/>
  </si>
  <si>
    <t xml:space="preserve">  阿賀野市</t>
    <phoneticPr fontId="7"/>
  </si>
  <si>
    <t xml:space="preserve">  胎内市</t>
    <rPh sb="2" eb="4">
      <t>タイナイ</t>
    </rPh>
    <rPh sb="4" eb="5">
      <t>シ</t>
    </rPh>
    <phoneticPr fontId="7"/>
  </si>
  <si>
    <t xml:space="preserve">  聖籠町</t>
    <phoneticPr fontId="7"/>
  </si>
  <si>
    <t>新津保健所</t>
  </si>
  <si>
    <t xml:space="preserve">  五泉市</t>
    <phoneticPr fontId="7"/>
  </si>
  <si>
    <t xml:space="preserve">  阿賀町</t>
    <rPh sb="2" eb="5">
      <t>アガマチ</t>
    </rPh>
    <phoneticPr fontId="7"/>
  </si>
  <si>
    <t>三条保健所</t>
  </si>
  <si>
    <t xml:space="preserve">  三条市</t>
    <rPh sb="2" eb="4">
      <t>サンジョウ</t>
    </rPh>
    <rPh sb="4" eb="5">
      <t>シ</t>
    </rPh>
    <phoneticPr fontId="7"/>
  </si>
  <si>
    <t xml:space="preserve">  加茂市</t>
    <rPh sb="2" eb="5">
      <t>カモシ</t>
    </rPh>
    <phoneticPr fontId="7"/>
  </si>
  <si>
    <t xml:space="preserve">  燕市</t>
    <rPh sb="2" eb="4">
      <t>ツバメシ</t>
    </rPh>
    <phoneticPr fontId="7"/>
  </si>
  <si>
    <t xml:space="preserve">  弥彦村</t>
    <phoneticPr fontId="7"/>
  </si>
  <si>
    <t xml:space="preserve">  田上町</t>
    <phoneticPr fontId="7"/>
  </si>
  <si>
    <t>長岡保健所</t>
  </si>
  <si>
    <t xml:space="preserve">  長岡市</t>
    <phoneticPr fontId="7"/>
  </si>
  <si>
    <t xml:space="preserve">  小千谷市</t>
    <rPh sb="2" eb="5">
      <t>オヂヤ</t>
    </rPh>
    <rPh sb="5" eb="6">
      <t>シ</t>
    </rPh>
    <phoneticPr fontId="7"/>
  </si>
  <si>
    <t xml:space="preserve">  見附市</t>
    <rPh sb="2" eb="5">
      <t>ミツケシ</t>
    </rPh>
    <phoneticPr fontId="7"/>
  </si>
  <si>
    <t xml:space="preserve">  出雲崎町</t>
    <phoneticPr fontId="7"/>
  </si>
  <si>
    <t xml:space="preserve">注：「その他の業務の従事者」及び「無職の者」は、住所地で計上している。 </t>
    <rPh sb="5" eb="6">
      <t>タ</t>
    </rPh>
    <rPh sb="7" eb="9">
      <t>ギョウム</t>
    </rPh>
    <rPh sb="10" eb="13">
      <t>ジュウジシャ</t>
    </rPh>
    <rPh sb="14" eb="15">
      <t>オヨ</t>
    </rPh>
    <rPh sb="17" eb="19">
      <t>ムショク</t>
    </rPh>
    <rPh sb="20" eb="21">
      <t>モノ</t>
    </rPh>
    <rPh sb="24" eb="26">
      <t>ジュウショ</t>
    </rPh>
    <rPh sb="26" eb="27">
      <t>チ</t>
    </rPh>
    <rPh sb="28" eb="30">
      <t>ケイジョウ</t>
    </rPh>
    <phoneticPr fontId="4"/>
  </si>
  <si>
    <t>人口10万人対医師数</t>
  </si>
  <si>
    <t>医療施設の従事医師１人当たりの人口</t>
    <rPh sb="2" eb="4">
      <t>シセツ</t>
    </rPh>
    <rPh sb="15" eb="17">
      <t>ジンコウ</t>
    </rPh>
    <phoneticPr fontId="7"/>
  </si>
  <si>
    <t>魚沼保健所</t>
  </si>
  <si>
    <t xml:space="preserve">  魚沼市</t>
  </si>
  <si>
    <t>南魚沼保健所</t>
  </si>
  <si>
    <t xml:space="preserve">  南魚沼市</t>
  </si>
  <si>
    <t xml:space="preserve">  湯沢町</t>
  </si>
  <si>
    <t>十日町保健所</t>
  </si>
  <si>
    <t xml:space="preserve">  十日町市</t>
  </si>
  <si>
    <t xml:space="preserve">  津南町</t>
  </si>
  <si>
    <t>柏崎保健所</t>
  </si>
  <si>
    <t xml:space="preserve">  柏崎市</t>
  </si>
  <si>
    <t xml:space="preserve">  刈羽村</t>
  </si>
  <si>
    <t>上越保健所</t>
  </si>
  <si>
    <t xml:space="preserve">  妙高市</t>
  </si>
  <si>
    <t xml:space="preserve">  上越市</t>
  </si>
  <si>
    <t>糸魚川保健所</t>
  </si>
  <si>
    <t xml:space="preserve">  糸魚川市</t>
  </si>
  <si>
    <t>佐渡保健所</t>
  </si>
  <si>
    <t xml:space="preserve">  佐渡市</t>
    <rPh sb="2" eb="4">
      <t>サド</t>
    </rPh>
    <rPh sb="4" eb="5">
      <t>シ</t>
    </rPh>
    <phoneticPr fontId="7"/>
  </si>
  <si>
    <t>【二次医療圏】</t>
    <rPh sb="1" eb="3">
      <t>ニジ</t>
    </rPh>
    <rPh sb="3" eb="6">
      <t>イリョウケン</t>
    </rPh>
    <phoneticPr fontId="7"/>
  </si>
  <si>
    <t>下越</t>
    <rPh sb="0" eb="2">
      <t>カエツ</t>
    </rPh>
    <phoneticPr fontId="7"/>
  </si>
  <si>
    <t>新潟</t>
    <rPh sb="0" eb="2">
      <t>ニイガタ</t>
    </rPh>
    <phoneticPr fontId="7"/>
  </si>
  <si>
    <t>県央</t>
    <rPh sb="0" eb="2">
      <t>ケンオウ</t>
    </rPh>
    <phoneticPr fontId="7"/>
  </si>
  <si>
    <t>中越</t>
    <rPh sb="0" eb="2">
      <t>チュウエツ</t>
    </rPh>
    <phoneticPr fontId="7"/>
  </si>
  <si>
    <t>魚沼</t>
    <rPh sb="0" eb="2">
      <t>ウオヌマ</t>
    </rPh>
    <phoneticPr fontId="7"/>
  </si>
  <si>
    <t>上越</t>
    <rPh sb="0" eb="2">
      <t>ジョウエツ</t>
    </rPh>
    <phoneticPr fontId="7"/>
  </si>
  <si>
    <t>佐渡</t>
    <rPh sb="0" eb="2">
      <t>サド</t>
    </rPh>
    <phoneticPr fontId="7"/>
  </si>
  <si>
    <t>資料：「医師・歯科医師・薬剤師調査」</t>
    <phoneticPr fontId="4"/>
  </si>
  <si>
    <t>令和６年12月31日現在　（単位：人）</t>
    <rPh sb="0" eb="2">
      <t>レイワ</t>
    </rPh>
    <rPh sb="14" eb="16">
      <t>タンイ</t>
    </rPh>
    <rPh sb="17" eb="18">
      <t>ヒト</t>
    </rPh>
    <phoneticPr fontId="7"/>
  </si>
  <si>
    <t xml:space="preserve"> 令和６年12月31日現在　（単位：人）</t>
    <rPh sb="1" eb="3">
      <t>レイワ</t>
    </rPh>
    <rPh sb="15" eb="17">
      <t>タンイ</t>
    </rPh>
    <rPh sb="18" eb="19">
      <t>ヒト</t>
    </rPh>
    <phoneticPr fontId="7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</si>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</sst>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_);[Red]\(0.0\)"/>
    <numFmt numFmtId="178" formatCode="#,##0.0;[Red]\-#,##0.0"/>
    <numFmt numFmtId="179" formatCode="#,##0;\-#,##0;&quot;－&quot;"/>
    <numFmt numFmtId="180" formatCode="#,##0.0;\-#,##0.0;&quot;－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.75"/>
      <name val="FixedSys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6.75"/>
      <name val="ＭＳ Ｐゴシック"/>
      <family val="3"/>
      <charset val="128"/>
    </font>
    <font>
      <sz val="13.5"/>
      <name val="FixedSys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/>
    <xf numFmtId="0" fontId="8" fillId="0" borderId="0"/>
    <xf numFmtId="0" fontId="9" fillId="0" borderId="0">
      <alignment vertical="center"/>
    </xf>
    <xf numFmtId="0" fontId="9" fillId="0" borderId="0">
      <alignment vertical="center"/>
    </xf>
  </cellStyleXfs>
  <cellXfs count="67">
    <xf numFmtId="0" fontId="0" fillId="0" borderId="0" xfId="0">
      <alignment vertical="center"/>
    </xf>
    <xf numFmtId="38" fontId="2" fillId="0" borderId="0" xfId="1" applyFont="1" applyFill="1" applyProtection="1">
      <protection locked="0"/>
    </xf>
    <xf numFmtId="38" fontId="5" fillId="0" borderId="0" xfId="1" applyFont="1" applyFill="1" applyProtection="1">
      <protection locked="0"/>
    </xf>
    <xf numFmtId="176" fontId="5" fillId="0" borderId="0" xfId="1" applyNumberFormat="1" applyFont="1" applyFill="1" applyProtection="1">
      <protection locked="0"/>
    </xf>
    <xf numFmtId="38" fontId="5" fillId="0" borderId="0" xfId="1" applyFont="1" applyFill="1" applyBorder="1" applyProtection="1">
      <protection locked="0"/>
    </xf>
    <xf numFmtId="177" fontId="5" fillId="0" borderId="0" xfId="1" applyNumberFormat="1" applyFont="1" applyFill="1" applyProtection="1">
      <protection locked="0"/>
    </xf>
    <xf numFmtId="38" fontId="6" fillId="0" borderId="0" xfId="1" applyFont="1" applyFill="1" applyProtection="1">
      <protection locked="0"/>
    </xf>
    <xf numFmtId="38" fontId="5" fillId="0" borderId="0" xfId="1" applyFont="1" applyFill="1" applyAlignment="1" applyProtection="1">
      <alignment horizontal="right"/>
      <protection locked="0"/>
    </xf>
    <xf numFmtId="0" fontId="5" fillId="0" borderId="5" xfId="3" applyFont="1" applyBorder="1" applyAlignment="1">
      <alignment horizontal="center" vertical="center" wrapText="1"/>
    </xf>
    <xf numFmtId="0" fontId="5" fillId="0" borderId="0" xfId="2" applyFont="1" applyAlignment="1">
      <alignment horizontal="left" vertical="top" wrapText="1"/>
    </xf>
    <xf numFmtId="0" fontId="5" fillId="0" borderId="15" xfId="3" applyFont="1" applyBorder="1" applyAlignment="1">
      <alignment horizontal="center" vertical="center" wrapText="1"/>
    </xf>
    <xf numFmtId="176" fontId="5" fillId="0" borderId="15" xfId="3" applyNumberFormat="1" applyFont="1" applyBorder="1" applyAlignment="1">
      <alignment horizontal="center" vertical="center" wrapText="1"/>
    </xf>
    <xf numFmtId="177" fontId="5" fillId="0" borderId="15" xfId="3" applyNumberFormat="1" applyFont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distributed" vertical="center"/>
      <protection locked="0"/>
    </xf>
    <xf numFmtId="179" fontId="5" fillId="0" borderId="9" xfId="1" applyNumberFormat="1" applyFont="1" applyFill="1" applyBorder="1" applyAlignment="1" applyProtection="1">
      <alignment horizontal="right" vertical="center"/>
      <protection locked="0"/>
    </xf>
    <xf numFmtId="180" fontId="5" fillId="0" borderId="9" xfId="1" applyNumberFormat="1" applyFont="1" applyFill="1" applyBorder="1" applyAlignment="1" applyProtection="1">
      <alignment horizontal="right" vertical="center"/>
      <protection locked="0"/>
    </xf>
    <xf numFmtId="179" fontId="5" fillId="0" borderId="13" xfId="1" applyNumberFormat="1" applyFont="1" applyFill="1" applyBorder="1" applyAlignment="1" applyProtection="1">
      <alignment horizontal="right" vertical="center"/>
      <protection locked="0"/>
    </xf>
    <xf numFmtId="0" fontId="5" fillId="0" borderId="8" xfId="2" applyFont="1" applyBorder="1" applyAlignment="1" applyProtection="1">
      <alignment horizontal="distributed" vertical="center"/>
      <protection locked="0"/>
    </xf>
    <xf numFmtId="38" fontId="5" fillId="0" borderId="8" xfId="1" applyFont="1" applyFill="1" applyBorder="1" applyAlignment="1" applyProtection="1">
      <alignment horizontal="distributed" vertical="center"/>
      <protection locked="0"/>
    </xf>
    <xf numFmtId="0" fontId="9" fillId="2" borderId="0" xfId="4" applyFill="1">
      <alignment vertical="center"/>
    </xf>
    <xf numFmtId="0" fontId="9" fillId="0" borderId="0" xfId="4">
      <alignment vertical="center"/>
    </xf>
    <xf numFmtId="38" fontId="5" fillId="0" borderId="12" xfId="1" applyFont="1" applyFill="1" applyBorder="1" applyAlignment="1" applyProtection="1">
      <alignment horizontal="distributed" vertical="center"/>
      <protection locked="0"/>
    </xf>
    <xf numFmtId="179" fontId="5" fillId="0" borderId="14" xfId="1" applyNumberFormat="1" applyFont="1" applyFill="1" applyBorder="1" applyAlignment="1" applyProtection="1">
      <alignment horizontal="right" vertical="center"/>
      <protection locked="0"/>
    </xf>
    <xf numFmtId="180" fontId="5" fillId="0" borderId="14" xfId="1" applyNumberFormat="1" applyFont="1" applyFill="1" applyBorder="1" applyAlignment="1" applyProtection="1">
      <alignment horizontal="right" vertical="center"/>
      <protection locked="0"/>
    </xf>
    <xf numFmtId="179" fontId="5" fillId="0" borderId="10" xfId="1" applyNumberFormat="1" applyFont="1" applyFill="1" applyBorder="1" applyAlignment="1" applyProtection="1">
      <alignment horizontal="right" vertical="center"/>
      <protection locked="0"/>
    </xf>
    <xf numFmtId="38" fontId="5" fillId="0" borderId="0" xfId="1" applyFont="1" applyFill="1" applyAlignment="1" applyProtection="1">
      <alignment vertical="top"/>
      <protection locked="0"/>
    </xf>
    <xf numFmtId="38" fontId="5" fillId="0" borderId="7" xfId="1" applyFont="1" applyFill="1" applyBorder="1" applyProtection="1">
      <protection locked="0"/>
    </xf>
    <xf numFmtId="38" fontId="5" fillId="0" borderId="0" xfId="1" applyFont="1" applyFill="1" applyAlignment="1" applyProtection="1">
      <protection locked="0"/>
    </xf>
    <xf numFmtId="38" fontId="5" fillId="0" borderId="0" xfId="1" applyFont="1" applyFill="1" applyAlignment="1" applyProtection="1">
      <alignment horizontal="left" vertical="center"/>
      <protection locked="0"/>
    </xf>
    <xf numFmtId="176" fontId="5" fillId="0" borderId="0" xfId="1" applyNumberFormat="1" applyFont="1" applyFill="1" applyAlignment="1" applyProtection="1">
      <alignment horizontal="left" vertical="center"/>
      <protection locked="0"/>
    </xf>
    <xf numFmtId="38" fontId="5" fillId="0" borderId="0" xfId="1" applyFont="1" applyFill="1" applyBorder="1" applyAlignment="1" applyProtection="1">
      <alignment horizontal="left" vertical="center"/>
      <protection locked="0"/>
    </xf>
    <xf numFmtId="177" fontId="5" fillId="0" borderId="0" xfId="1" applyNumberFormat="1" applyFont="1" applyFill="1" applyAlignment="1" applyProtection="1">
      <alignment horizontal="left" vertical="center"/>
      <protection locked="0"/>
    </xf>
    <xf numFmtId="38" fontId="5" fillId="0" borderId="0" xfId="1" applyFont="1" applyFill="1" applyBorder="1" applyAlignment="1" applyProtection="1">
      <alignment horizontal="distributed" vertical="top"/>
      <protection locked="0"/>
    </xf>
    <xf numFmtId="38" fontId="5" fillId="0" borderId="0" xfId="1" applyFont="1" applyFill="1" applyBorder="1" applyAlignment="1" applyProtection="1">
      <alignment horizontal="right" vertical="top"/>
      <protection locked="0"/>
    </xf>
    <xf numFmtId="177" fontId="5" fillId="0" borderId="0" xfId="1" applyNumberFormat="1" applyFont="1" applyFill="1" applyBorder="1" applyAlignment="1" applyProtection="1">
      <alignment horizontal="right" vertical="top"/>
      <protection locked="0"/>
    </xf>
    <xf numFmtId="38" fontId="5" fillId="0" borderId="9" xfId="1" applyFont="1" applyFill="1" applyBorder="1" applyAlignment="1" applyProtection="1">
      <alignment horizontal="right" vertical="center"/>
      <protection locked="0"/>
    </xf>
    <xf numFmtId="38" fontId="5" fillId="0" borderId="0" xfId="1" applyFont="1" applyFill="1" applyBorder="1" applyAlignment="1" applyProtection="1">
      <alignment horizontal="distributed" vertical="center"/>
      <protection locked="0"/>
    </xf>
    <xf numFmtId="38" fontId="5" fillId="0" borderId="11" xfId="1" applyFont="1" applyFill="1" applyBorder="1" applyAlignment="1" applyProtection="1">
      <alignment horizontal="distributed" vertical="center"/>
      <protection locked="0"/>
    </xf>
    <xf numFmtId="178" fontId="5" fillId="0" borderId="0" xfId="1" applyNumberFormat="1" applyFont="1" applyFill="1" applyProtection="1">
      <protection locked="0"/>
    </xf>
    <xf numFmtId="0" fontId="5" fillId="0" borderId="6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14" xfId="3" applyFont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9" xfId="3" applyFont="1" applyBorder="1" applyAlignment="1">
      <alignment horizontal="center" vertical="center" wrapText="1"/>
    </xf>
    <xf numFmtId="176" fontId="5" fillId="0" borderId="2" xfId="3" applyNumberFormat="1" applyFont="1" applyBorder="1" applyAlignment="1">
      <alignment horizontal="center" vertical="center" wrapText="1"/>
    </xf>
    <xf numFmtId="176" fontId="5" fillId="0" borderId="9" xfId="3" applyNumberFormat="1" applyFont="1" applyBorder="1" applyAlignment="1">
      <alignment horizontal="center" vertical="center" wrapText="1"/>
    </xf>
    <xf numFmtId="176" fontId="5" fillId="0" borderId="14" xfId="3" applyNumberFormat="1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177" fontId="5" fillId="0" borderId="6" xfId="3" applyNumberFormat="1" applyFont="1" applyBorder="1" applyAlignment="1">
      <alignment horizontal="center" vertical="center" wrapText="1"/>
    </xf>
    <xf numFmtId="177" fontId="5" fillId="0" borderId="1" xfId="3" applyNumberFormat="1" applyFont="1" applyBorder="1" applyAlignment="1">
      <alignment horizontal="center" vertical="center" wrapText="1"/>
    </xf>
    <xf numFmtId="177" fontId="5" fillId="0" borderId="13" xfId="3" applyNumberFormat="1" applyFont="1" applyBorder="1" applyAlignment="1">
      <alignment horizontal="center" vertical="center" wrapText="1"/>
    </xf>
    <xf numFmtId="177" fontId="5" fillId="0" borderId="8" xfId="3" applyNumberFormat="1" applyFont="1" applyBorder="1" applyAlignment="1">
      <alignment horizontal="center" vertical="center" wrapText="1"/>
    </xf>
    <xf numFmtId="177" fontId="5" fillId="0" borderId="10" xfId="3" applyNumberFormat="1" applyFont="1" applyBorder="1" applyAlignment="1">
      <alignment horizontal="center" vertical="center" wrapText="1"/>
    </xf>
    <xf numFmtId="177" fontId="5" fillId="0" borderId="12" xfId="3" applyNumberFormat="1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</cellXfs>
  <cellStyles count="5">
    <cellStyle name="桁区切り 2" xfId="1" xr:uid="{D37881CE-7378-4F7B-8ABF-627ED2FAECCD}"/>
    <cellStyle name="標準" xfId="0" builtinId="0"/>
    <cellStyle name="標準 2" xfId="2" xr:uid="{74BD4063-5DC1-477F-932D-C2A2FF6DCD4D}"/>
    <cellStyle name="標準 3" xfId="4" xr:uid="{09FA72CC-57F7-4287-9F5E-198D4FD5DEEA}"/>
    <cellStyle name="標準_H16isi15_2" xfId="3" xr:uid="{30A44727-96FE-4C39-A107-746A7FA8A0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A0713-1B16-4A21-84C6-15C512DE9216}">
  <sheetPr>
    <tabColor theme="0"/>
  </sheetPr>
  <dimension ref="A1:AI712"/>
  <sheetViews>
    <sheetView showGridLines="0" tabSelected="1" view="pageBreakPreview" topLeftCell="A47" zoomScale="160" zoomScaleNormal="120" zoomScaleSheetLayoutView="160" workbookViewId="0">
      <selection activeCell="AE57" sqref="AE57"/>
    </sheetView>
  </sheetViews>
  <sheetFormatPr defaultColWidth="10.5" defaultRowHeight="7.15" x14ac:dyDescent="0.15"/>
  <cols>
    <col min="1" max="1" width="6.875" style="2" customWidth="1"/>
    <col min="2" max="23" width="3.3125" style="2" customWidth="1"/>
    <col min="24" max="25" width="3.3125" style="3" customWidth="1"/>
    <col min="26" max="26" width="3.3125" style="2" customWidth="1"/>
    <col min="27" max="27" width="3.3125" style="4" customWidth="1"/>
    <col min="28" max="29" width="3.3125" style="5" customWidth="1"/>
    <col min="30" max="30" width="3.3125" style="2" customWidth="1"/>
    <col min="31" max="32" width="5.375" style="2" customWidth="1"/>
    <col min="33" max="33" width="5.6875" style="2" customWidth="1"/>
    <col min="34" max="35" width="0" style="2" hidden="1" customWidth="1"/>
    <col min="36" max="16384" width="10.5" style="2"/>
  </cols>
  <sheetData>
    <row r="1" spans="1:35" ht="22.5" customHeight="1" x14ac:dyDescent="0.4">
      <c r="A1" s="1" t="s">
        <v>0</v>
      </c>
      <c r="X1" s="2"/>
      <c r="Y1" s="2"/>
      <c r="AA1" s="3"/>
      <c r="AB1" s="3"/>
      <c r="AC1" s="2"/>
      <c r="AD1" s="4"/>
      <c r="AE1" s="5"/>
      <c r="AF1" s="5"/>
    </row>
    <row r="2" spans="1:35" ht="20.75" customHeight="1" x14ac:dyDescent="0.3">
      <c r="A2" s="6" t="s">
        <v>1</v>
      </c>
      <c r="X2" s="2"/>
      <c r="Y2" s="2"/>
      <c r="AA2" s="3"/>
      <c r="AB2" s="3"/>
      <c r="AC2" s="2"/>
      <c r="AD2" s="4"/>
      <c r="AE2" s="5"/>
      <c r="AF2" s="5"/>
    </row>
    <row r="3" spans="1:35" ht="15" customHeight="1" x14ac:dyDescent="0.15">
      <c r="X3" s="2"/>
      <c r="Y3" s="2"/>
      <c r="AA3" s="3"/>
      <c r="AB3" s="3"/>
      <c r="AC3" s="2"/>
      <c r="AD3" s="4"/>
      <c r="AE3" s="5"/>
      <c r="AF3" s="5"/>
      <c r="AG3" s="7" t="s">
        <v>91</v>
      </c>
    </row>
    <row r="4" spans="1:35" s="9" customFormat="1" ht="13.25" customHeight="1" x14ac:dyDescent="0.7">
      <c r="A4" s="50" t="s">
        <v>2</v>
      </c>
      <c r="B4" s="48" t="s">
        <v>3</v>
      </c>
      <c r="C4" s="45" t="s">
        <v>4</v>
      </c>
      <c r="D4" s="46"/>
      <c r="E4" s="46"/>
      <c r="F4" s="46"/>
      <c r="G4" s="46"/>
      <c r="H4" s="46"/>
      <c r="I4" s="46"/>
      <c r="J4" s="46"/>
      <c r="K4" s="46"/>
      <c r="L4" s="46"/>
      <c r="M4" s="47"/>
      <c r="N4" s="39" t="s">
        <v>5</v>
      </c>
      <c r="O4" s="40"/>
      <c r="P4" s="41"/>
      <c r="Q4" s="39" t="s">
        <v>6</v>
      </c>
      <c r="R4" s="40"/>
      <c r="S4" s="41"/>
      <c r="T4" s="39" t="s">
        <v>7</v>
      </c>
      <c r="U4" s="40"/>
      <c r="V4" s="40"/>
      <c r="W4" s="40"/>
      <c r="X4" s="40"/>
      <c r="Y4" s="40"/>
      <c r="Z4" s="40"/>
      <c r="AA4" s="41"/>
      <c r="AB4" s="54" t="s">
        <v>8</v>
      </c>
      <c r="AC4" s="48" t="s">
        <v>9</v>
      </c>
      <c r="AD4" s="57" t="s">
        <v>10</v>
      </c>
      <c r="AE4" s="60" t="s">
        <v>11</v>
      </c>
      <c r="AF4" s="61"/>
      <c r="AG4" s="39" t="s">
        <v>12</v>
      </c>
    </row>
    <row r="5" spans="1:35" s="9" customFormat="1" ht="13.25" customHeight="1" x14ac:dyDescent="0.7">
      <c r="A5" s="51"/>
      <c r="B5" s="53"/>
      <c r="C5" s="48" t="s">
        <v>13</v>
      </c>
      <c r="D5" s="45" t="s">
        <v>14</v>
      </c>
      <c r="E5" s="46"/>
      <c r="F5" s="46"/>
      <c r="G5" s="46"/>
      <c r="H5" s="46"/>
      <c r="I5" s="46"/>
      <c r="J5" s="47"/>
      <c r="K5" s="39" t="s">
        <v>15</v>
      </c>
      <c r="L5" s="40"/>
      <c r="M5" s="41"/>
      <c r="N5" s="42"/>
      <c r="O5" s="43"/>
      <c r="P5" s="44"/>
      <c r="Q5" s="42"/>
      <c r="R5" s="43"/>
      <c r="S5" s="44"/>
      <c r="T5" s="42"/>
      <c r="U5" s="43"/>
      <c r="V5" s="43"/>
      <c r="W5" s="43"/>
      <c r="X5" s="43"/>
      <c r="Y5" s="43"/>
      <c r="Z5" s="43"/>
      <c r="AA5" s="44"/>
      <c r="AB5" s="55"/>
      <c r="AC5" s="53"/>
      <c r="AD5" s="58"/>
      <c r="AE5" s="62"/>
      <c r="AF5" s="63"/>
      <c r="AG5" s="66"/>
    </row>
    <row r="6" spans="1:35" s="9" customFormat="1" ht="20.85" customHeight="1" x14ac:dyDescent="0.7">
      <c r="A6" s="51"/>
      <c r="B6" s="53"/>
      <c r="C6" s="53"/>
      <c r="D6" s="48" t="s">
        <v>3</v>
      </c>
      <c r="E6" s="45" t="s">
        <v>16</v>
      </c>
      <c r="F6" s="47"/>
      <c r="G6" s="45" t="s">
        <v>17</v>
      </c>
      <c r="H6" s="46"/>
      <c r="I6" s="46"/>
      <c r="J6" s="47"/>
      <c r="K6" s="42"/>
      <c r="L6" s="43"/>
      <c r="M6" s="44"/>
      <c r="N6" s="48" t="s">
        <v>3</v>
      </c>
      <c r="O6" s="48" t="s">
        <v>18</v>
      </c>
      <c r="P6" s="48" t="s">
        <v>19</v>
      </c>
      <c r="Q6" s="48" t="s">
        <v>3</v>
      </c>
      <c r="R6" s="48" t="s">
        <v>18</v>
      </c>
      <c r="S6" s="48" t="s">
        <v>19</v>
      </c>
      <c r="T6" s="57" t="s">
        <v>20</v>
      </c>
      <c r="U6" s="48" t="s">
        <v>21</v>
      </c>
      <c r="V6" s="48" t="s">
        <v>22</v>
      </c>
      <c r="W6" s="48" t="s">
        <v>23</v>
      </c>
      <c r="X6" s="45" t="s">
        <v>24</v>
      </c>
      <c r="Y6" s="46"/>
      <c r="Z6" s="46"/>
      <c r="AA6" s="47"/>
      <c r="AB6" s="55"/>
      <c r="AC6" s="53"/>
      <c r="AD6" s="58"/>
      <c r="AE6" s="64"/>
      <c r="AF6" s="65"/>
      <c r="AG6" s="66"/>
    </row>
    <row r="7" spans="1:35" s="9" customFormat="1" ht="57" x14ac:dyDescent="0.7">
      <c r="A7" s="52"/>
      <c r="B7" s="49"/>
      <c r="C7" s="49"/>
      <c r="D7" s="49"/>
      <c r="E7" s="8" t="s">
        <v>18</v>
      </c>
      <c r="F7" s="10" t="s">
        <v>25</v>
      </c>
      <c r="G7" s="10" t="s">
        <v>13</v>
      </c>
      <c r="H7" s="10" t="s">
        <v>26</v>
      </c>
      <c r="I7" s="10" t="s">
        <v>27</v>
      </c>
      <c r="J7" s="10" t="s">
        <v>28</v>
      </c>
      <c r="K7" s="10" t="s">
        <v>3</v>
      </c>
      <c r="L7" s="10" t="s">
        <v>18</v>
      </c>
      <c r="M7" s="10" t="s">
        <v>19</v>
      </c>
      <c r="N7" s="49"/>
      <c r="O7" s="49"/>
      <c r="P7" s="49"/>
      <c r="Q7" s="49"/>
      <c r="R7" s="49"/>
      <c r="S7" s="49"/>
      <c r="T7" s="59"/>
      <c r="U7" s="49"/>
      <c r="V7" s="49"/>
      <c r="W7" s="49"/>
      <c r="X7" s="10" t="s">
        <v>3</v>
      </c>
      <c r="Y7" s="10" t="s">
        <v>29</v>
      </c>
      <c r="Z7" s="10" t="s">
        <v>30</v>
      </c>
      <c r="AA7" s="11" t="s">
        <v>31</v>
      </c>
      <c r="AB7" s="56"/>
      <c r="AC7" s="49"/>
      <c r="AD7" s="59"/>
      <c r="AE7" s="12" t="s">
        <v>3</v>
      </c>
      <c r="AF7" s="12" t="s">
        <v>32</v>
      </c>
      <c r="AG7" s="42"/>
    </row>
    <row r="8" spans="1:35" ht="13.5" customHeight="1" x14ac:dyDescent="0.15">
      <c r="A8" s="13" t="s">
        <v>33</v>
      </c>
      <c r="B8" s="14">
        <v>5005</v>
      </c>
      <c r="C8" s="14">
        <v>4663</v>
      </c>
      <c r="D8" s="14">
        <v>3167</v>
      </c>
      <c r="E8" s="14">
        <v>60</v>
      </c>
      <c r="F8" s="14">
        <v>2498</v>
      </c>
      <c r="G8" s="14">
        <v>609</v>
      </c>
      <c r="H8" s="14">
        <v>267</v>
      </c>
      <c r="I8" s="14">
        <v>51</v>
      </c>
      <c r="J8" s="14">
        <v>291</v>
      </c>
      <c r="K8" s="14">
        <v>1496</v>
      </c>
      <c r="L8" s="14">
        <v>1057</v>
      </c>
      <c r="M8" s="14">
        <v>439</v>
      </c>
      <c r="N8" s="14">
        <v>95</v>
      </c>
      <c r="O8" s="14">
        <v>5</v>
      </c>
      <c r="P8" s="14">
        <v>90</v>
      </c>
      <c r="Q8" s="14">
        <v>27</v>
      </c>
      <c r="R8" s="14">
        <v>1</v>
      </c>
      <c r="S8" s="14">
        <v>26</v>
      </c>
      <c r="T8" s="14">
        <v>143</v>
      </c>
      <c r="U8" s="14">
        <v>11</v>
      </c>
      <c r="V8" s="14">
        <v>34</v>
      </c>
      <c r="W8" s="14">
        <v>24</v>
      </c>
      <c r="X8" s="14">
        <v>74</v>
      </c>
      <c r="Y8" s="14">
        <v>22</v>
      </c>
      <c r="Z8" s="14">
        <v>9</v>
      </c>
      <c r="AA8" s="14">
        <v>43</v>
      </c>
      <c r="AB8" s="14">
        <v>16</v>
      </c>
      <c r="AC8" s="14">
        <v>60</v>
      </c>
      <c r="AD8" s="14">
        <v>1</v>
      </c>
      <c r="AE8" s="15">
        <v>238.44687946641255</v>
      </c>
      <c r="AF8" s="15">
        <v>222.15340638399238</v>
      </c>
      <c r="AG8" s="16">
        <v>450.13939523911642</v>
      </c>
    </row>
    <row r="9" spans="1:35" ht="13.5" customHeight="1" x14ac:dyDescent="0.15">
      <c r="A9" s="17" t="s">
        <v>34</v>
      </c>
      <c r="B9" s="14">
        <v>4943</v>
      </c>
      <c r="C9" s="14">
        <v>4606</v>
      </c>
      <c r="D9" s="14">
        <v>3128</v>
      </c>
      <c r="E9" s="14">
        <v>58</v>
      </c>
      <c r="F9" s="14">
        <v>2461</v>
      </c>
      <c r="G9" s="14">
        <v>609</v>
      </c>
      <c r="H9" s="14">
        <v>267</v>
      </c>
      <c r="I9" s="14">
        <v>51</v>
      </c>
      <c r="J9" s="14">
        <v>291</v>
      </c>
      <c r="K9" s="14">
        <v>1478</v>
      </c>
      <c r="L9" s="14">
        <v>1045</v>
      </c>
      <c r="M9" s="14">
        <v>433</v>
      </c>
      <c r="N9" s="14">
        <v>90</v>
      </c>
      <c r="O9" s="14">
        <v>5</v>
      </c>
      <c r="P9" s="14">
        <v>85</v>
      </c>
      <c r="Q9" s="14">
        <v>27</v>
      </c>
      <c r="R9" s="14">
        <v>1</v>
      </c>
      <c r="S9" s="14">
        <v>26</v>
      </c>
      <c r="T9" s="14">
        <v>143</v>
      </c>
      <c r="U9" s="14">
        <v>11</v>
      </c>
      <c r="V9" s="14">
        <v>34</v>
      </c>
      <c r="W9" s="14">
        <v>24</v>
      </c>
      <c r="X9" s="14">
        <v>74</v>
      </c>
      <c r="Y9" s="14">
        <v>22</v>
      </c>
      <c r="Z9" s="14">
        <v>9</v>
      </c>
      <c r="AA9" s="14">
        <v>43</v>
      </c>
      <c r="AB9" s="14">
        <v>16</v>
      </c>
      <c r="AC9" s="14">
        <v>60</v>
      </c>
      <c r="AD9" s="14">
        <v>1</v>
      </c>
      <c r="AE9" s="15">
        <v>223.92373455682761</v>
      </c>
      <c r="AF9" s="15">
        <v>208.65723677296137</v>
      </c>
      <c r="AG9" s="16">
        <v>479.25488493269648</v>
      </c>
    </row>
    <row r="10" spans="1:35" ht="13.5" customHeight="1" x14ac:dyDescent="0.15">
      <c r="A10" s="17" t="s">
        <v>35</v>
      </c>
      <c r="B10" s="14">
        <v>62</v>
      </c>
      <c r="C10" s="14">
        <v>57</v>
      </c>
      <c r="D10" s="14">
        <v>39</v>
      </c>
      <c r="E10" s="14">
        <v>2</v>
      </c>
      <c r="F10" s="14">
        <v>37</v>
      </c>
      <c r="G10" s="14">
        <v>0</v>
      </c>
      <c r="H10" s="14">
        <v>0</v>
      </c>
      <c r="I10" s="14">
        <v>0</v>
      </c>
      <c r="J10" s="14">
        <v>0</v>
      </c>
      <c r="K10" s="14">
        <v>18</v>
      </c>
      <c r="L10" s="14">
        <v>12</v>
      </c>
      <c r="M10" s="14">
        <v>6</v>
      </c>
      <c r="N10" s="14">
        <v>5</v>
      </c>
      <c r="O10" s="14">
        <v>0</v>
      </c>
      <c r="P10" s="14">
        <v>5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5">
        <v>79.073563922048777</v>
      </c>
      <c r="AF10" s="15">
        <v>72.696663605754523</v>
      </c>
      <c r="AG10" s="16">
        <v>1375.578947368421</v>
      </c>
    </row>
    <row r="11" spans="1:35" ht="13.5" customHeight="1" x14ac:dyDescent="0.15">
      <c r="A11" s="18" t="s">
        <v>36</v>
      </c>
      <c r="B11" s="14">
        <v>2511</v>
      </c>
      <c r="C11" s="14">
        <v>2321</v>
      </c>
      <c r="D11" s="14">
        <v>1610</v>
      </c>
      <c r="E11" s="14">
        <v>21</v>
      </c>
      <c r="F11" s="14">
        <v>981</v>
      </c>
      <c r="G11" s="14">
        <v>608</v>
      </c>
      <c r="H11" s="14">
        <v>267</v>
      </c>
      <c r="I11" s="14">
        <v>51</v>
      </c>
      <c r="J11" s="14">
        <v>290</v>
      </c>
      <c r="K11" s="14">
        <v>711</v>
      </c>
      <c r="L11" s="14">
        <v>456</v>
      </c>
      <c r="M11" s="14">
        <v>255</v>
      </c>
      <c r="N11" s="14">
        <v>41</v>
      </c>
      <c r="O11" s="14">
        <v>4</v>
      </c>
      <c r="P11" s="14">
        <v>37</v>
      </c>
      <c r="Q11" s="14">
        <v>9</v>
      </c>
      <c r="R11" s="14">
        <v>0</v>
      </c>
      <c r="S11" s="14">
        <v>9</v>
      </c>
      <c r="T11" s="14">
        <v>111</v>
      </c>
      <c r="U11" s="14">
        <v>11</v>
      </c>
      <c r="V11" s="14">
        <v>34</v>
      </c>
      <c r="W11" s="14">
        <v>22</v>
      </c>
      <c r="X11" s="14">
        <v>44</v>
      </c>
      <c r="Y11" s="14">
        <v>10</v>
      </c>
      <c r="Z11" s="14">
        <v>5</v>
      </c>
      <c r="AA11" s="14">
        <v>29</v>
      </c>
      <c r="AB11" s="14">
        <v>7</v>
      </c>
      <c r="AC11" s="14">
        <v>22</v>
      </c>
      <c r="AD11" s="14">
        <v>0</v>
      </c>
      <c r="AE11" s="15">
        <v>327.69598791009309</v>
      </c>
      <c r="AF11" s="15">
        <v>302.90019432071927</v>
      </c>
      <c r="AG11" s="16">
        <v>330.14174924601463</v>
      </c>
      <c r="AH11" s="2">
        <v>2414</v>
      </c>
      <c r="AI11" s="2">
        <f t="shared" ref="AI11:AI37" si="0">AH11-B11</f>
        <v>-97</v>
      </c>
    </row>
    <row r="12" spans="1:35" ht="13.5" customHeight="1" x14ac:dyDescent="0.15">
      <c r="A12" s="18" t="s">
        <v>37</v>
      </c>
      <c r="B12" s="14">
        <v>2511</v>
      </c>
      <c r="C12" s="14">
        <v>2321</v>
      </c>
      <c r="D12" s="14">
        <v>1610</v>
      </c>
      <c r="E12" s="14">
        <v>21</v>
      </c>
      <c r="F12" s="14">
        <v>981</v>
      </c>
      <c r="G12" s="14">
        <v>608</v>
      </c>
      <c r="H12" s="14">
        <v>267</v>
      </c>
      <c r="I12" s="14">
        <v>51</v>
      </c>
      <c r="J12" s="14">
        <v>290</v>
      </c>
      <c r="K12" s="14">
        <v>711</v>
      </c>
      <c r="L12" s="14">
        <v>456</v>
      </c>
      <c r="M12" s="14">
        <v>255</v>
      </c>
      <c r="N12" s="14">
        <v>41</v>
      </c>
      <c r="O12" s="14">
        <v>4</v>
      </c>
      <c r="P12" s="14">
        <v>37</v>
      </c>
      <c r="Q12" s="14">
        <v>9</v>
      </c>
      <c r="R12" s="14">
        <v>0</v>
      </c>
      <c r="S12" s="14">
        <v>9</v>
      </c>
      <c r="T12" s="14">
        <v>111</v>
      </c>
      <c r="U12" s="14">
        <v>11</v>
      </c>
      <c r="V12" s="14">
        <v>34</v>
      </c>
      <c r="W12" s="14">
        <v>22</v>
      </c>
      <c r="X12" s="14">
        <v>44</v>
      </c>
      <c r="Y12" s="14">
        <v>10</v>
      </c>
      <c r="Z12" s="14">
        <v>5</v>
      </c>
      <c r="AA12" s="14">
        <v>29</v>
      </c>
      <c r="AB12" s="14">
        <v>7</v>
      </c>
      <c r="AC12" s="14">
        <v>22</v>
      </c>
      <c r="AD12" s="14">
        <v>0</v>
      </c>
      <c r="AE12" s="15">
        <v>327.69598791009309</v>
      </c>
      <c r="AF12" s="15">
        <v>302.90019432071927</v>
      </c>
      <c r="AG12" s="16">
        <v>330.14174924601463</v>
      </c>
      <c r="AH12" s="2">
        <v>2414</v>
      </c>
      <c r="AI12" s="2">
        <f t="shared" si="0"/>
        <v>-97</v>
      </c>
    </row>
    <row r="13" spans="1:35" ht="13.5" customHeight="1" x14ac:dyDescent="0.15">
      <c r="A13" s="18" t="s">
        <v>38</v>
      </c>
      <c r="B13" s="14">
        <v>94</v>
      </c>
      <c r="C13" s="14">
        <v>83</v>
      </c>
      <c r="D13" s="14">
        <v>49</v>
      </c>
      <c r="E13" s="14">
        <v>1</v>
      </c>
      <c r="F13" s="14">
        <v>48</v>
      </c>
      <c r="G13" s="14">
        <v>0</v>
      </c>
      <c r="H13" s="14">
        <v>0</v>
      </c>
      <c r="I13" s="14">
        <v>0</v>
      </c>
      <c r="J13" s="14">
        <v>0</v>
      </c>
      <c r="K13" s="14">
        <v>34</v>
      </c>
      <c r="L13" s="14">
        <v>26</v>
      </c>
      <c r="M13" s="14">
        <v>8</v>
      </c>
      <c r="N13" s="14">
        <v>4</v>
      </c>
      <c r="O13" s="14">
        <v>0</v>
      </c>
      <c r="P13" s="14">
        <v>4</v>
      </c>
      <c r="Q13" s="14">
        <v>4</v>
      </c>
      <c r="R13" s="14">
        <v>1</v>
      </c>
      <c r="S13" s="14">
        <v>3</v>
      </c>
      <c r="T13" s="14">
        <v>1</v>
      </c>
      <c r="U13" s="14">
        <v>0</v>
      </c>
      <c r="V13" s="14">
        <v>0</v>
      </c>
      <c r="W13" s="14">
        <v>0</v>
      </c>
      <c r="X13" s="14">
        <v>1</v>
      </c>
      <c r="Y13" s="14">
        <v>1</v>
      </c>
      <c r="Z13" s="14">
        <v>0</v>
      </c>
      <c r="AA13" s="14">
        <v>0</v>
      </c>
      <c r="AB13" s="14">
        <v>0</v>
      </c>
      <c r="AC13" s="14">
        <v>2</v>
      </c>
      <c r="AD13" s="14">
        <v>0</v>
      </c>
      <c r="AE13" s="15">
        <v>163.41005493359293</v>
      </c>
      <c r="AF13" s="15">
        <v>144.28760169668311</v>
      </c>
      <c r="AG13" s="16">
        <v>693.06024096385545</v>
      </c>
      <c r="AH13" s="19">
        <f>SUM(AH14:AH16)</f>
        <v>83</v>
      </c>
      <c r="AI13" s="2">
        <f t="shared" si="0"/>
        <v>-11</v>
      </c>
    </row>
    <row r="14" spans="1:35" ht="13.5" customHeight="1" x14ac:dyDescent="0.15">
      <c r="A14" s="18" t="s">
        <v>39</v>
      </c>
      <c r="B14" s="14">
        <v>91</v>
      </c>
      <c r="C14" s="14">
        <v>81</v>
      </c>
      <c r="D14" s="14">
        <v>49</v>
      </c>
      <c r="E14" s="14">
        <v>1</v>
      </c>
      <c r="F14" s="14">
        <v>48</v>
      </c>
      <c r="G14" s="14">
        <v>0</v>
      </c>
      <c r="H14" s="14">
        <v>0</v>
      </c>
      <c r="I14" s="14">
        <v>0</v>
      </c>
      <c r="J14" s="14">
        <v>0</v>
      </c>
      <c r="K14" s="14">
        <v>32</v>
      </c>
      <c r="L14" s="14">
        <v>25</v>
      </c>
      <c r="M14" s="14">
        <v>7</v>
      </c>
      <c r="N14" s="14">
        <v>3</v>
      </c>
      <c r="O14" s="14">
        <v>0</v>
      </c>
      <c r="P14" s="14">
        <v>3</v>
      </c>
      <c r="Q14" s="14">
        <v>4</v>
      </c>
      <c r="R14" s="14">
        <v>1</v>
      </c>
      <c r="S14" s="14">
        <v>3</v>
      </c>
      <c r="T14" s="14">
        <v>1</v>
      </c>
      <c r="U14" s="14">
        <v>0</v>
      </c>
      <c r="V14" s="14">
        <v>0</v>
      </c>
      <c r="W14" s="14">
        <v>0</v>
      </c>
      <c r="X14" s="14">
        <v>1</v>
      </c>
      <c r="Y14" s="14">
        <v>1</v>
      </c>
      <c r="Z14" s="14">
        <v>0</v>
      </c>
      <c r="AA14" s="14">
        <v>0</v>
      </c>
      <c r="AB14" s="14">
        <v>0</v>
      </c>
      <c r="AC14" s="14">
        <v>2</v>
      </c>
      <c r="AD14" s="14">
        <v>0</v>
      </c>
      <c r="AE14" s="15">
        <v>172.69518351235433</v>
      </c>
      <c r="AF14" s="15">
        <v>153.71769081868905</v>
      </c>
      <c r="AG14" s="16">
        <v>650.54320987654319</v>
      </c>
      <c r="AH14" s="20">
        <v>80</v>
      </c>
      <c r="AI14" s="2">
        <f t="shared" si="0"/>
        <v>-11</v>
      </c>
    </row>
    <row r="15" spans="1:35" ht="13.5" customHeight="1" x14ac:dyDescent="0.15">
      <c r="A15" s="18" t="s">
        <v>40</v>
      </c>
      <c r="B15" s="14">
        <v>3</v>
      </c>
      <c r="C15" s="14">
        <v>2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2</v>
      </c>
      <c r="L15" s="14">
        <v>1</v>
      </c>
      <c r="M15" s="14">
        <v>1</v>
      </c>
      <c r="N15" s="14">
        <v>1</v>
      </c>
      <c r="O15" s="14">
        <v>0</v>
      </c>
      <c r="P15" s="14">
        <v>1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5">
        <v>66.518847006651882</v>
      </c>
      <c r="AF15" s="15">
        <v>44.345898004434588</v>
      </c>
      <c r="AG15" s="16">
        <v>2255</v>
      </c>
      <c r="AH15" s="20">
        <v>3</v>
      </c>
      <c r="AI15" s="2">
        <f t="shared" si="0"/>
        <v>0</v>
      </c>
    </row>
    <row r="16" spans="1:35" ht="13.5" customHeight="1" x14ac:dyDescent="0.15">
      <c r="A16" s="18" t="s">
        <v>41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5">
        <v>0</v>
      </c>
      <c r="AF16" s="15">
        <v>0</v>
      </c>
      <c r="AG16" s="16" t="s">
        <v>93</v>
      </c>
      <c r="AH16" s="20"/>
      <c r="AI16" s="2">
        <f t="shared" si="0"/>
        <v>0</v>
      </c>
    </row>
    <row r="17" spans="1:35" ht="13.5" customHeight="1" x14ac:dyDescent="0.15">
      <c r="A17" s="18" t="s">
        <v>42</v>
      </c>
      <c r="B17" s="14">
        <v>315</v>
      </c>
      <c r="C17" s="14">
        <v>291</v>
      </c>
      <c r="D17" s="14">
        <v>192</v>
      </c>
      <c r="E17" s="14">
        <v>8</v>
      </c>
      <c r="F17" s="14">
        <v>184</v>
      </c>
      <c r="G17" s="14">
        <v>0</v>
      </c>
      <c r="H17" s="14">
        <v>0</v>
      </c>
      <c r="I17" s="14">
        <v>0</v>
      </c>
      <c r="J17" s="14">
        <v>0</v>
      </c>
      <c r="K17" s="14">
        <v>99</v>
      </c>
      <c r="L17" s="14">
        <v>78</v>
      </c>
      <c r="M17" s="14">
        <v>21</v>
      </c>
      <c r="N17" s="14">
        <v>10</v>
      </c>
      <c r="O17" s="14">
        <v>0</v>
      </c>
      <c r="P17" s="14">
        <v>10</v>
      </c>
      <c r="Q17" s="14">
        <v>3</v>
      </c>
      <c r="R17" s="14">
        <v>0</v>
      </c>
      <c r="S17" s="14">
        <v>3</v>
      </c>
      <c r="T17" s="14">
        <v>7</v>
      </c>
      <c r="U17" s="14">
        <v>0</v>
      </c>
      <c r="V17" s="14">
        <v>0</v>
      </c>
      <c r="W17" s="14">
        <v>0</v>
      </c>
      <c r="X17" s="14">
        <v>7</v>
      </c>
      <c r="Y17" s="14">
        <v>2</v>
      </c>
      <c r="Z17" s="14">
        <v>0</v>
      </c>
      <c r="AA17" s="14">
        <v>5</v>
      </c>
      <c r="AB17" s="14">
        <v>0</v>
      </c>
      <c r="AC17" s="14">
        <v>4</v>
      </c>
      <c r="AD17" s="14">
        <v>0</v>
      </c>
      <c r="AE17" s="15">
        <v>185.47413666205435</v>
      </c>
      <c r="AF17" s="15">
        <v>171.34277386875496</v>
      </c>
      <c r="AG17" s="16">
        <v>583.62542955326455</v>
      </c>
      <c r="AH17" s="19">
        <f>SUM(AH18:AH21)</f>
        <v>322</v>
      </c>
      <c r="AI17" s="2">
        <f t="shared" si="0"/>
        <v>7</v>
      </c>
    </row>
    <row r="18" spans="1:35" ht="13.5" customHeight="1" x14ac:dyDescent="0.15">
      <c r="A18" s="18" t="s">
        <v>43</v>
      </c>
      <c r="B18" s="14">
        <v>220</v>
      </c>
      <c r="C18" s="14">
        <v>205</v>
      </c>
      <c r="D18" s="14">
        <v>135</v>
      </c>
      <c r="E18" s="14">
        <v>4</v>
      </c>
      <c r="F18" s="14">
        <v>131</v>
      </c>
      <c r="G18" s="14">
        <v>0</v>
      </c>
      <c r="H18" s="14">
        <v>0</v>
      </c>
      <c r="I18" s="14">
        <v>0</v>
      </c>
      <c r="J18" s="14">
        <v>0</v>
      </c>
      <c r="K18" s="14">
        <v>70</v>
      </c>
      <c r="L18" s="14">
        <v>51</v>
      </c>
      <c r="M18" s="14">
        <v>19</v>
      </c>
      <c r="N18" s="14">
        <v>4</v>
      </c>
      <c r="O18" s="14">
        <v>0</v>
      </c>
      <c r="P18" s="14">
        <v>4</v>
      </c>
      <c r="Q18" s="14">
        <v>2</v>
      </c>
      <c r="R18" s="14">
        <v>0</v>
      </c>
      <c r="S18" s="14">
        <v>2</v>
      </c>
      <c r="T18" s="14">
        <v>6</v>
      </c>
      <c r="U18" s="14">
        <v>0</v>
      </c>
      <c r="V18" s="14">
        <v>0</v>
      </c>
      <c r="W18" s="14">
        <v>0</v>
      </c>
      <c r="X18" s="14">
        <v>6</v>
      </c>
      <c r="Y18" s="14">
        <v>2</v>
      </c>
      <c r="Z18" s="14">
        <v>0</v>
      </c>
      <c r="AA18" s="14">
        <v>4</v>
      </c>
      <c r="AB18" s="14">
        <v>0</v>
      </c>
      <c r="AC18" s="14">
        <v>3</v>
      </c>
      <c r="AD18" s="14">
        <v>0</v>
      </c>
      <c r="AE18" s="15">
        <v>243.36013982146216</v>
      </c>
      <c r="AF18" s="15">
        <v>226.76740301545337</v>
      </c>
      <c r="AG18" s="16">
        <v>440.98048780487807</v>
      </c>
      <c r="AH18" s="20">
        <v>233</v>
      </c>
      <c r="AI18" s="2">
        <f t="shared" si="0"/>
        <v>13</v>
      </c>
    </row>
    <row r="19" spans="1:35" ht="13.5" customHeight="1" x14ac:dyDescent="0.15">
      <c r="A19" s="18" t="s">
        <v>44</v>
      </c>
      <c r="B19" s="14">
        <v>43</v>
      </c>
      <c r="C19" s="14">
        <v>38</v>
      </c>
      <c r="D19" s="14">
        <v>25</v>
      </c>
      <c r="E19" s="14">
        <v>1</v>
      </c>
      <c r="F19" s="14">
        <v>24</v>
      </c>
      <c r="G19" s="14">
        <v>0</v>
      </c>
      <c r="H19" s="14">
        <v>0</v>
      </c>
      <c r="I19" s="14">
        <v>0</v>
      </c>
      <c r="J19" s="14">
        <v>0</v>
      </c>
      <c r="K19" s="14">
        <v>13</v>
      </c>
      <c r="L19" s="14">
        <v>13</v>
      </c>
      <c r="M19" s="14">
        <v>0</v>
      </c>
      <c r="N19" s="14">
        <v>2</v>
      </c>
      <c r="O19" s="14">
        <v>0</v>
      </c>
      <c r="P19" s="14">
        <v>2</v>
      </c>
      <c r="Q19" s="14">
        <v>1</v>
      </c>
      <c r="R19" s="14">
        <v>0</v>
      </c>
      <c r="S19" s="14">
        <v>1</v>
      </c>
      <c r="T19" s="14">
        <v>1</v>
      </c>
      <c r="U19" s="14">
        <v>0</v>
      </c>
      <c r="V19" s="14">
        <v>0</v>
      </c>
      <c r="W19" s="14">
        <v>0</v>
      </c>
      <c r="X19" s="14">
        <v>1</v>
      </c>
      <c r="Y19" s="14">
        <v>0</v>
      </c>
      <c r="Z19" s="14">
        <v>0</v>
      </c>
      <c r="AA19" s="14">
        <v>1</v>
      </c>
      <c r="AB19" s="14">
        <v>0</v>
      </c>
      <c r="AC19" s="14">
        <v>1</v>
      </c>
      <c r="AD19" s="14">
        <v>0</v>
      </c>
      <c r="AE19" s="15">
        <v>111.51452282157676</v>
      </c>
      <c r="AF19" s="15">
        <v>98.54771784232365</v>
      </c>
      <c r="AG19" s="16">
        <v>1014.7368421052631</v>
      </c>
      <c r="AH19" s="20">
        <v>43</v>
      </c>
      <c r="AI19" s="2">
        <f t="shared" si="0"/>
        <v>0</v>
      </c>
    </row>
    <row r="20" spans="1:35" ht="13.5" customHeight="1" x14ac:dyDescent="0.15">
      <c r="A20" s="18" t="s">
        <v>45</v>
      </c>
      <c r="B20" s="14">
        <v>30</v>
      </c>
      <c r="C20" s="14">
        <v>27</v>
      </c>
      <c r="D20" s="14">
        <v>13</v>
      </c>
      <c r="E20" s="14">
        <v>2</v>
      </c>
      <c r="F20" s="14">
        <v>11</v>
      </c>
      <c r="G20" s="14">
        <v>0</v>
      </c>
      <c r="H20" s="14">
        <v>0</v>
      </c>
      <c r="I20" s="14">
        <v>0</v>
      </c>
      <c r="J20" s="14">
        <v>0</v>
      </c>
      <c r="K20" s="14">
        <v>14</v>
      </c>
      <c r="L20" s="14">
        <v>13</v>
      </c>
      <c r="M20" s="14">
        <v>1</v>
      </c>
      <c r="N20" s="14">
        <v>3</v>
      </c>
      <c r="O20" s="14">
        <v>0</v>
      </c>
      <c r="P20" s="14">
        <v>3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5">
        <v>111.71520071497729</v>
      </c>
      <c r="AF20" s="15">
        <v>100.54368064347956</v>
      </c>
      <c r="AG20" s="16">
        <v>994.59259259259261</v>
      </c>
      <c r="AH20" s="20">
        <v>27</v>
      </c>
      <c r="AI20" s="2">
        <f t="shared" si="0"/>
        <v>-3</v>
      </c>
    </row>
    <row r="21" spans="1:35" ht="13.5" customHeight="1" x14ac:dyDescent="0.15">
      <c r="A21" s="18" t="s">
        <v>46</v>
      </c>
      <c r="B21" s="14">
        <v>22</v>
      </c>
      <c r="C21" s="14">
        <v>21</v>
      </c>
      <c r="D21" s="14">
        <v>19</v>
      </c>
      <c r="E21" s="14">
        <v>1</v>
      </c>
      <c r="F21" s="14">
        <v>18</v>
      </c>
      <c r="G21" s="14">
        <v>0</v>
      </c>
      <c r="H21" s="14">
        <v>0</v>
      </c>
      <c r="I21" s="14">
        <v>0</v>
      </c>
      <c r="J21" s="14">
        <v>0</v>
      </c>
      <c r="K21" s="14">
        <v>2</v>
      </c>
      <c r="L21" s="14">
        <v>1</v>
      </c>
      <c r="M21" s="14">
        <v>1</v>
      </c>
      <c r="N21" s="14">
        <v>1</v>
      </c>
      <c r="O21" s="14">
        <v>0</v>
      </c>
      <c r="P21" s="14">
        <v>1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5">
        <v>156.91868758915834</v>
      </c>
      <c r="AF21" s="15">
        <v>149.78601997146933</v>
      </c>
      <c r="AG21" s="16">
        <v>667.61904761904759</v>
      </c>
      <c r="AH21" s="20">
        <v>19</v>
      </c>
      <c r="AI21" s="2">
        <f t="shared" si="0"/>
        <v>-3</v>
      </c>
    </row>
    <row r="22" spans="1:35" ht="13.5" customHeight="1" x14ac:dyDescent="0.15">
      <c r="A22" s="18" t="s">
        <v>47</v>
      </c>
      <c r="B22" s="14">
        <v>60</v>
      </c>
      <c r="C22" s="14">
        <v>56</v>
      </c>
      <c r="D22" s="14">
        <v>27</v>
      </c>
      <c r="E22" s="14">
        <v>1</v>
      </c>
      <c r="F22" s="14">
        <v>26</v>
      </c>
      <c r="G22" s="14">
        <v>0</v>
      </c>
      <c r="H22" s="14">
        <v>0</v>
      </c>
      <c r="I22" s="14">
        <v>0</v>
      </c>
      <c r="J22" s="14">
        <v>0</v>
      </c>
      <c r="K22" s="14">
        <v>29</v>
      </c>
      <c r="L22" s="14">
        <v>21</v>
      </c>
      <c r="M22" s="14">
        <v>8</v>
      </c>
      <c r="N22" s="14">
        <v>3</v>
      </c>
      <c r="O22" s="14">
        <v>0</v>
      </c>
      <c r="P22" s="14">
        <v>3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1</v>
      </c>
      <c r="AD22" s="14">
        <v>0</v>
      </c>
      <c r="AE22" s="15">
        <v>113.14350367716388</v>
      </c>
      <c r="AF22" s="15">
        <v>105.60060343201961</v>
      </c>
      <c r="AG22" s="16">
        <v>946.96428571428567</v>
      </c>
      <c r="AH22" s="19">
        <f>SUM(AH23:AH24)</f>
        <v>62</v>
      </c>
      <c r="AI22" s="2">
        <f t="shared" si="0"/>
        <v>2</v>
      </c>
    </row>
    <row r="23" spans="1:35" ht="13.5" customHeight="1" x14ac:dyDescent="0.15">
      <c r="A23" s="18" t="s">
        <v>48</v>
      </c>
      <c r="B23" s="14">
        <v>49</v>
      </c>
      <c r="C23" s="14">
        <v>47</v>
      </c>
      <c r="D23" s="14">
        <v>22</v>
      </c>
      <c r="E23" s="14">
        <v>1</v>
      </c>
      <c r="F23" s="14">
        <v>21</v>
      </c>
      <c r="G23" s="14">
        <v>0</v>
      </c>
      <c r="H23" s="14">
        <v>0</v>
      </c>
      <c r="I23" s="14">
        <v>0</v>
      </c>
      <c r="J23" s="14">
        <v>0</v>
      </c>
      <c r="K23" s="14">
        <v>25</v>
      </c>
      <c r="L23" s="14">
        <v>20</v>
      </c>
      <c r="M23" s="14">
        <v>5</v>
      </c>
      <c r="N23" s="14">
        <v>1</v>
      </c>
      <c r="O23" s="14">
        <v>0</v>
      </c>
      <c r="P23" s="14">
        <v>1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1</v>
      </c>
      <c r="AD23" s="14">
        <v>0</v>
      </c>
      <c r="AE23" s="15">
        <v>110.35538939687402</v>
      </c>
      <c r="AF23" s="15">
        <v>105.85108778883834</v>
      </c>
      <c r="AG23" s="16">
        <v>944.72340425531911</v>
      </c>
      <c r="AH23" s="20">
        <v>50</v>
      </c>
      <c r="AI23" s="2">
        <f t="shared" si="0"/>
        <v>1</v>
      </c>
    </row>
    <row r="24" spans="1:35" ht="13.5" customHeight="1" x14ac:dyDescent="0.15">
      <c r="A24" s="18" t="s">
        <v>49</v>
      </c>
      <c r="B24" s="14">
        <v>11</v>
      </c>
      <c r="C24" s="14">
        <v>9</v>
      </c>
      <c r="D24" s="14">
        <v>5</v>
      </c>
      <c r="E24" s="14">
        <v>0</v>
      </c>
      <c r="F24" s="14">
        <v>5</v>
      </c>
      <c r="G24" s="14">
        <v>0</v>
      </c>
      <c r="H24" s="14">
        <v>0</v>
      </c>
      <c r="I24" s="14">
        <v>0</v>
      </c>
      <c r="J24" s="14">
        <v>0</v>
      </c>
      <c r="K24" s="14">
        <v>4</v>
      </c>
      <c r="L24" s="14">
        <v>1</v>
      </c>
      <c r="M24" s="14">
        <v>3</v>
      </c>
      <c r="N24" s="14">
        <v>2</v>
      </c>
      <c r="O24" s="14">
        <v>0</v>
      </c>
      <c r="P24" s="14">
        <v>2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5">
        <v>127.49188687992583</v>
      </c>
      <c r="AF24" s="15">
        <v>104.31154381084841</v>
      </c>
      <c r="AG24" s="16">
        <v>958.66666666666663</v>
      </c>
      <c r="AH24" s="20">
        <v>12</v>
      </c>
      <c r="AI24" s="2">
        <f t="shared" si="0"/>
        <v>1</v>
      </c>
    </row>
    <row r="25" spans="1:35" ht="13.5" customHeight="1" x14ac:dyDescent="0.15">
      <c r="A25" s="18" t="s">
        <v>50</v>
      </c>
      <c r="B25" s="14">
        <v>301</v>
      </c>
      <c r="C25" s="14">
        <v>288</v>
      </c>
      <c r="D25" s="14">
        <v>142</v>
      </c>
      <c r="E25" s="14">
        <v>3</v>
      </c>
      <c r="F25" s="14">
        <v>139</v>
      </c>
      <c r="G25" s="14">
        <v>0</v>
      </c>
      <c r="H25" s="14">
        <v>0</v>
      </c>
      <c r="I25" s="14">
        <v>0</v>
      </c>
      <c r="J25" s="14">
        <v>0</v>
      </c>
      <c r="K25" s="14">
        <v>146</v>
      </c>
      <c r="L25" s="14">
        <v>121</v>
      </c>
      <c r="M25" s="14">
        <v>25</v>
      </c>
      <c r="N25" s="14">
        <v>9</v>
      </c>
      <c r="O25" s="14">
        <v>0</v>
      </c>
      <c r="P25" s="14">
        <v>9</v>
      </c>
      <c r="Q25" s="14">
        <v>1</v>
      </c>
      <c r="R25" s="14">
        <v>0</v>
      </c>
      <c r="S25" s="14">
        <v>1</v>
      </c>
      <c r="T25" s="14">
        <v>2</v>
      </c>
      <c r="U25" s="14">
        <v>0</v>
      </c>
      <c r="V25" s="14">
        <v>0</v>
      </c>
      <c r="W25" s="14">
        <v>0</v>
      </c>
      <c r="X25" s="14">
        <v>2</v>
      </c>
      <c r="Y25" s="14">
        <v>2</v>
      </c>
      <c r="Z25" s="14">
        <v>0</v>
      </c>
      <c r="AA25" s="14">
        <v>0</v>
      </c>
      <c r="AB25" s="14">
        <v>0</v>
      </c>
      <c r="AC25" s="14">
        <v>1</v>
      </c>
      <c r="AD25" s="14">
        <v>0</v>
      </c>
      <c r="AE25" s="15">
        <v>146.43069109448427</v>
      </c>
      <c r="AF25" s="15">
        <v>140.10644197744676</v>
      </c>
      <c r="AG25" s="16">
        <v>713.74305555555554</v>
      </c>
      <c r="AH25" s="19">
        <f>SUM(AH26:AH30)</f>
        <v>285</v>
      </c>
      <c r="AI25" s="2">
        <f t="shared" si="0"/>
        <v>-16</v>
      </c>
    </row>
    <row r="26" spans="1:35" ht="13.5" customHeight="1" x14ac:dyDescent="0.15">
      <c r="A26" s="18" t="s">
        <v>51</v>
      </c>
      <c r="B26" s="14">
        <v>195</v>
      </c>
      <c r="C26" s="14">
        <v>188</v>
      </c>
      <c r="D26" s="14">
        <v>122</v>
      </c>
      <c r="E26" s="14">
        <v>3</v>
      </c>
      <c r="F26" s="14">
        <v>119</v>
      </c>
      <c r="G26" s="14">
        <v>0</v>
      </c>
      <c r="H26" s="14">
        <v>0</v>
      </c>
      <c r="I26" s="14">
        <v>0</v>
      </c>
      <c r="J26" s="14">
        <v>0</v>
      </c>
      <c r="K26" s="14">
        <v>66</v>
      </c>
      <c r="L26" s="14">
        <v>55</v>
      </c>
      <c r="M26" s="14">
        <v>11</v>
      </c>
      <c r="N26" s="14">
        <v>4</v>
      </c>
      <c r="O26" s="14">
        <v>0</v>
      </c>
      <c r="P26" s="14">
        <v>4</v>
      </c>
      <c r="Q26" s="14">
        <v>1</v>
      </c>
      <c r="R26" s="14">
        <v>0</v>
      </c>
      <c r="S26" s="14">
        <v>1</v>
      </c>
      <c r="T26" s="14">
        <v>2</v>
      </c>
      <c r="U26" s="14">
        <v>0</v>
      </c>
      <c r="V26" s="14">
        <v>0</v>
      </c>
      <c r="W26" s="14">
        <v>0</v>
      </c>
      <c r="X26" s="14">
        <v>2</v>
      </c>
      <c r="Y26" s="14">
        <v>2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5">
        <v>216.65703746500154</v>
      </c>
      <c r="AF26" s="15">
        <v>208.87960535087331</v>
      </c>
      <c r="AG26" s="16">
        <v>478.74468085106383</v>
      </c>
      <c r="AH26" s="20">
        <v>139</v>
      </c>
      <c r="AI26" s="2">
        <f t="shared" si="0"/>
        <v>-56</v>
      </c>
    </row>
    <row r="27" spans="1:35" ht="13.5" customHeight="1" x14ac:dyDescent="0.15">
      <c r="A27" s="18" t="s">
        <v>52</v>
      </c>
      <c r="B27" s="14">
        <v>28</v>
      </c>
      <c r="C27" s="14">
        <v>26</v>
      </c>
      <c r="D27" s="14">
        <v>7</v>
      </c>
      <c r="E27" s="14">
        <v>0</v>
      </c>
      <c r="F27" s="14">
        <v>7</v>
      </c>
      <c r="G27" s="14">
        <v>0</v>
      </c>
      <c r="H27" s="14">
        <v>0</v>
      </c>
      <c r="I27" s="14">
        <v>0</v>
      </c>
      <c r="J27" s="14">
        <v>0</v>
      </c>
      <c r="K27" s="14">
        <v>19</v>
      </c>
      <c r="L27" s="14">
        <v>14</v>
      </c>
      <c r="M27" s="14">
        <v>5</v>
      </c>
      <c r="N27" s="14">
        <v>1</v>
      </c>
      <c r="O27" s="14">
        <v>0</v>
      </c>
      <c r="P27" s="14">
        <v>1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1</v>
      </c>
      <c r="AD27" s="14">
        <v>0</v>
      </c>
      <c r="AE27" s="15">
        <v>120.06346211568973</v>
      </c>
      <c r="AF27" s="15">
        <v>111.48750053599758</v>
      </c>
      <c r="AG27" s="16">
        <v>896.96153846153845</v>
      </c>
      <c r="AH27" s="20">
        <v>30</v>
      </c>
      <c r="AI27" s="2">
        <f t="shared" si="0"/>
        <v>2</v>
      </c>
    </row>
    <row r="28" spans="1:35" ht="13.5" customHeight="1" x14ac:dyDescent="0.15">
      <c r="A28" s="18" t="s">
        <v>53</v>
      </c>
      <c r="B28" s="14">
        <v>72</v>
      </c>
      <c r="C28" s="14">
        <v>69</v>
      </c>
      <c r="D28" s="14">
        <v>13</v>
      </c>
      <c r="E28" s="14">
        <v>0</v>
      </c>
      <c r="F28" s="14">
        <v>13</v>
      </c>
      <c r="G28" s="14">
        <v>0</v>
      </c>
      <c r="H28" s="14">
        <v>0</v>
      </c>
      <c r="I28" s="14">
        <v>0</v>
      </c>
      <c r="J28" s="14">
        <v>0</v>
      </c>
      <c r="K28" s="14">
        <v>56</v>
      </c>
      <c r="L28" s="14">
        <v>47</v>
      </c>
      <c r="M28" s="14">
        <v>9</v>
      </c>
      <c r="N28" s="14">
        <v>3</v>
      </c>
      <c r="O28" s="14">
        <v>0</v>
      </c>
      <c r="P28" s="14">
        <v>3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5">
        <v>96.705304017299511</v>
      </c>
      <c r="AF28" s="15">
        <v>92.675916349912029</v>
      </c>
      <c r="AG28" s="16">
        <v>1079.0289855072465</v>
      </c>
      <c r="AH28" s="20">
        <v>110</v>
      </c>
      <c r="AI28" s="2">
        <f t="shared" si="0"/>
        <v>38</v>
      </c>
    </row>
    <row r="29" spans="1:35" ht="13.5" customHeight="1" x14ac:dyDescent="0.15">
      <c r="A29" s="18" t="s">
        <v>54</v>
      </c>
      <c r="B29" s="14">
        <v>2</v>
      </c>
      <c r="C29" s="14">
        <v>2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2</v>
      </c>
      <c r="L29" s="14">
        <v>2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5">
        <v>27.344818156959256</v>
      </c>
      <c r="AF29" s="15">
        <v>27.344818156959256</v>
      </c>
      <c r="AG29" s="16">
        <v>3657</v>
      </c>
      <c r="AH29" s="20">
        <v>2</v>
      </c>
      <c r="AI29" s="2">
        <f t="shared" si="0"/>
        <v>0</v>
      </c>
    </row>
    <row r="30" spans="1:35" ht="13.5" customHeight="1" x14ac:dyDescent="0.15">
      <c r="A30" s="18" t="s">
        <v>55</v>
      </c>
      <c r="B30" s="14">
        <v>4</v>
      </c>
      <c r="C30" s="14">
        <v>3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3</v>
      </c>
      <c r="L30" s="14">
        <v>3</v>
      </c>
      <c r="M30" s="14">
        <v>0</v>
      </c>
      <c r="N30" s="14">
        <v>1</v>
      </c>
      <c r="O30" s="14">
        <v>0</v>
      </c>
      <c r="P30" s="14">
        <v>1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5">
        <v>38.218994840435698</v>
      </c>
      <c r="AF30" s="15">
        <v>28.66424613032677</v>
      </c>
      <c r="AG30" s="16">
        <v>3488.6666666666665</v>
      </c>
      <c r="AH30" s="20">
        <v>4</v>
      </c>
      <c r="AI30" s="2">
        <f t="shared" si="0"/>
        <v>0</v>
      </c>
    </row>
    <row r="31" spans="1:35" ht="13.5" customHeight="1" x14ac:dyDescent="0.15">
      <c r="A31" s="18" t="s">
        <v>56</v>
      </c>
      <c r="B31" s="14">
        <v>740</v>
      </c>
      <c r="C31" s="14">
        <v>688</v>
      </c>
      <c r="D31" s="14">
        <v>495</v>
      </c>
      <c r="E31" s="14">
        <v>6</v>
      </c>
      <c r="F31" s="14">
        <v>489</v>
      </c>
      <c r="G31" s="14">
        <v>0</v>
      </c>
      <c r="H31" s="14">
        <v>0</v>
      </c>
      <c r="I31" s="14">
        <v>0</v>
      </c>
      <c r="J31" s="14">
        <v>0</v>
      </c>
      <c r="K31" s="14">
        <v>193</v>
      </c>
      <c r="L31" s="14">
        <v>141</v>
      </c>
      <c r="M31" s="14">
        <v>52</v>
      </c>
      <c r="N31" s="14">
        <v>11</v>
      </c>
      <c r="O31" s="14">
        <v>0</v>
      </c>
      <c r="P31" s="14">
        <v>11</v>
      </c>
      <c r="Q31" s="14">
        <v>9</v>
      </c>
      <c r="R31" s="14">
        <v>0</v>
      </c>
      <c r="S31" s="14">
        <v>9</v>
      </c>
      <c r="T31" s="14">
        <v>7</v>
      </c>
      <c r="U31" s="14">
        <v>0</v>
      </c>
      <c r="V31" s="14">
        <v>0</v>
      </c>
      <c r="W31" s="14">
        <v>0</v>
      </c>
      <c r="X31" s="14">
        <v>7</v>
      </c>
      <c r="Y31" s="14">
        <v>2</v>
      </c>
      <c r="Z31" s="14">
        <v>1</v>
      </c>
      <c r="AA31" s="14">
        <v>4</v>
      </c>
      <c r="AB31" s="14">
        <v>5</v>
      </c>
      <c r="AC31" s="14">
        <v>20</v>
      </c>
      <c r="AD31" s="14">
        <v>0</v>
      </c>
      <c r="AE31" s="15">
        <v>224.85635021680406</v>
      </c>
      <c r="AF31" s="15">
        <v>209.05563371508271</v>
      </c>
      <c r="AG31" s="16">
        <v>478.34156976744185</v>
      </c>
      <c r="AH31" s="19">
        <f>SUM(AH32:AH35)</f>
        <v>755</v>
      </c>
      <c r="AI31" s="2">
        <f t="shared" si="0"/>
        <v>15</v>
      </c>
    </row>
    <row r="32" spans="1:35" ht="13.5" customHeight="1" x14ac:dyDescent="0.15">
      <c r="A32" s="18" t="s">
        <v>57</v>
      </c>
      <c r="B32" s="14">
        <v>658</v>
      </c>
      <c r="C32" s="14">
        <v>610</v>
      </c>
      <c r="D32" s="14">
        <v>457</v>
      </c>
      <c r="E32" s="14">
        <v>5</v>
      </c>
      <c r="F32" s="14">
        <v>452</v>
      </c>
      <c r="G32" s="14">
        <v>0</v>
      </c>
      <c r="H32" s="14">
        <v>0</v>
      </c>
      <c r="I32" s="14">
        <v>0</v>
      </c>
      <c r="J32" s="14">
        <v>0</v>
      </c>
      <c r="K32" s="14">
        <v>153</v>
      </c>
      <c r="L32" s="14">
        <v>105</v>
      </c>
      <c r="M32" s="14">
        <v>48</v>
      </c>
      <c r="N32" s="14">
        <v>10</v>
      </c>
      <c r="O32" s="14">
        <v>0</v>
      </c>
      <c r="P32" s="14">
        <v>10</v>
      </c>
      <c r="Q32" s="14">
        <v>9</v>
      </c>
      <c r="R32" s="14">
        <v>0</v>
      </c>
      <c r="S32" s="14">
        <v>9</v>
      </c>
      <c r="T32" s="14">
        <v>7</v>
      </c>
      <c r="U32" s="14">
        <v>0</v>
      </c>
      <c r="V32" s="14">
        <v>0</v>
      </c>
      <c r="W32" s="14">
        <v>0</v>
      </c>
      <c r="X32" s="14">
        <v>7</v>
      </c>
      <c r="Y32" s="14">
        <v>2</v>
      </c>
      <c r="Z32" s="14">
        <v>1</v>
      </c>
      <c r="AA32" s="14">
        <v>4</v>
      </c>
      <c r="AB32" s="14">
        <v>3</v>
      </c>
      <c r="AC32" s="14">
        <v>19</v>
      </c>
      <c r="AD32" s="14">
        <v>0</v>
      </c>
      <c r="AE32" s="15">
        <v>257.19903218114945</v>
      </c>
      <c r="AF32" s="15">
        <v>238.43679275152149</v>
      </c>
      <c r="AG32" s="16">
        <v>419.39836065573769</v>
      </c>
      <c r="AH32" s="20">
        <v>675</v>
      </c>
      <c r="AI32" s="2">
        <f t="shared" si="0"/>
        <v>17</v>
      </c>
    </row>
    <row r="33" spans="1:35" ht="13.5" customHeight="1" x14ac:dyDescent="0.15">
      <c r="A33" s="18" t="s">
        <v>58</v>
      </c>
      <c r="B33" s="14">
        <v>47</v>
      </c>
      <c r="C33" s="14">
        <v>46</v>
      </c>
      <c r="D33" s="14">
        <v>28</v>
      </c>
      <c r="E33" s="14">
        <v>0</v>
      </c>
      <c r="F33" s="14">
        <v>28</v>
      </c>
      <c r="G33" s="14">
        <v>0</v>
      </c>
      <c r="H33" s="14">
        <v>0</v>
      </c>
      <c r="I33" s="14">
        <v>0</v>
      </c>
      <c r="J33" s="14">
        <v>0</v>
      </c>
      <c r="K33" s="14">
        <v>18</v>
      </c>
      <c r="L33" s="14">
        <v>16</v>
      </c>
      <c r="M33" s="14">
        <v>2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1</v>
      </c>
      <c r="AC33" s="14">
        <v>0</v>
      </c>
      <c r="AD33" s="14">
        <v>0</v>
      </c>
      <c r="AE33" s="15">
        <v>146.45394490838837</v>
      </c>
      <c r="AF33" s="15">
        <v>143.33790352735883</v>
      </c>
      <c r="AG33" s="16">
        <v>697.6521739130435</v>
      </c>
      <c r="AH33" s="20">
        <v>47</v>
      </c>
      <c r="AI33" s="2">
        <f t="shared" si="0"/>
        <v>0</v>
      </c>
    </row>
    <row r="34" spans="1:35" ht="13.5" customHeight="1" x14ac:dyDescent="0.15">
      <c r="A34" s="18" t="s">
        <v>59</v>
      </c>
      <c r="B34" s="14">
        <v>34</v>
      </c>
      <c r="C34" s="14">
        <v>31</v>
      </c>
      <c r="D34" s="14">
        <v>10</v>
      </c>
      <c r="E34" s="14">
        <v>1</v>
      </c>
      <c r="F34" s="14">
        <v>9</v>
      </c>
      <c r="G34" s="14">
        <v>0</v>
      </c>
      <c r="H34" s="14">
        <v>0</v>
      </c>
      <c r="I34" s="14">
        <v>0</v>
      </c>
      <c r="J34" s="14">
        <v>0</v>
      </c>
      <c r="K34" s="14">
        <v>21</v>
      </c>
      <c r="L34" s="14">
        <v>19</v>
      </c>
      <c r="M34" s="14">
        <v>2</v>
      </c>
      <c r="N34" s="14">
        <v>1</v>
      </c>
      <c r="O34" s="14">
        <v>0</v>
      </c>
      <c r="P34" s="14">
        <v>1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1</v>
      </c>
      <c r="AC34" s="14">
        <v>1</v>
      </c>
      <c r="AD34" s="14">
        <v>0</v>
      </c>
      <c r="AE34" s="15">
        <v>90.799839764988647</v>
      </c>
      <c r="AF34" s="15">
        <v>82.788089197489654</v>
      </c>
      <c r="AG34" s="16">
        <v>1207.9032258064517</v>
      </c>
      <c r="AH34" s="20">
        <v>31</v>
      </c>
      <c r="AI34" s="2">
        <f t="shared" si="0"/>
        <v>-3</v>
      </c>
    </row>
    <row r="35" spans="1:35" ht="13.5" customHeight="1" x14ac:dyDescent="0.15">
      <c r="A35" s="21" t="s">
        <v>60</v>
      </c>
      <c r="B35" s="22">
        <v>1</v>
      </c>
      <c r="C35" s="22">
        <v>1</v>
      </c>
      <c r="D35" s="22">
        <v>0</v>
      </c>
      <c r="E35" s="22">
        <v>0</v>
      </c>
      <c r="F35" s="22">
        <v>0</v>
      </c>
      <c r="G35" s="14">
        <v>0</v>
      </c>
      <c r="H35" s="22">
        <v>0</v>
      </c>
      <c r="I35" s="22">
        <v>0</v>
      </c>
      <c r="J35" s="22">
        <v>0</v>
      </c>
      <c r="K35" s="14">
        <v>1</v>
      </c>
      <c r="L35" s="22">
        <v>1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3">
        <v>26.816840976133012</v>
      </c>
      <c r="AF35" s="23">
        <v>26.816840976133012</v>
      </c>
      <c r="AG35" s="24">
        <v>3729</v>
      </c>
      <c r="AH35" s="20">
        <v>2</v>
      </c>
      <c r="AI35" s="2">
        <f t="shared" si="0"/>
        <v>1</v>
      </c>
    </row>
    <row r="36" spans="1:35" ht="12.95" customHeight="1" x14ac:dyDescent="0.15">
      <c r="A36" s="25" t="s">
        <v>90</v>
      </c>
      <c r="G36" s="26"/>
      <c r="K36" s="26"/>
      <c r="X36" s="2"/>
      <c r="Y36" s="2"/>
      <c r="AA36" s="3"/>
      <c r="AB36" s="3"/>
      <c r="AC36" s="27"/>
      <c r="AD36" s="4"/>
      <c r="AE36" s="5"/>
      <c r="AF36" s="5"/>
      <c r="AI36" s="2">
        <f t="shared" si="0"/>
        <v>0</v>
      </c>
    </row>
    <row r="37" spans="1:35" s="28" customFormat="1" ht="12.95" customHeight="1" x14ac:dyDescent="0.15">
      <c r="A37" s="28" t="s">
        <v>61</v>
      </c>
      <c r="AA37" s="29"/>
      <c r="AB37" s="29"/>
      <c r="AD37" s="30"/>
      <c r="AE37" s="31"/>
      <c r="AF37" s="31"/>
      <c r="AI37" s="2">
        <f t="shared" si="0"/>
        <v>0</v>
      </c>
    </row>
    <row r="38" spans="1:35" s="25" customFormat="1" ht="20.85" customHeight="1" x14ac:dyDescent="0.7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4"/>
      <c r="AF38" s="34"/>
      <c r="AG38" s="33"/>
    </row>
    <row r="39" spans="1:35" s="25" customFormat="1" ht="22.5" customHeight="1" x14ac:dyDescent="0.7">
      <c r="A39" s="32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4"/>
      <c r="AF39" s="34"/>
      <c r="AG39" s="33"/>
    </row>
    <row r="40" spans="1:35" ht="15" customHeight="1" x14ac:dyDescent="0.15">
      <c r="X40" s="2"/>
      <c r="Y40" s="2"/>
      <c r="AA40" s="3"/>
      <c r="AB40" s="3"/>
      <c r="AC40" s="2"/>
      <c r="AD40" s="4"/>
      <c r="AE40" s="5"/>
      <c r="AF40" s="5"/>
      <c r="AG40" s="7" t="s">
        <v>92</v>
      </c>
    </row>
    <row r="41" spans="1:35" s="9" customFormat="1" ht="13.35" customHeight="1" x14ac:dyDescent="0.7">
      <c r="A41" s="50" t="s">
        <v>2</v>
      </c>
      <c r="B41" s="48" t="s">
        <v>3</v>
      </c>
      <c r="C41" s="45" t="s">
        <v>4</v>
      </c>
      <c r="D41" s="46"/>
      <c r="E41" s="46"/>
      <c r="F41" s="46"/>
      <c r="G41" s="46"/>
      <c r="H41" s="46"/>
      <c r="I41" s="46"/>
      <c r="J41" s="46"/>
      <c r="K41" s="46"/>
      <c r="L41" s="46"/>
      <c r="M41" s="47"/>
      <c r="N41" s="39" t="s">
        <v>5</v>
      </c>
      <c r="O41" s="40"/>
      <c r="P41" s="41"/>
      <c r="Q41" s="39" t="s">
        <v>6</v>
      </c>
      <c r="R41" s="40"/>
      <c r="S41" s="41"/>
      <c r="T41" s="39" t="s">
        <v>7</v>
      </c>
      <c r="U41" s="40"/>
      <c r="V41" s="40"/>
      <c r="W41" s="40"/>
      <c r="X41" s="40"/>
      <c r="Y41" s="40"/>
      <c r="Z41" s="40"/>
      <c r="AA41" s="41"/>
      <c r="AB41" s="54" t="s">
        <v>8</v>
      </c>
      <c r="AC41" s="48" t="s">
        <v>9</v>
      </c>
      <c r="AD41" s="48" t="s">
        <v>10</v>
      </c>
      <c r="AE41" s="60" t="s">
        <v>62</v>
      </c>
      <c r="AF41" s="61"/>
      <c r="AG41" s="39" t="s">
        <v>63</v>
      </c>
    </row>
    <row r="42" spans="1:35" s="9" customFormat="1" ht="13.35" customHeight="1" x14ac:dyDescent="0.7">
      <c r="A42" s="51"/>
      <c r="B42" s="53"/>
      <c r="C42" s="48" t="s">
        <v>13</v>
      </c>
      <c r="D42" s="45" t="s">
        <v>14</v>
      </c>
      <c r="E42" s="46"/>
      <c r="F42" s="46"/>
      <c r="G42" s="46"/>
      <c r="H42" s="46"/>
      <c r="I42" s="46"/>
      <c r="J42" s="47"/>
      <c r="K42" s="39" t="s">
        <v>15</v>
      </c>
      <c r="L42" s="40"/>
      <c r="M42" s="41"/>
      <c r="N42" s="42"/>
      <c r="O42" s="43"/>
      <c r="P42" s="44"/>
      <c r="Q42" s="42"/>
      <c r="R42" s="43"/>
      <c r="S42" s="44"/>
      <c r="T42" s="42"/>
      <c r="U42" s="43"/>
      <c r="V42" s="43"/>
      <c r="W42" s="43"/>
      <c r="X42" s="43"/>
      <c r="Y42" s="43"/>
      <c r="Z42" s="43"/>
      <c r="AA42" s="44"/>
      <c r="AB42" s="55"/>
      <c r="AC42" s="53"/>
      <c r="AD42" s="53"/>
      <c r="AE42" s="62"/>
      <c r="AF42" s="63"/>
      <c r="AG42" s="66"/>
    </row>
    <row r="43" spans="1:35" s="9" customFormat="1" ht="20.85" customHeight="1" x14ac:dyDescent="0.7">
      <c r="A43" s="51"/>
      <c r="B43" s="53"/>
      <c r="C43" s="53"/>
      <c r="D43" s="48" t="s">
        <v>3</v>
      </c>
      <c r="E43" s="45" t="s">
        <v>16</v>
      </c>
      <c r="F43" s="47"/>
      <c r="G43" s="45" t="s">
        <v>17</v>
      </c>
      <c r="H43" s="46"/>
      <c r="I43" s="46"/>
      <c r="J43" s="47"/>
      <c r="K43" s="42"/>
      <c r="L43" s="43"/>
      <c r="M43" s="44"/>
      <c r="N43" s="48" t="s">
        <v>3</v>
      </c>
      <c r="O43" s="48" t="s">
        <v>18</v>
      </c>
      <c r="P43" s="48" t="s">
        <v>19</v>
      </c>
      <c r="Q43" s="48" t="s">
        <v>3</v>
      </c>
      <c r="R43" s="48" t="s">
        <v>18</v>
      </c>
      <c r="S43" s="48" t="s">
        <v>19</v>
      </c>
      <c r="T43" s="48" t="s">
        <v>20</v>
      </c>
      <c r="U43" s="48" t="s">
        <v>21</v>
      </c>
      <c r="V43" s="48" t="s">
        <v>22</v>
      </c>
      <c r="W43" s="48" t="s">
        <v>23</v>
      </c>
      <c r="X43" s="45" t="s">
        <v>24</v>
      </c>
      <c r="Y43" s="46"/>
      <c r="Z43" s="46"/>
      <c r="AA43" s="47"/>
      <c r="AB43" s="55"/>
      <c r="AC43" s="53"/>
      <c r="AD43" s="53"/>
      <c r="AE43" s="64"/>
      <c r="AF43" s="65"/>
      <c r="AG43" s="66"/>
    </row>
    <row r="44" spans="1:35" s="9" customFormat="1" ht="57" x14ac:dyDescent="0.7">
      <c r="A44" s="52"/>
      <c r="B44" s="49"/>
      <c r="C44" s="49"/>
      <c r="D44" s="49"/>
      <c r="E44" s="8" t="s">
        <v>18</v>
      </c>
      <c r="F44" s="10" t="s">
        <v>25</v>
      </c>
      <c r="G44" s="10" t="s">
        <v>13</v>
      </c>
      <c r="H44" s="10" t="s">
        <v>26</v>
      </c>
      <c r="I44" s="10" t="s">
        <v>27</v>
      </c>
      <c r="J44" s="10" t="s">
        <v>28</v>
      </c>
      <c r="K44" s="10" t="s">
        <v>3</v>
      </c>
      <c r="L44" s="10" t="s">
        <v>18</v>
      </c>
      <c r="M44" s="10" t="s">
        <v>19</v>
      </c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10" t="s">
        <v>3</v>
      </c>
      <c r="Y44" s="10" t="s">
        <v>29</v>
      </c>
      <c r="Z44" s="10" t="s">
        <v>30</v>
      </c>
      <c r="AA44" s="11" t="s">
        <v>31</v>
      </c>
      <c r="AB44" s="56"/>
      <c r="AC44" s="49"/>
      <c r="AD44" s="49"/>
      <c r="AE44" s="12" t="s">
        <v>3</v>
      </c>
      <c r="AF44" s="12" t="s">
        <v>32</v>
      </c>
      <c r="AG44" s="42"/>
    </row>
    <row r="45" spans="1:35" ht="13.5" customHeight="1" x14ac:dyDescent="0.15">
      <c r="A45" s="18" t="s">
        <v>64</v>
      </c>
      <c r="B45" s="14">
        <v>34</v>
      </c>
      <c r="C45" s="14">
        <v>33</v>
      </c>
      <c r="D45" s="14">
        <v>17</v>
      </c>
      <c r="E45" s="14">
        <v>0</v>
      </c>
      <c r="F45" s="14">
        <v>17</v>
      </c>
      <c r="G45" s="14">
        <v>0</v>
      </c>
      <c r="H45" s="14">
        <v>0</v>
      </c>
      <c r="I45" s="14">
        <v>0</v>
      </c>
      <c r="J45" s="14">
        <v>0</v>
      </c>
      <c r="K45" s="14">
        <v>16</v>
      </c>
      <c r="L45" s="14">
        <v>11</v>
      </c>
      <c r="M45" s="14">
        <v>5</v>
      </c>
      <c r="N45" s="14">
        <v>1</v>
      </c>
      <c r="O45" s="14">
        <v>0</v>
      </c>
      <c r="P45" s="14">
        <v>1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5">
        <v>106.74033842966125</v>
      </c>
      <c r="AF45" s="15">
        <v>103.60091671114181</v>
      </c>
      <c r="AG45" s="16">
        <v>965.24242424242425</v>
      </c>
      <c r="AH45" s="19">
        <f>AH46</f>
        <v>36</v>
      </c>
      <c r="AI45" s="2">
        <f t="shared" ref="AI45:AI62" si="1">AH45-B45</f>
        <v>2</v>
      </c>
    </row>
    <row r="46" spans="1:35" ht="13.5" customHeight="1" x14ac:dyDescent="0.15">
      <c r="A46" s="18" t="s">
        <v>65</v>
      </c>
      <c r="B46" s="14">
        <v>34</v>
      </c>
      <c r="C46" s="14">
        <v>33</v>
      </c>
      <c r="D46" s="14">
        <v>17</v>
      </c>
      <c r="E46" s="14">
        <v>0</v>
      </c>
      <c r="F46" s="14">
        <v>17</v>
      </c>
      <c r="G46" s="14">
        <v>0</v>
      </c>
      <c r="H46" s="14">
        <v>0</v>
      </c>
      <c r="I46" s="14">
        <v>0</v>
      </c>
      <c r="J46" s="14">
        <v>0</v>
      </c>
      <c r="K46" s="14">
        <v>16</v>
      </c>
      <c r="L46" s="14">
        <v>11</v>
      </c>
      <c r="M46" s="14">
        <v>5</v>
      </c>
      <c r="N46" s="14">
        <v>1</v>
      </c>
      <c r="O46" s="14">
        <v>0</v>
      </c>
      <c r="P46" s="14">
        <v>1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5">
        <v>106.74033842966125</v>
      </c>
      <c r="AF46" s="15">
        <v>103.60091671114181</v>
      </c>
      <c r="AG46" s="16">
        <v>965.24242424242425</v>
      </c>
      <c r="AH46" s="20">
        <v>36</v>
      </c>
      <c r="AI46" s="2">
        <f t="shared" si="1"/>
        <v>2</v>
      </c>
    </row>
    <row r="47" spans="1:35" ht="12.75" customHeight="1" x14ac:dyDescent="0.15">
      <c r="A47" s="18" t="s">
        <v>66</v>
      </c>
      <c r="B47" s="14">
        <v>161</v>
      </c>
      <c r="C47" s="14">
        <v>158</v>
      </c>
      <c r="D47" s="14">
        <v>136</v>
      </c>
      <c r="E47" s="14">
        <v>3</v>
      </c>
      <c r="F47" s="14">
        <v>132</v>
      </c>
      <c r="G47" s="14">
        <v>1</v>
      </c>
      <c r="H47" s="14">
        <v>0</v>
      </c>
      <c r="I47" s="14">
        <v>0</v>
      </c>
      <c r="J47" s="14">
        <v>1</v>
      </c>
      <c r="K47" s="14">
        <v>22</v>
      </c>
      <c r="L47" s="14">
        <v>12</v>
      </c>
      <c r="M47" s="14">
        <v>10</v>
      </c>
      <c r="N47" s="14">
        <v>2</v>
      </c>
      <c r="O47" s="14">
        <v>0</v>
      </c>
      <c r="P47" s="14">
        <v>2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1</v>
      </c>
      <c r="AC47" s="14">
        <v>0</v>
      </c>
      <c r="AD47" s="14">
        <v>0</v>
      </c>
      <c r="AE47" s="15">
        <v>269.73596032703387</v>
      </c>
      <c r="AF47" s="15">
        <v>264.70982442031897</v>
      </c>
      <c r="AG47" s="16">
        <v>377.77215189873419</v>
      </c>
      <c r="AH47" s="19">
        <f>AH48+AH49</f>
        <v>146</v>
      </c>
      <c r="AI47" s="2">
        <f t="shared" si="1"/>
        <v>-15</v>
      </c>
    </row>
    <row r="48" spans="1:35" ht="12.75" customHeight="1" x14ac:dyDescent="0.15">
      <c r="A48" s="18" t="s">
        <v>67</v>
      </c>
      <c r="B48" s="14">
        <v>152</v>
      </c>
      <c r="C48" s="14">
        <v>149</v>
      </c>
      <c r="D48" s="14">
        <v>128</v>
      </c>
      <c r="E48" s="14">
        <v>3</v>
      </c>
      <c r="F48" s="14">
        <v>124</v>
      </c>
      <c r="G48" s="14">
        <v>1</v>
      </c>
      <c r="H48" s="14">
        <v>0</v>
      </c>
      <c r="I48" s="14">
        <v>0</v>
      </c>
      <c r="J48" s="14">
        <v>1</v>
      </c>
      <c r="K48" s="14">
        <v>21</v>
      </c>
      <c r="L48" s="14">
        <v>11</v>
      </c>
      <c r="M48" s="14">
        <v>10</v>
      </c>
      <c r="N48" s="14">
        <v>2</v>
      </c>
      <c r="O48" s="14">
        <v>0</v>
      </c>
      <c r="P48" s="14">
        <v>2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1</v>
      </c>
      <c r="AC48" s="14">
        <v>0</v>
      </c>
      <c r="AD48" s="14">
        <v>0</v>
      </c>
      <c r="AE48" s="15">
        <v>292.01567663106124</v>
      </c>
      <c r="AF48" s="15">
        <v>286.25220932913243</v>
      </c>
      <c r="AG48" s="16">
        <v>349.34228187919462</v>
      </c>
      <c r="AH48" s="20">
        <v>138</v>
      </c>
      <c r="AI48" s="2">
        <f t="shared" si="1"/>
        <v>-14</v>
      </c>
    </row>
    <row r="49" spans="1:35" ht="12.75" customHeight="1" x14ac:dyDescent="0.15">
      <c r="A49" s="18" t="s">
        <v>68</v>
      </c>
      <c r="B49" s="14">
        <v>9</v>
      </c>
      <c r="C49" s="14">
        <v>9</v>
      </c>
      <c r="D49" s="14">
        <v>8</v>
      </c>
      <c r="E49" s="14">
        <v>0</v>
      </c>
      <c r="F49" s="14">
        <v>8</v>
      </c>
      <c r="G49" s="14">
        <v>0</v>
      </c>
      <c r="H49" s="14">
        <v>0</v>
      </c>
      <c r="I49" s="14">
        <v>0</v>
      </c>
      <c r="J49" s="14">
        <v>0</v>
      </c>
      <c r="K49" s="14">
        <v>1</v>
      </c>
      <c r="L49" s="14">
        <v>1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5">
        <v>117.8627553693033</v>
      </c>
      <c r="AF49" s="15">
        <v>117.8627553693033</v>
      </c>
      <c r="AG49" s="16">
        <v>848.44444444444446</v>
      </c>
      <c r="AH49" s="20">
        <v>8</v>
      </c>
      <c r="AI49" s="2">
        <f t="shared" si="1"/>
        <v>-1</v>
      </c>
    </row>
    <row r="50" spans="1:35" ht="12.75" customHeight="1" x14ac:dyDescent="0.15">
      <c r="A50" s="18" t="s">
        <v>69</v>
      </c>
      <c r="B50" s="14">
        <v>62</v>
      </c>
      <c r="C50" s="14">
        <v>58</v>
      </c>
      <c r="D50" s="14">
        <v>31</v>
      </c>
      <c r="E50" s="14">
        <v>1</v>
      </c>
      <c r="F50" s="14">
        <v>30</v>
      </c>
      <c r="G50" s="14">
        <v>0</v>
      </c>
      <c r="H50" s="14">
        <v>0</v>
      </c>
      <c r="I50" s="14">
        <v>0</v>
      </c>
      <c r="J50" s="14">
        <v>0</v>
      </c>
      <c r="K50" s="14">
        <v>27</v>
      </c>
      <c r="L50" s="14">
        <v>18</v>
      </c>
      <c r="M50" s="14">
        <v>9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2</v>
      </c>
      <c r="U50" s="14">
        <v>0</v>
      </c>
      <c r="V50" s="14">
        <v>0</v>
      </c>
      <c r="W50" s="14">
        <v>0</v>
      </c>
      <c r="X50" s="14">
        <v>2</v>
      </c>
      <c r="Y50" s="14">
        <v>2</v>
      </c>
      <c r="Z50" s="14">
        <v>0</v>
      </c>
      <c r="AA50" s="14">
        <v>0</v>
      </c>
      <c r="AB50" s="14">
        <v>1</v>
      </c>
      <c r="AC50" s="14">
        <v>0</v>
      </c>
      <c r="AD50" s="14">
        <v>1</v>
      </c>
      <c r="AE50" s="15">
        <v>114.67253592764533</v>
      </c>
      <c r="AF50" s="15">
        <v>107.27430780328112</v>
      </c>
      <c r="AG50" s="16">
        <v>932.18965517241384</v>
      </c>
      <c r="AH50" s="19">
        <f>SUM(AH51:AH52)</f>
        <v>69</v>
      </c>
      <c r="AI50" s="2">
        <f t="shared" si="1"/>
        <v>7</v>
      </c>
    </row>
    <row r="51" spans="1:35" ht="12.75" customHeight="1" x14ac:dyDescent="0.15">
      <c r="A51" s="18" t="s">
        <v>70</v>
      </c>
      <c r="B51" s="14">
        <v>54</v>
      </c>
      <c r="C51" s="14">
        <v>50</v>
      </c>
      <c r="D51" s="14">
        <v>24</v>
      </c>
      <c r="E51" s="14">
        <v>0</v>
      </c>
      <c r="F51" s="14">
        <v>24</v>
      </c>
      <c r="G51" s="14">
        <v>0</v>
      </c>
      <c r="H51" s="14">
        <v>0</v>
      </c>
      <c r="I51" s="14">
        <v>0</v>
      </c>
      <c r="J51" s="14">
        <v>0</v>
      </c>
      <c r="K51" s="14">
        <v>26</v>
      </c>
      <c r="L51" s="14">
        <v>17</v>
      </c>
      <c r="M51" s="14">
        <v>9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2</v>
      </c>
      <c r="U51" s="14">
        <v>0</v>
      </c>
      <c r="V51" s="14">
        <v>0</v>
      </c>
      <c r="W51" s="14">
        <v>0</v>
      </c>
      <c r="X51" s="14">
        <v>2</v>
      </c>
      <c r="Y51" s="14">
        <v>2</v>
      </c>
      <c r="Z51" s="14">
        <v>0</v>
      </c>
      <c r="AA51" s="14">
        <v>0</v>
      </c>
      <c r="AB51" s="14">
        <v>1</v>
      </c>
      <c r="AC51" s="14">
        <v>0</v>
      </c>
      <c r="AD51" s="14">
        <v>1</v>
      </c>
      <c r="AE51" s="15">
        <v>117.73683636760056</v>
      </c>
      <c r="AF51" s="15">
        <v>109.01558922925979</v>
      </c>
      <c r="AG51" s="16">
        <v>917.3</v>
      </c>
      <c r="AH51" s="20">
        <v>63</v>
      </c>
      <c r="AI51" s="2">
        <f t="shared" si="1"/>
        <v>9</v>
      </c>
    </row>
    <row r="52" spans="1:35" ht="12.75" customHeight="1" x14ac:dyDescent="0.15">
      <c r="A52" s="18" t="s">
        <v>71</v>
      </c>
      <c r="B52" s="14">
        <v>8</v>
      </c>
      <c r="C52" s="14">
        <v>8</v>
      </c>
      <c r="D52" s="14">
        <v>7</v>
      </c>
      <c r="E52" s="14">
        <v>1</v>
      </c>
      <c r="F52" s="14">
        <v>6</v>
      </c>
      <c r="G52" s="14">
        <v>0</v>
      </c>
      <c r="H52" s="14">
        <v>0</v>
      </c>
      <c r="I52" s="14">
        <v>0</v>
      </c>
      <c r="J52" s="14">
        <v>0</v>
      </c>
      <c r="K52" s="14">
        <v>1</v>
      </c>
      <c r="L52" s="14">
        <v>1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5">
        <v>97.537186052182392</v>
      </c>
      <c r="AF52" s="15">
        <v>97.537186052182392</v>
      </c>
      <c r="AG52" s="16">
        <v>1025.25</v>
      </c>
      <c r="AH52" s="20">
        <v>6</v>
      </c>
      <c r="AI52" s="2">
        <f t="shared" si="1"/>
        <v>-2</v>
      </c>
    </row>
    <row r="53" spans="1:35" ht="12.75" customHeight="1" x14ac:dyDescent="0.15">
      <c r="A53" s="18" t="s">
        <v>72</v>
      </c>
      <c r="B53" s="14">
        <v>136</v>
      </c>
      <c r="C53" s="14">
        <v>127</v>
      </c>
      <c r="D53" s="14">
        <v>83</v>
      </c>
      <c r="E53" s="14">
        <v>5</v>
      </c>
      <c r="F53" s="14">
        <v>78</v>
      </c>
      <c r="G53" s="14">
        <v>0</v>
      </c>
      <c r="H53" s="14">
        <v>0</v>
      </c>
      <c r="I53" s="14">
        <v>0</v>
      </c>
      <c r="J53" s="14">
        <v>0</v>
      </c>
      <c r="K53" s="14">
        <v>44</v>
      </c>
      <c r="L53" s="14">
        <v>36</v>
      </c>
      <c r="M53" s="14">
        <v>8</v>
      </c>
      <c r="N53" s="14">
        <v>1</v>
      </c>
      <c r="O53" s="14">
        <v>0</v>
      </c>
      <c r="P53" s="14">
        <v>1</v>
      </c>
      <c r="Q53" s="14">
        <v>0</v>
      </c>
      <c r="R53" s="14">
        <v>0</v>
      </c>
      <c r="S53" s="14">
        <v>0</v>
      </c>
      <c r="T53" s="14">
        <v>2</v>
      </c>
      <c r="U53" s="14">
        <v>0</v>
      </c>
      <c r="V53" s="14">
        <v>0</v>
      </c>
      <c r="W53" s="14">
        <v>0</v>
      </c>
      <c r="X53" s="14">
        <v>2</v>
      </c>
      <c r="Y53" s="14">
        <v>1</v>
      </c>
      <c r="Z53" s="14">
        <v>1</v>
      </c>
      <c r="AA53" s="14">
        <v>0</v>
      </c>
      <c r="AB53" s="14">
        <v>0</v>
      </c>
      <c r="AC53" s="14">
        <v>6</v>
      </c>
      <c r="AD53" s="14">
        <v>0</v>
      </c>
      <c r="AE53" s="15">
        <v>169.47674056351016</v>
      </c>
      <c r="AF53" s="15">
        <v>158.26136802621903</v>
      </c>
      <c r="AG53" s="16">
        <v>631.8661417322835</v>
      </c>
      <c r="AH53" s="19">
        <f>SUM(AH54:AH55)</f>
        <v>127</v>
      </c>
      <c r="AI53" s="2">
        <f t="shared" si="1"/>
        <v>-9</v>
      </c>
    </row>
    <row r="54" spans="1:35" ht="12.75" customHeight="1" x14ac:dyDescent="0.15">
      <c r="A54" s="18" t="s">
        <v>73</v>
      </c>
      <c r="B54" s="14">
        <v>134</v>
      </c>
      <c r="C54" s="14">
        <v>125</v>
      </c>
      <c r="D54" s="14">
        <v>83</v>
      </c>
      <c r="E54" s="14">
        <v>5</v>
      </c>
      <c r="F54" s="14">
        <v>78</v>
      </c>
      <c r="G54" s="14">
        <v>0</v>
      </c>
      <c r="H54" s="14">
        <v>0</v>
      </c>
      <c r="I54" s="14">
        <v>0</v>
      </c>
      <c r="J54" s="14">
        <v>0</v>
      </c>
      <c r="K54" s="14">
        <v>42</v>
      </c>
      <c r="L54" s="14">
        <v>35</v>
      </c>
      <c r="M54" s="14">
        <v>7</v>
      </c>
      <c r="N54" s="14">
        <v>1</v>
      </c>
      <c r="O54" s="14">
        <v>0</v>
      </c>
      <c r="P54" s="14">
        <v>1</v>
      </c>
      <c r="Q54" s="14">
        <v>0</v>
      </c>
      <c r="R54" s="14">
        <v>0</v>
      </c>
      <c r="S54" s="14">
        <v>0</v>
      </c>
      <c r="T54" s="14">
        <v>2</v>
      </c>
      <c r="U54" s="14">
        <v>0</v>
      </c>
      <c r="V54" s="14">
        <v>0</v>
      </c>
      <c r="W54" s="14">
        <v>0</v>
      </c>
      <c r="X54" s="14">
        <v>2</v>
      </c>
      <c r="Y54" s="14">
        <v>1</v>
      </c>
      <c r="Z54" s="14">
        <v>1</v>
      </c>
      <c r="AA54" s="14">
        <v>0</v>
      </c>
      <c r="AB54" s="14">
        <v>0</v>
      </c>
      <c r="AC54" s="14">
        <v>6</v>
      </c>
      <c r="AD54" s="14">
        <v>0</v>
      </c>
      <c r="AE54" s="15">
        <v>176.11649975028257</v>
      </c>
      <c r="AF54" s="15">
        <v>164.28777961780091</v>
      </c>
      <c r="AG54" s="16">
        <v>608.68799999999999</v>
      </c>
      <c r="AH54" s="20">
        <v>126</v>
      </c>
      <c r="AI54" s="2">
        <f t="shared" si="1"/>
        <v>-8</v>
      </c>
    </row>
    <row r="55" spans="1:35" s="25" customFormat="1" ht="12.75" customHeight="1" x14ac:dyDescent="0.15">
      <c r="A55" s="18" t="s">
        <v>74</v>
      </c>
      <c r="B55" s="14">
        <v>2</v>
      </c>
      <c r="C55" s="14">
        <v>2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2</v>
      </c>
      <c r="L55" s="14">
        <v>1</v>
      </c>
      <c r="M55" s="14">
        <v>1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5">
        <v>48.065368901706321</v>
      </c>
      <c r="AF55" s="15">
        <v>48.065368901706321</v>
      </c>
      <c r="AG55" s="16">
        <v>2080.5</v>
      </c>
      <c r="AH55" s="20">
        <v>1</v>
      </c>
      <c r="AI55" s="2">
        <f t="shared" si="1"/>
        <v>-1</v>
      </c>
    </row>
    <row r="56" spans="1:35" ht="12.75" customHeight="1" x14ac:dyDescent="0.15">
      <c r="A56" s="18" t="s">
        <v>75</v>
      </c>
      <c r="B56" s="14">
        <v>448</v>
      </c>
      <c r="C56" s="14">
        <v>425</v>
      </c>
      <c r="D56" s="14">
        <v>296</v>
      </c>
      <c r="E56" s="14">
        <v>9</v>
      </c>
      <c r="F56" s="14">
        <v>287</v>
      </c>
      <c r="G56" s="14">
        <v>0</v>
      </c>
      <c r="H56" s="14">
        <v>0</v>
      </c>
      <c r="I56" s="14">
        <v>0</v>
      </c>
      <c r="J56" s="14">
        <v>0</v>
      </c>
      <c r="K56" s="14">
        <v>129</v>
      </c>
      <c r="L56" s="14">
        <v>105</v>
      </c>
      <c r="M56" s="14">
        <v>24</v>
      </c>
      <c r="N56" s="14">
        <v>8</v>
      </c>
      <c r="O56" s="14">
        <v>1</v>
      </c>
      <c r="P56" s="14">
        <v>7</v>
      </c>
      <c r="Q56" s="14">
        <v>1</v>
      </c>
      <c r="R56" s="14">
        <v>0</v>
      </c>
      <c r="S56" s="14">
        <v>1</v>
      </c>
      <c r="T56" s="14">
        <v>10</v>
      </c>
      <c r="U56" s="14">
        <v>0</v>
      </c>
      <c r="V56" s="14">
        <v>0</v>
      </c>
      <c r="W56" s="14">
        <v>2</v>
      </c>
      <c r="X56" s="14">
        <v>8</v>
      </c>
      <c r="Y56" s="14">
        <v>1</v>
      </c>
      <c r="Z56" s="14">
        <v>2</v>
      </c>
      <c r="AA56" s="14">
        <v>5</v>
      </c>
      <c r="AB56" s="14">
        <v>2</v>
      </c>
      <c r="AC56" s="14">
        <v>2</v>
      </c>
      <c r="AD56" s="14">
        <v>0</v>
      </c>
      <c r="AE56" s="15">
        <v>215.80585180689229</v>
      </c>
      <c r="AF56" s="15">
        <v>204.72653352216346</v>
      </c>
      <c r="AG56" s="16">
        <v>488.45647058823528</v>
      </c>
      <c r="AH56" s="19">
        <f>SUM(AH57:AH58)</f>
        <v>440</v>
      </c>
      <c r="AI56" s="2">
        <f t="shared" si="1"/>
        <v>-8</v>
      </c>
    </row>
    <row r="57" spans="1:35" ht="12.75" customHeight="1" x14ac:dyDescent="0.15">
      <c r="A57" s="18" t="s">
        <v>76</v>
      </c>
      <c r="B57" s="14">
        <v>24</v>
      </c>
      <c r="C57" s="14">
        <v>22</v>
      </c>
      <c r="D57" s="14">
        <v>14</v>
      </c>
      <c r="E57" s="14">
        <v>1</v>
      </c>
      <c r="F57" s="14">
        <v>13</v>
      </c>
      <c r="G57" s="14">
        <v>0</v>
      </c>
      <c r="H57" s="14">
        <v>0</v>
      </c>
      <c r="I57" s="14">
        <v>0</v>
      </c>
      <c r="J57" s="14">
        <v>0</v>
      </c>
      <c r="K57" s="14">
        <v>8</v>
      </c>
      <c r="L57" s="14">
        <v>6</v>
      </c>
      <c r="M57" s="14">
        <v>2</v>
      </c>
      <c r="N57" s="14">
        <v>2</v>
      </c>
      <c r="O57" s="14">
        <v>0</v>
      </c>
      <c r="P57" s="14">
        <v>2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5">
        <v>84.805653710247356</v>
      </c>
      <c r="AF57" s="15">
        <v>77.738515901060069</v>
      </c>
      <c r="AG57" s="16">
        <v>1286.3636363636363</v>
      </c>
      <c r="AH57" s="20">
        <v>24</v>
      </c>
      <c r="AI57" s="2">
        <f t="shared" si="1"/>
        <v>0</v>
      </c>
    </row>
    <row r="58" spans="1:35" ht="12.75" customHeight="1" x14ac:dyDescent="0.15">
      <c r="A58" s="18" t="s">
        <v>77</v>
      </c>
      <c r="B58" s="14">
        <v>424</v>
      </c>
      <c r="C58" s="14">
        <v>403</v>
      </c>
      <c r="D58" s="14">
        <v>282</v>
      </c>
      <c r="E58" s="14">
        <v>8</v>
      </c>
      <c r="F58" s="14">
        <v>274</v>
      </c>
      <c r="G58" s="14">
        <v>0</v>
      </c>
      <c r="H58" s="14">
        <v>0</v>
      </c>
      <c r="I58" s="14">
        <v>0</v>
      </c>
      <c r="J58" s="14">
        <v>0</v>
      </c>
      <c r="K58" s="14">
        <v>121</v>
      </c>
      <c r="L58" s="14">
        <v>99</v>
      </c>
      <c r="M58" s="14">
        <v>22</v>
      </c>
      <c r="N58" s="14">
        <v>6</v>
      </c>
      <c r="O58" s="14">
        <v>1</v>
      </c>
      <c r="P58" s="14">
        <v>5</v>
      </c>
      <c r="Q58" s="14">
        <v>1</v>
      </c>
      <c r="R58" s="14">
        <v>0</v>
      </c>
      <c r="S58" s="14">
        <v>1</v>
      </c>
      <c r="T58" s="14">
        <v>10</v>
      </c>
      <c r="U58" s="14">
        <v>0</v>
      </c>
      <c r="V58" s="14">
        <v>0</v>
      </c>
      <c r="W58" s="14">
        <v>2</v>
      </c>
      <c r="X58" s="14">
        <v>8</v>
      </c>
      <c r="Y58" s="14">
        <v>1</v>
      </c>
      <c r="Z58" s="14">
        <v>2</v>
      </c>
      <c r="AA58" s="14">
        <v>5</v>
      </c>
      <c r="AB58" s="14">
        <v>2</v>
      </c>
      <c r="AC58" s="14">
        <v>2</v>
      </c>
      <c r="AD58" s="14">
        <v>0</v>
      </c>
      <c r="AE58" s="15">
        <v>236.48309480518034</v>
      </c>
      <c r="AF58" s="15">
        <v>224.77048869454637</v>
      </c>
      <c r="AG58" s="16">
        <v>444.89826302729529</v>
      </c>
      <c r="AH58" s="20">
        <v>416</v>
      </c>
      <c r="AI58" s="2">
        <f t="shared" si="1"/>
        <v>-8</v>
      </c>
    </row>
    <row r="59" spans="1:35" ht="12.75" customHeight="1" x14ac:dyDescent="0.15">
      <c r="A59" s="18" t="s">
        <v>78</v>
      </c>
      <c r="B59" s="14">
        <v>58</v>
      </c>
      <c r="C59" s="14">
        <v>55</v>
      </c>
      <c r="D59" s="14">
        <v>35</v>
      </c>
      <c r="E59" s="14">
        <v>1</v>
      </c>
      <c r="F59" s="14">
        <v>34</v>
      </c>
      <c r="G59" s="14">
        <v>0</v>
      </c>
      <c r="H59" s="14">
        <v>0</v>
      </c>
      <c r="I59" s="14">
        <v>0</v>
      </c>
      <c r="J59" s="14">
        <v>0</v>
      </c>
      <c r="K59" s="14">
        <v>20</v>
      </c>
      <c r="L59" s="14">
        <v>14</v>
      </c>
      <c r="M59" s="14">
        <v>6</v>
      </c>
      <c r="N59" s="14">
        <v>1</v>
      </c>
      <c r="O59" s="14">
        <v>0</v>
      </c>
      <c r="P59" s="14">
        <v>1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2</v>
      </c>
      <c r="AD59" s="14">
        <v>0</v>
      </c>
      <c r="AE59" s="15">
        <v>154.89384430498063</v>
      </c>
      <c r="AF59" s="15">
        <v>146.88209373748165</v>
      </c>
      <c r="AG59" s="16">
        <v>680.81818181818187</v>
      </c>
      <c r="AH59" s="19">
        <f>AH60</f>
        <v>66</v>
      </c>
      <c r="AI59" s="2">
        <f t="shared" si="1"/>
        <v>8</v>
      </c>
    </row>
    <row r="60" spans="1:35" ht="12.75" customHeight="1" x14ac:dyDescent="0.15">
      <c r="A60" s="18" t="s">
        <v>79</v>
      </c>
      <c r="B60" s="14">
        <v>58</v>
      </c>
      <c r="C60" s="14">
        <v>55</v>
      </c>
      <c r="D60" s="14">
        <v>35</v>
      </c>
      <c r="E60" s="14">
        <v>1</v>
      </c>
      <c r="F60" s="14">
        <v>34</v>
      </c>
      <c r="G60" s="14">
        <v>0</v>
      </c>
      <c r="H60" s="14">
        <v>0</v>
      </c>
      <c r="I60" s="14">
        <v>0</v>
      </c>
      <c r="J60" s="14">
        <v>0</v>
      </c>
      <c r="K60" s="14">
        <v>20</v>
      </c>
      <c r="L60" s="14">
        <v>14</v>
      </c>
      <c r="M60" s="14">
        <v>6</v>
      </c>
      <c r="N60" s="14">
        <v>1</v>
      </c>
      <c r="O60" s="14">
        <v>0</v>
      </c>
      <c r="P60" s="14">
        <v>1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2</v>
      </c>
      <c r="AD60" s="14">
        <v>0</v>
      </c>
      <c r="AE60" s="15">
        <v>154.89384430498063</v>
      </c>
      <c r="AF60" s="15">
        <v>146.88209373748165</v>
      </c>
      <c r="AG60" s="16">
        <v>680.81818181818187</v>
      </c>
      <c r="AH60" s="20">
        <v>66</v>
      </c>
      <c r="AI60" s="2">
        <f t="shared" si="1"/>
        <v>8</v>
      </c>
    </row>
    <row r="61" spans="1:35" ht="12.75" customHeight="1" x14ac:dyDescent="0.15">
      <c r="A61" s="18" t="s">
        <v>80</v>
      </c>
      <c r="B61" s="14">
        <v>85</v>
      </c>
      <c r="C61" s="14">
        <v>80</v>
      </c>
      <c r="D61" s="14">
        <v>54</v>
      </c>
      <c r="E61" s="14">
        <v>1</v>
      </c>
      <c r="F61" s="14">
        <v>53</v>
      </c>
      <c r="G61" s="14">
        <v>0</v>
      </c>
      <c r="H61" s="14">
        <v>0</v>
      </c>
      <c r="I61" s="14">
        <v>0</v>
      </c>
      <c r="J61" s="14">
        <v>0</v>
      </c>
      <c r="K61" s="14">
        <v>26</v>
      </c>
      <c r="L61" s="14">
        <v>18</v>
      </c>
      <c r="M61" s="14">
        <v>8</v>
      </c>
      <c r="N61" s="14">
        <v>4</v>
      </c>
      <c r="O61" s="14">
        <v>0</v>
      </c>
      <c r="P61" s="14">
        <v>4</v>
      </c>
      <c r="Q61" s="14">
        <v>0</v>
      </c>
      <c r="R61" s="14">
        <v>0</v>
      </c>
      <c r="S61" s="14">
        <v>0</v>
      </c>
      <c r="T61" s="14">
        <v>1</v>
      </c>
      <c r="U61" s="14">
        <v>0</v>
      </c>
      <c r="V61" s="14">
        <v>0</v>
      </c>
      <c r="W61" s="14">
        <v>0</v>
      </c>
      <c r="X61" s="14">
        <v>1</v>
      </c>
      <c r="Y61" s="14">
        <v>1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5">
        <v>182.3838643922326</v>
      </c>
      <c r="AF61" s="15">
        <v>171.65540178092479</v>
      </c>
      <c r="AG61" s="16">
        <v>582.5625</v>
      </c>
      <c r="AH61" s="19">
        <f>AH62</f>
        <v>89</v>
      </c>
      <c r="AI61" s="2">
        <f t="shared" si="1"/>
        <v>4</v>
      </c>
    </row>
    <row r="62" spans="1:35" s="25" customFormat="1" ht="12.75" customHeight="1" x14ac:dyDescent="0.15">
      <c r="A62" s="18" t="s">
        <v>81</v>
      </c>
      <c r="B62" s="14">
        <v>85</v>
      </c>
      <c r="C62" s="14">
        <v>80</v>
      </c>
      <c r="D62" s="14">
        <v>54</v>
      </c>
      <c r="E62" s="14">
        <v>1</v>
      </c>
      <c r="F62" s="14">
        <v>53</v>
      </c>
      <c r="G62" s="14">
        <v>0</v>
      </c>
      <c r="H62" s="14">
        <v>0</v>
      </c>
      <c r="I62" s="14">
        <v>0</v>
      </c>
      <c r="J62" s="14">
        <v>0</v>
      </c>
      <c r="K62" s="14">
        <v>26</v>
      </c>
      <c r="L62" s="14">
        <v>18</v>
      </c>
      <c r="M62" s="14">
        <v>8</v>
      </c>
      <c r="N62" s="14">
        <v>4</v>
      </c>
      <c r="O62" s="14">
        <v>0</v>
      </c>
      <c r="P62" s="14">
        <v>4</v>
      </c>
      <c r="Q62" s="14">
        <v>0</v>
      </c>
      <c r="R62" s="14">
        <v>0</v>
      </c>
      <c r="S62" s="14">
        <v>0</v>
      </c>
      <c r="T62" s="14">
        <v>1</v>
      </c>
      <c r="U62" s="14">
        <v>0</v>
      </c>
      <c r="V62" s="14">
        <v>0</v>
      </c>
      <c r="W62" s="14">
        <v>0</v>
      </c>
      <c r="X62" s="14">
        <v>1</v>
      </c>
      <c r="Y62" s="14">
        <v>1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5">
        <v>182.3838643922326</v>
      </c>
      <c r="AF62" s="15">
        <v>171.65540178092479</v>
      </c>
      <c r="AG62" s="16">
        <v>582.5625</v>
      </c>
      <c r="AH62" s="20">
        <v>89</v>
      </c>
      <c r="AI62" s="2">
        <f t="shared" si="1"/>
        <v>4</v>
      </c>
    </row>
    <row r="63" spans="1:35" s="25" customFormat="1" ht="12.75" customHeight="1" x14ac:dyDescent="0.15">
      <c r="A63" s="30" t="s">
        <v>82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14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15"/>
      <c r="AF63" s="15"/>
      <c r="AG63" s="16"/>
      <c r="AH63" s="2"/>
      <c r="AI63" s="2"/>
    </row>
    <row r="64" spans="1:35" s="25" customFormat="1" ht="12.75" customHeight="1" x14ac:dyDescent="0.15">
      <c r="A64" s="36" t="s">
        <v>83</v>
      </c>
      <c r="B64" s="14">
        <v>366</v>
      </c>
      <c r="C64" s="14">
        <v>336</v>
      </c>
      <c r="D64" s="14">
        <v>216</v>
      </c>
      <c r="E64" s="14">
        <v>8</v>
      </c>
      <c r="F64" s="14">
        <v>208</v>
      </c>
      <c r="G64" s="14">
        <v>0</v>
      </c>
      <c r="H64" s="14">
        <v>0</v>
      </c>
      <c r="I64" s="14">
        <v>0</v>
      </c>
      <c r="J64" s="14">
        <v>0</v>
      </c>
      <c r="K64" s="14">
        <v>120</v>
      </c>
      <c r="L64" s="14">
        <v>91</v>
      </c>
      <c r="M64" s="14">
        <v>29</v>
      </c>
      <c r="N64" s="14">
        <v>12</v>
      </c>
      <c r="O64" s="14">
        <v>0</v>
      </c>
      <c r="P64" s="14">
        <v>12</v>
      </c>
      <c r="Q64" s="14">
        <v>6</v>
      </c>
      <c r="R64" s="14">
        <v>1</v>
      </c>
      <c r="S64" s="14">
        <v>5</v>
      </c>
      <c r="T64" s="14">
        <v>7</v>
      </c>
      <c r="U64" s="14">
        <v>0</v>
      </c>
      <c r="V64" s="14">
        <v>0</v>
      </c>
      <c r="W64" s="14">
        <v>0</v>
      </c>
      <c r="X64" s="14">
        <v>7</v>
      </c>
      <c r="Y64" s="14">
        <v>3</v>
      </c>
      <c r="Z64" s="14">
        <v>0</v>
      </c>
      <c r="AA64" s="14">
        <v>4</v>
      </c>
      <c r="AB64" s="14">
        <v>0</v>
      </c>
      <c r="AC64" s="14">
        <v>5</v>
      </c>
      <c r="AD64" s="14">
        <v>0</v>
      </c>
      <c r="AE64" s="15">
        <v>193.85695898813023</v>
      </c>
      <c r="AF64" s="15">
        <v>177.96704431697202</v>
      </c>
      <c r="AG64" s="16">
        <v>561.90178571428567</v>
      </c>
      <c r="AH64" s="25">
        <v>362</v>
      </c>
      <c r="AI64" s="2">
        <f t="shared" ref="AI64:AI74" si="2">AH64-B64</f>
        <v>-4</v>
      </c>
    </row>
    <row r="65" spans="1:35" s="25" customFormat="1" ht="12.75" customHeight="1" x14ac:dyDescent="0.15">
      <c r="A65" s="36" t="s">
        <v>84</v>
      </c>
      <c r="B65" s="14">
        <v>2614</v>
      </c>
      <c r="C65" s="14">
        <v>2415</v>
      </c>
      <c r="D65" s="14">
        <v>1662</v>
      </c>
      <c r="E65" s="14">
        <v>23</v>
      </c>
      <c r="F65" s="14">
        <v>1031</v>
      </c>
      <c r="G65" s="14">
        <v>608</v>
      </c>
      <c r="H65" s="14">
        <v>267</v>
      </c>
      <c r="I65" s="14">
        <v>51</v>
      </c>
      <c r="J65" s="14">
        <v>290</v>
      </c>
      <c r="K65" s="14">
        <v>753</v>
      </c>
      <c r="L65" s="14">
        <v>490</v>
      </c>
      <c r="M65" s="14">
        <v>263</v>
      </c>
      <c r="N65" s="14">
        <v>46</v>
      </c>
      <c r="O65" s="14">
        <v>4</v>
      </c>
      <c r="P65" s="14">
        <v>42</v>
      </c>
      <c r="Q65" s="14">
        <v>10</v>
      </c>
      <c r="R65" s="14">
        <v>0</v>
      </c>
      <c r="S65" s="14">
        <v>10</v>
      </c>
      <c r="T65" s="14">
        <v>112</v>
      </c>
      <c r="U65" s="14">
        <v>11</v>
      </c>
      <c r="V65" s="14">
        <v>34</v>
      </c>
      <c r="W65" s="14">
        <v>22</v>
      </c>
      <c r="X65" s="14">
        <v>45</v>
      </c>
      <c r="Y65" s="14">
        <v>10</v>
      </c>
      <c r="Z65" s="14">
        <v>5</v>
      </c>
      <c r="AA65" s="14">
        <v>30</v>
      </c>
      <c r="AB65" s="14">
        <v>7</v>
      </c>
      <c r="AC65" s="14">
        <v>24</v>
      </c>
      <c r="AD65" s="14">
        <v>0</v>
      </c>
      <c r="AE65" s="15">
        <v>304.71563177202518</v>
      </c>
      <c r="AF65" s="15">
        <v>281.5180760250347</v>
      </c>
      <c r="AG65" s="16">
        <v>355.21697722567291</v>
      </c>
      <c r="AH65" s="2">
        <v>2519</v>
      </c>
      <c r="AI65" s="2">
        <f t="shared" si="2"/>
        <v>-95</v>
      </c>
    </row>
    <row r="66" spans="1:35" s="25" customFormat="1" ht="12.75" customHeight="1" x14ac:dyDescent="0.15">
      <c r="A66" s="36" t="s">
        <v>85</v>
      </c>
      <c r="B66" s="14">
        <v>301</v>
      </c>
      <c r="C66" s="14">
        <v>288</v>
      </c>
      <c r="D66" s="14">
        <v>142</v>
      </c>
      <c r="E66" s="14">
        <v>3</v>
      </c>
      <c r="F66" s="14">
        <v>139</v>
      </c>
      <c r="G66" s="14">
        <v>0</v>
      </c>
      <c r="H66" s="14">
        <v>0</v>
      </c>
      <c r="I66" s="14">
        <v>0</v>
      </c>
      <c r="J66" s="14">
        <v>0</v>
      </c>
      <c r="K66" s="14">
        <v>146</v>
      </c>
      <c r="L66" s="14">
        <v>121</v>
      </c>
      <c r="M66" s="14">
        <v>25</v>
      </c>
      <c r="N66" s="14">
        <v>9</v>
      </c>
      <c r="O66" s="14">
        <v>0</v>
      </c>
      <c r="P66" s="14">
        <v>9</v>
      </c>
      <c r="Q66" s="14">
        <v>1</v>
      </c>
      <c r="R66" s="14">
        <v>0</v>
      </c>
      <c r="S66" s="14">
        <v>1</v>
      </c>
      <c r="T66" s="14">
        <v>2</v>
      </c>
      <c r="U66" s="14">
        <v>0</v>
      </c>
      <c r="V66" s="14">
        <v>0</v>
      </c>
      <c r="W66" s="14">
        <v>0</v>
      </c>
      <c r="X66" s="14">
        <v>2</v>
      </c>
      <c r="Y66" s="14">
        <v>2</v>
      </c>
      <c r="Z66" s="14">
        <v>0</v>
      </c>
      <c r="AA66" s="14">
        <v>0</v>
      </c>
      <c r="AB66" s="14">
        <v>0</v>
      </c>
      <c r="AC66" s="14">
        <v>1</v>
      </c>
      <c r="AD66" s="14">
        <v>0</v>
      </c>
      <c r="AE66" s="15">
        <v>146.43069109448427</v>
      </c>
      <c r="AF66" s="15">
        <v>140.10644197744676</v>
      </c>
      <c r="AG66" s="16">
        <v>713.74305555555554</v>
      </c>
      <c r="AH66" s="2">
        <v>285</v>
      </c>
      <c r="AI66" s="2">
        <f t="shared" si="2"/>
        <v>-16</v>
      </c>
    </row>
    <row r="67" spans="1:35" s="25" customFormat="1" ht="12.75" customHeight="1" x14ac:dyDescent="0.15">
      <c r="A67" s="36" t="s">
        <v>86</v>
      </c>
      <c r="B67" s="14">
        <v>876</v>
      </c>
      <c r="C67" s="14">
        <v>815</v>
      </c>
      <c r="D67" s="14">
        <v>578</v>
      </c>
      <c r="E67" s="14">
        <v>11</v>
      </c>
      <c r="F67" s="14">
        <v>567</v>
      </c>
      <c r="G67" s="14">
        <v>0</v>
      </c>
      <c r="H67" s="14">
        <v>0</v>
      </c>
      <c r="I67" s="14">
        <v>0</v>
      </c>
      <c r="J67" s="14">
        <v>0</v>
      </c>
      <c r="K67" s="14">
        <v>237</v>
      </c>
      <c r="L67" s="14">
        <v>177</v>
      </c>
      <c r="M67" s="14">
        <v>60</v>
      </c>
      <c r="N67" s="14">
        <v>12</v>
      </c>
      <c r="O67" s="14">
        <v>0</v>
      </c>
      <c r="P67" s="14">
        <v>12</v>
      </c>
      <c r="Q67" s="14">
        <v>9</v>
      </c>
      <c r="R67" s="14">
        <v>0</v>
      </c>
      <c r="S67" s="14">
        <v>9</v>
      </c>
      <c r="T67" s="14">
        <v>9</v>
      </c>
      <c r="U67" s="14">
        <v>0</v>
      </c>
      <c r="V67" s="14">
        <v>0</v>
      </c>
      <c r="W67" s="14">
        <v>0</v>
      </c>
      <c r="X67" s="14">
        <v>9</v>
      </c>
      <c r="Y67" s="14">
        <v>3</v>
      </c>
      <c r="Z67" s="14">
        <v>2</v>
      </c>
      <c r="AA67" s="14">
        <v>4</v>
      </c>
      <c r="AB67" s="14">
        <v>5</v>
      </c>
      <c r="AC67" s="14">
        <v>26</v>
      </c>
      <c r="AD67" s="14">
        <v>0</v>
      </c>
      <c r="AE67" s="15">
        <v>213.99989251146951</v>
      </c>
      <c r="AF67" s="15">
        <v>199.09807351238319</v>
      </c>
      <c r="AG67" s="16">
        <v>502.26503067484663</v>
      </c>
      <c r="AH67" s="2">
        <v>882</v>
      </c>
      <c r="AI67" s="2">
        <f t="shared" si="2"/>
        <v>6</v>
      </c>
    </row>
    <row r="68" spans="1:35" s="25" customFormat="1" ht="12.75" customHeight="1" x14ac:dyDescent="0.15">
      <c r="A68" s="36" t="s">
        <v>87</v>
      </c>
      <c r="B68" s="14">
        <v>257</v>
      </c>
      <c r="C68" s="14">
        <v>249</v>
      </c>
      <c r="D68" s="14">
        <v>184</v>
      </c>
      <c r="E68" s="14">
        <v>4</v>
      </c>
      <c r="F68" s="14">
        <v>179</v>
      </c>
      <c r="G68" s="14">
        <v>1</v>
      </c>
      <c r="H68" s="14">
        <v>0</v>
      </c>
      <c r="I68" s="14">
        <v>0</v>
      </c>
      <c r="J68" s="14">
        <v>1</v>
      </c>
      <c r="K68" s="14">
        <v>65</v>
      </c>
      <c r="L68" s="14">
        <v>41</v>
      </c>
      <c r="M68" s="14">
        <v>24</v>
      </c>
      <c r="N68" s="14">
        <v>3</v>
      </c>
      <c r="O68" s="14">
        <v>0</v>
      </c>
      <c r="P68" s="14">
        <v>3</v>
      </c>
      <c r="Q68" s="14">
        <v>0</v>
      </c>
      <c r="R68" s="14">
        <v>0</v>
      </c>
      <c r="S68" s="14">
        <v>0</v>
      </c>
      <c r="T68" s="14">
        <v>2</v>
      </c>
      <c r="U68" s="14">
        <v>0</v>
      </c>
      <c r="V68" s="14">
        <v>0</v>
      </c>
      <c r="W68" s="14">
        <v>0</v>
      </c>
      <c r="X68" s="14">
        <v>2</v>
      </c>
      <c r="Y68" s="14">
        <v>2</v>
      </c>
      <c r="Z68" s="14">
        <v>0</v>
      </c>
      <c r="AA68" s="14">
        <v>0</v>
      </c>
      <c r="AB68" s="14">
        <v>2</v>
      </c>
      <c r="AC68" s="14">
        <v>0</v>
      </c>
      <c r="AD68" s="14">
        <v>1</v>
      </c>
      <c r="AE68" s="15">
        <v>176.50129113784956</v>
      </c>
      <c r="AF68" s="15">
        <v>171.0070875226636</v>
      </c>
      <c r="AG68" s="16">
        <v>584.77108433734941</v>
      </c>
      <c r="AH68" s="2">
        <v>251</v>
      </c>
      <c r="AI68" s="2">
        <f t="shared" si="2"/>
        <v>-6</v>
      </c>
    </row>
    <row r="69" spans="1:35" s="25" customFormat="1" ht="12.75" customHeight="1" x14ac:dyDescent="0.15">
      <c r="A69" s="36" t="s">
        <v>88</v>
      </c>
      <c r="B69" s="14">
        <v>506</v>
      </c>
      <c r="C69" s="14">
        <v>480</v>
      </c>
      <c r="D69" s="14">
        <v>331</v>
      </c>
      <c r="E69" s="14">
        <v>10</v>
      </c>
      <c r="F69" s="14">
        <v>321</v>
      </c>
      <c r="G69" s="14">
        <v>0</v>
      </c>
      <c r="H69" s="14">
        <v>0</v>
      </c>
      <c r="I69" s="14">
        <v>0</v>
      </c>
      <c r="J69" s="14">
        <v>0</v>
      </c>
      <c r="K69" s="14">
        <v>149</v>
      </c>
      <c r="L69" s="14">
        <v>119</v>
      </c>
      <c r="M69" s="14">
        <v>30</v>
      </c>
      <c r="N69" s="14">
        <v>9</v>
      </c>
      <c r="O69" s="14">
        <v>1</v>
      </c>
      <c r="P69" s="14">
        <v>8</v>
      </c>
      <c r="Q69" s="14">
        <v>1</v>
      </c>
      <c r="R69" s="14">
        <v>0</v>
      </c>
      <c r="S69" s="14">
        <v>1</v>
      </c>
      <c r="T69" s="14">
        <v>10</v>
      </c>
      <c r="U69" s="14">
        <v>0</v>
      </c>
      <c r="V69" s="14">
        <v>0</v>
      </c>
      <c r="W69" s="14">
        <v>2</v>
      </c>
      <c r="X69" s="14">
        <v>8</v>
      </c>
      <c r="Y69" s="14">
        <v>1</v>
      </c>
      <c r="Z69" s="14">
        <v>2</v>
      </c>
      <c r="AA69" s="14">
        <v>5</v>
      </c>
      <c r="AB69" s="14">
        <v>2</v>
      </c>
      <c r="AC69" s="14">
        <v>4</v>
      </c>
      <c r="AD69" s="14">
        <v>0</v>
      </c>
      <c r="AE69" s="15">
        <v>206.49774117589445</v>
      </c>
      <c r="AF69" s="15">
        <v>195.88718530519634</v>
      </c>
      <c r="AG69" s="16">
        <v>510.49791666666664</v>
      </c>
      <c r="AH69" s="2">
        <v>506</v>
      </c>
      <c r="AI69" s="2">
        <f t="shared" si="2"/>
        <v>0</v>
      </c>
    </row>
    <row r="70" spans="1:35" s="25" customFormat="1" ht="12.75" customHeight="1" x14ac:dyDescent="0.15">
      <c r="A70" s="37" t="s">
        <v>89</v>
      </c>
      <c r="B70" s="22">
        <v>85</v>
      </c>
      <c r="C70" s="22">
        <v>80</v>
      </c>
      <c r="D70" s="22">
        <v>54</v>
      </c>
      <c r="E70" s="22">
        <v>1</v>
      </c>
      <c r="F70" s="22">
        <v>53</v>
      </c>
      <c r="G70" s="22">
        <v>0</v>
      </c>
      <c r="H70" s="22">
        <v>0</v>
      </c>
      <c r="I70" s="22">
        <v>0</v>
      </c>
      <c r="J70" s="22">
        <v>0</v>
      </c>
      <c r="K70" s="22">
        <v>26</v>
      </c>
      <c r="L70" s="22">
        <v>18</v>
      </c>
      <c r="M70" s="22">
        <v>8</v>
      </c>
      <c r="N70" s="22">
        <v>4</v>
      </c>
      <c r="O70" s="22">
        <v>0</v>
      </c>
      <c r="P70" s="22">
        <v>4</v>
      </c>
      <c r="Q70" s="22">
        <v>0</v>
      </c>
      <c r="R70" s="22">
        <v>0</v>
      </c>
      <c r="S70" s="22">
        <v>0</v>
      </c>
      <c r="T70" s="22">
        <v>1</v>
      </c>
      <c r="U70" s="22">
        <v>0</v>
      </c>
      <c r="V70" s="22">
        <v>0</v>
      </c>
      <c r="W70" s="22">
        <v>0</v>
      </c>
      <c r="X70" s="22">
        <v>1</v>
      </c>
      <c r="Y70" s="22">
        <v>1</v>
      </c>
      <c r="Z70" s="22">
        <v>0</v>
      </c>
      <c r="AA70" s="22">
        <v>0</v>
      </c>
      <c r="AB70" s="22">
        <v>0</v>
      </c>
      <c r="AC70" s="22">
        <v>0</v>
      </c>
      <c r="AD70" s="22">
        <v>0</v>
      </c>
      <c r="AE70" s="23">
        <v>182.3838643922326</v>
      </c>
      <c r="AF70" s="23">
        <v>171.65540178092479</v>
      </c>
      <c r="AG70" s="22">
        <v>582.5625</v>
      </c>
      <c r="AH70" s="2">
        <v>89</v>
      </c>
      <c r="AI70" s="2">
        <f t="shared" si="2"/>
        <v>4</v>
      </c>
    </row>
    <row r="71" spans="1:35" ht="12.95" customHeight="1" x14ac:dyDescent="0.15">
      <c r="A71" s="25" t="s">
        <v>90</v>
      </c>
      <c r="X71" s="2"/>
      <c r="Y71" s="2"/>
      <c r="AA71" s="3"/>
      <c r="AB71" s="3"/>
      <c r="AC71" s="27"/>
      <c r="AD71" s="4"/>
      <c r="AE71" s="5"/>
      <c r="AF71" s="5"/>
      <c r="AI71" s="2">
        <f t="shared" si="2"/>
        <v>0</v>
      </c>
    </row>
    <row r="72" spans="1:35" s="28" customFormat="1" ht="12.95" customHeight="1" x14ac:dyDescent="0.15">
      <c r="A72" s="28" t="s">
        <v>61</v>
      </c>
      <c r="AA72" s="29"/>
      <c r="AB72" s="29"/>
      <c r="AD72" s="30"/>
      <c r="AE72" s="31"/>
      <c r="AF72" s="31"/>
      <c r="AI72" s="2">
        <f t="shared" si="2"/>
        <v>0</v>
      </c>
    </row>
    <row r="73" spans="1:35" x14ac:dyDescent="0.15">
      <c r="Z73" s="27"/>
      <c r="AI73" s="2">
        <f t="shared" si="2"/>
        <v>0</v>
      </c>
    </row>
    <row r="74" spans="1:35" x14ac:dyDescent="0.15">
      <c r="Z74" s="27"/>
      <c r="AI74" s="2">
        <f t="shared" si="2"/>
        <v>0</v>
      </c>
    </row>
    <row r="75" spans="1:35" x14ac:dyDescent="0.15">
      <c r="Z75" s="27"/>
    </row>
    <row r="76" spans="1:35" x14ac:dyDescent="0.15">
      <c r="Z76" s="27"/>
    </row>
    <row r="77" spans="1:35" x14ac:dyDescent="0.15">
      <c r="Z77" s="27"/>
    </row>
    <row r="78" spans="1:35" x14ac:dyDescent="0.15">
      <c r="Z78" s="27"/>
    </row>
    <row r="79" spans="1:35" x14ac:dyDescent="0.15">
      <c r="Z79" s="27"/>
    </row>
    <row r="80" spans="1:35" x14ac:dyDescent="0.15">
      <c r="Z80" s="27"/>
    </row>
    <row r="81" spans="3:26" x14ac:dyDescent="0.15">
      <c r="Z81" s="27"/>
    </row>
    <row r="82" spans="3:26" x14ac:dyDescent="0.15">
      <c r="Z82" s="27"/>
    </row>
    <row r="83" spans="3:26" x14ac:dyDescent="0.15">
      <c r="Z83" s="27"/>
    </row>
    <row r="84" spans="3:26" x14ac:dyDescent="0.15">
      <c r="Z84" s="27"/>
    </row>
    <row r="85" spans="3:26" x14ac:dyDescent="0.15">
      <c r="Z85" s="27"/>
    </row>
    <row r="86" spans="3:26" x14ac:dyDescent="0.15">
      <c r="Z86" s="27"/>
    </row>
    <row r="87" spans="3:26" x14ac:dyDescent="0.15">
      <c r="Z87" s="27"/>
    </row>
    <row r="88" spans="3:26" x14ac:dyDescent="0.15">
      <c r="Z88" s="27"/>
    </row>
    <row r="89" spans="3:26" x14ac:dyDescent="0.15">
      <c r="Z89" s="27"/>
    </row>
    <row r="90" spans="3:26" x14ac:dyDescent="0.15">
      <c r="Z90" s="27"/>
    </row>
    <row r="91" spans="3:26" x14ac:dyDescent="0.15">
      <c r="Z91" s="27"/>
    </row>
    <row r="92" spans="3:26" x14ac:dyDescent="0.15">
      <c r="Z92" s="27"/>
    </row>
    <row r="93" spans="3:26" x14ac:dyDescent="0.15">
      <c r="Z93" s="27"/>
    </row>
    <row r="94" spans="3:26" x14ac:dyDescent="0.15">
      <c r="Z94" s="27"/>
    </row>
    <row r="95" spans="3:26" x14ac:dyDescent="0.15">
      <c r="Z95" s="27"/>
    </row>
    <row r="96" spans="3:26" x14ac:dyDescent="0.15">
      <c r="C96" s="38"/>
      <c r="Z96" s="27"/>
    </row>
    <row r="97" spans="26:26" x14ac:dyDescent="0.15">
      <c r="Z97" s="27"/>
    </row>
    <row r="98" spans="26:26" x14ac:dyDescent="0.15">
      <c r="Z98" s="27"/>
    </row>
    <row r="99" spans="26:26" x14ac:dyDescent="0.15">
      <c r="Z99" s="27"/>
    </row>
    <row r="100" spans="26:26" x14ac:dyDescent="0.15">
      <c r="Z100" s="27"/>
    </row>
    <row r="101" spans="26:26" x14ac:dyDescent="0.15">
      <c r="Z101" s="27"/>
    </row>
    <row r="102" spans="26:26" x14ac:dyDescent="0.15">
      <c r="Z102" s="27"/>
    </row>
    <row r="103" spans="26:26" x14ac:dyDescent="0.15">
      <c r="Z103" s="27"/>
    </row>
    <row r="104" spans="26:26" x14ac:dyDescent="0.15">
      <c r="Z104" s="27"/>
    </row>
    <row r="105" spans="26:26" x14ac:dyDescent="0.15">
      <c r="Z105" s="27"/>
    </row>
    <row r="106" spans="26:26" x14ac:dyDescent="0.15">
      <c r="Z106" s="27"/>
    </row>
    <row r="107" spans="26:26" x14ac:dyDescent="0.15">
      <c r="Z107" s="27"/>
    </row>
    <row r="108" spans="26:26" x14ac:dyDescent="0.15">
      <c r="Z108" s="27"/>
    </row>
    <row r="109" spans="26:26" x14ac:dyDescent="0.15">
      <c r="Z109" s="27"/>
    </row>
    <row r="110" spans="26:26" x14ac:dyDescent="0.15">
      <c r="Z110" s="27"/>
    </row>
    <row r="111" spans="26:26" x14ac:dyDescent="0.15">
      <c r="Z111" s="27"/>
    </row>
    <row r="112" spans="26:26" x14ac:dyDescent="0.15">
      <c r="Z112" s="27"/>
    </row>
    <row r="113" spans="26:26" x14ac:dyDescent="0.15">
      <c r="Z113" s="27"/>
    </row>
    <row r="114" spans="26:26" x14ac:dyDescent="0.15">
      <c r="Z114" s="27"/>
    </row>
    <row r="115" spans="26:26" x14ac:dyDescent="0.15">
      <c r="Z115" s="27"/>
    </row>
    <row r="116" spans="26:26" x14ac:dyDescent="0.15">
      <c r="Z116" s="27"/>
    </row>
    <row r="117" spans="26:26" x14ac:dyDescent="0.15">
      <c r="Z117" s="27"/>
    </row>
    <row r="118" spans="26:26" x14ac:dyDescent="0.15">
      <c r="Z118" s="27"/>
    </row>
    <row r="119" spans="26:26" x14ac:dyDescent="0.15">
      <c r="Z119" s="27"/>
    </row>
    <row r="120" spans="26:26" x14ac:dyDescent="0.15">
      <c r="Z120" s="27"/>
    </row>
    <row r="121" spans="26:26" x14ac:dyDescent="0.15">
      <c r="Z121" s="27"/>
    </row>
    <row r="122" spans="26:26" x14ac:dyDescent="0.15">
      <c r="Z122" s="27"/>
    </row>
    <row r="123" spans="26:26" x14ac:dyDescent="0.15">
      <c r="Z123" s="27"/>
    </row>
    <row r="124" spans="26:26" x14ac:dyDescent="0.15">
      <c r="Z124" s="27"/>
    </row>
    <row r="125" spans="26:26" x14ac:dyDescent="0.15">
      <c r="Z125" s="27"/>
    </row>
    <row r="126" spans="26:26" x14ac:dyDescent="0.15">
      <c r="Z126" s="27"/>
    </row>
    <row r="127" spans="26:26" x14ac:dyDescent="0.15">
      <c r="Z127" s="27"/>
    </row>
    <row r="128" spans="26:26" x14ac:dyDescent="0.15">
      <c r="Z128" s="27"/>
    </row>
    <row r="129" spans="26:26" x14ac:dyDescent="0.15">
      <c r="Z129" s="27"/>
    </row>
    <row r="130" spans="26:26" x14ac:dyDescent="0.15">
      <c r="Z130" s="27"/>
    </row>
    <row r="131" spans="26:26" x14ac:dyDescent="0.15">
      <c r="Z131" s="27"/>
    </row>
    <row r="132" spans="26:26" x14ac:dyDescent="0.15">
      <c r="Z132" s="27"/>
    </row>
    <row r="133" spans="26:26" x14ac:dyDescent="0.15">
      <c r="Z133" s="27"/>
    </row>
    <row r="134" spans="26:26" x14ac:dyDescent="0.15">
      <c r="Z134" s="27"/>
    </row>
    <row r="135" spans="26:26" x14ac:dyDescent="0.15">
      <c r="Z135" s="27"/>
    </row>
    <row r="136" spans="26:26" x14ac:dyDescent="0.15">
      <c r="Z136" s="27"/>
    </row>
    <row r="137" spans="26:26" x14ac:dyDescent="0.15">
      <c r="Z137" s="27"/>
    </row>
    <row r="138" spans="26:26" x14ac:dyDescent="0.15">
      <c r="Z138" s="27"/>
    </row>
    <row r="139" spans="26:26" x14ac:dyDescent="0.15">
      <c r="Z139" s="27"/>
    </row>
    <row r="140" spans="26:26" x14ac:dyDescent="0.15">
      <c r="Z140" s="27"/>
    </row>
    <row r="141" spans="26:26" x14ac:dyDescent="0.15">
      <c r="Z141" s="27"/>
    </row>
    <row r="142" spans="26:26" x14ac:dyDescent="0.15">
      <c r="Z142" s="27"/>
    </row>
    <row r="143" spans="26:26" x14ac:dyDescent="0.15">
      <c r="Z143" s="27"/>
    </row>
    <row r="144" spans="26:26" x14ac:dyDescent="0.15">
      <c r="Z144" s="27"/>
    </row>
    <row r="145" spans="26:26" x14ac:dyDescent="0.15">
      <c r="Z145" s="27"/>
    </row>
    <row r="146" spans="26:26" x14ac:dyDescent="0.15">
      <c r="Z146" s="27"/>
    </row>
    <row r="147" spans="26:26" x14ac:dyDescent="0.15">
      <c r="Z147" s="27"/>
    </row>
    <row r="148" spans="26:26" x14ac:dyDescent="0.15">
      <c r="Z148" s="27"/>
    </row>
    <row r="149" spans="26:26" x14ac:dyDescent="0.15">
      <c r="Z149" s="27"/>
    </row>
    <row r="150" spans="26:26" x14ac:dyDescent="0.15">
      <c r="Z150" s="27"/>
    </row>
    <row r="151" spans="26:26" x14ac:dyDescent="0.15">
      <c r="Z151" s="27"/>
    </row>
    <row r="152" spans="26:26" x14ac:dyDescent="0.15">
      <c r="Z152" s="27"/>
    </row>
    <row r="153" spans="26:26" x14ac:dyDescent="0.15">
      <c r="Z153" s="27"/>
    </row>
    <row r="154" spans="26:26" x14ac:dyDescent="0.15">
      <c r="Z154" s="27"/>
    </row>
    <row r="155" spans="26:26" x14ac:dyDescent="0.15">
      <c r="Z155" s="27"/>
    </row>
    <row r="156" spans="26:26" x14ac:dyDescent="0.15">
      <c r="Z156" s="27"/>
    </row>
    <row r="157" spans="26:26" x14ac:dyDescent="0.15">
      <c r="Z157" s="27"/>
    </row>
    <row r="158" spans="26:26" x14ac:dyDescent="0.15">
      <c r="Z158" s="27"/>
    </row>
    <row r="159" spans="26:26" x14ac:dyDescent="0.15">
      <c r="Z159" s="27"/>
    </row>
    <row r="160" spans="26:26" x14ac:dyDescent="0.15">
      <c r="Z160" s="27"/>
    </row>
    <row r="161" spans="26:26" x14ac:dyDescent="0.15">
      <c r="Z161" s="27"/>
    </row>
    <row r="162" spans="26:26" x14ac:dyDescent="0.15">
      <c r="Z162" s="27"/>
    </row>
    <row r="163" spans="26:26" x14ac:dyDescent="0.15">
      <c r="Z163" s="27"/>
    </row>
    <row r="164" spans="26:26" x14ac:dyDescent="0.15">
      <c r="Z164" s="27"/>
    </row>
    <row r="165" spans="26:26" x14ac:dyDescent="0.15">
      <c r="Z165" s="27"/>
    </row>
    <row r="166" spans="26:26" x14ac:dyDescent="0.15">
      <c r="Z166" s="27"/>
    </row>
    <row r="167" spans="26:26" x14ac:dyDescent="0.15">
      <c r="Z167" s="27"/>
    </row>
    <row r="168" spans="26:26" x14ac:dyDescent="0.15">
      <c r="Z168" s="27"/>
    </row>
    <row r="169" spans="26:26" x14ac:dyDescent="0.15">
      <c r="Z169" s="27"/>
    </row>
    <row r="170" spans="26:26" x14ac:dyDescent="0.15">
      <c r="Z170" s="27"/>
    </row>
    <row r="171" spans="26:26" x14ac:dyDescent="0.15">
      <c r="Z171" s="27"/>
    </row>
    <row r="172" spans="26:26" x14ac:dyDescent="0.15">
      <c r="Z172" s="27"/>
    </row>
    <row r="173" spans="26:26" x14ac:dyDescent="0.15">
      <c r="Z173" s="27"/>
    </row>
    <row r="174" spans="26:26" x14ac:dyDescent="0.15">
      <c r="Z174" s="27"/>
    </row>
    <row r="175" spans="26:26" x14ac:dyDescent="0.15">
      <c r="Z175" s="27"/>
    </row>
    <row r="176" spans="26:26" x14ac:dyDescent="0.15">
      <c r="Z176" s="27"/>
    </row>
    <row r="177" spans="26:26" x14ac:dyDescent="0.15">
      <c r="Z177" s="27"/>
    </row>
    <row r="178" spans="26:26" x14ac:dyDescent="0.15">
      <c r="Z178" s="27"/>
    </row>
    <row r="179" spans="26:26" x14ac:dyDescent="0.15">
      <c r="Z179" s="27"/>
    </row>
    <row r="180" spans="26:26" x14ac:dyDescent="0.15">
      <c r="Z180" s="27"/>
    </row>
    <row r="181" spans="26:26" x14ac:dyDescent="0.15">
      <c r="Z181" s="27"/>
    </row>
    <row r="182" spans="26:26" x14ac:dyDescent="0.15">
      <c r="Z182" s="27"/>
    </row>
    <row r="183" spans="26:26" x14ac:dyDescent="0.15">
      <c r="Z183" s="27"/>
    </row>
    <row r="184" spans="26:26" x14ac:dyDescent="0.15">
      <c r="Z184" s="27"/>
    </row>
    <row r="185" spans="26:26" x14ac:dyDescent="0.15">
      <c r="Z185" s="27"/>
    </row>
    <row r="186" spans="26:26" x14ac:dyDescent="0.15">
      <c r="Z186" s="27"/>
    </row>
    <row r="187" spans="26:26" x14ac:dyDescent="0.15">
      <c r="Z187" s="27"/>
    </row>
    <row r="188" spans="26:26" x14ac:dyDescent="0.15">
      <c r="Z188" s="27"/>
    </row>
    <row r="189" spans="26:26" x14ac:dyDescent="0.15">
      <c r="Z189" s="27"/>
    </row>
    <row r="190" spans="26:26" x14ac:dyDescent="0.15">
      <c r="Z190" s="27"/>
    </row>
    <row r="191" spans="26:26" x14ac:dyDescent="0.15">
      <c r="Z191" s="27"/>
    </row>
    <row r="192" spans="26:26" x14ac:dyDescent="0.15">
      <c r="Z192" s="27"/>
    </row>
    <row r="193" spans="26:26" x14ac:dyDescent="0.15">
      <c r="Z193" s="27"/>
    </row>
    <row r="194" spans="26:26" x14ac:dyDescent="0.15">
      <c r="Z194" s="27"/>
    </row>
    <row r="195" spans="26:26" x14ac:dyDescent="0.15">
      <c r="Z195" s="27"/>
    </row>
    <row r="196" spans="26:26" x14ac:dyDescent="0.15">
      <c r="Z196" s="27"/>
    </row>
    <row r="197" spans="26:26" x14ac:dyDescent="0.15">
      <c r="Z197" s="27"/>
    </row>
    <row r="198" spans="26:26" x14ac:dyDescent="0.15">
      <c r="Z198" s="27"/>
    </row>
    <row r="199" spans="26:26" x14ac:dyDescent="0.15">
      <c r="Z199" s="27"/>
    </row>
    <row r="200" spans="26:26" x14ac:dyDescent="0.15">
      <c r="Z200" s="27"/>
    </row>
    <row r="201" spans="26:26" x14ac:dyDescent="0.15">
      <c r="Z201" s="27"/>
    </row>
    <row r="202" spans="26:26" x14ac:dyDescent="0.15">
      <c r="Z202" s="27"/>
    </row>
    <row r="203" spans="26:26" x14ac:dyDescent="0.15">
      <c r="Z203" s="27"/>
    </row>
    <row r="204" spans="26:26" x14ac:dyDescent="0.15">
      <c r="Z204" s="27"/>
    </row>
    <row r="205" spans="26:26" x14ac:dyDescent="0.15">
      <c r="Z205" s="27"/>
    </row>
    <row r="206" spans="26:26" x14ac:dyDescent="0.15">
      <c r="Z206" s="27"/>
    </row>
    <row r="207" spans="26:26" x14ac:dyDescent="0.15">
      <c r="Z207" s="27"/>
    </row>
    <row r="208" spans="26:26" x14ac:dyDescent="0.15">
      <c r="Z208" s="27"/>
    </row>
    <row r="209" spans="26:26" x14ac:dyDescent="0.15">
      <c r="Z209" s="27"/>
    </row>
    <row r="210" spans="26:26" x14ac:dyDescent="0.15">
      <c r="Z210" s="27"/>
    </row>
    <row r="211" spans="26:26" x14ac:dyDescent="0.15">
      <c r="Z211" s="27"/>
    </row>
    <row r="212" spans="26:26" x14ac:dyDescent="0.15">
      <c r="Z212" s="27"/>
    </row>
    <row r="213" spans="26:26" x14ac:dyDescent="0.15">
      <c r="Z213" s="27"/>
    </row>
    <row r="214" spans="26:26" x14ac:dyDescent="0.15">
      <c r="Z214" s="27"/>
    </row>
    <row r="215" spans="26:26" x14ac:dyDescent="0.15">
      <c r="Z215" s="27"/>
    </row>
    <row r="216" spans="26:26" x14ac:dyDescent="0.15">
      <c r="Z216" s="27"/>
    </row>
    <row r="217" spans="26:26" x14ac:dyDescent="0.15">
      <c r="Z217" s="27"/>
    </row>
    <row r="218" spans="26:26" x14ac:dyDescent="0.15">
      <c r="Z218" s="27"/>
    </row>
    <row r="219" spans="26:26" x14ac:dyDescent="0.15">
      <c r="Z219" s="27"/>
    </row>
    <row r="220" spans="26:26" x14ac:dyDescent="0.15">
      <c r="Z220" s="27"/>
    </row>
    <row r="221" spans="26:26" x14ac:dyDescent="0.15">
      <c r="Z221" s="27"/>
    </row>
    <row r="222" spans="26:26" x14ac:dyDescent="0.15">
      <c r="Z222" s="27"/>
    </row>
    <row r="223" spans="26:26" x14ac:dyDescent="0.15">
      <c r="Z223" s="27"/>
    </row>
    <row r="224" spans="26:26" x14ac:dyDescent="0.15">
      <c r="Z224" s="27"/>
    </row>
    <row r="225" spans="26:26" x14ac:dyDescent="0.15">
      <c r="Z225" s="27"/>
    </row>
    <row r="226" spans="26:26" x14ac:dyDescent="0.15">
      <c r="Z226" s="27"/>
    </row>
    <row r="227" spans="26:26" x14ac:dyDescent="0.15">
      <c r="Z227" s="27"/>
    </row>
    <row r="228" spans="26:26" x14ac:dyDescent="0.15">
      <c r="Z228" s="27"/>
    </row>
    <row r="229" spans="26:26" x14ac:dyDescent="0.15">
      <c r="Z229" s="27"/>
    </row>
    <row r="230" spans="26:26" x14ac:dyDescent="0.15">
      <c r="Z230" s="27"/>
    </row>
    <row r="231" spans="26:26" x14ac:dyDescent="0.15">
      <c r="Z231" s="27"/>
    </row>
    <row r="232" spans="26:26" x14ac:dyDescent="0.15">
      <c r="Z232" s="27"/>
    </row>
    <row r="233" spans="26:26" x14ac:dyDescent="0.15">
      <c r="Z233" s="27"/>
    </row>
    <row r="234" spans="26:26" x14ac:dyDescent="0.15">
      <c r="Z234" s="27"/>
    </row>
    <row r="235" spans="26:26" x14ac:dyDescent="0.15">
      <c r="Z235" s="27"/>
    </row>
    <row r="236" spans="26:26" x14ac:dyDescent="0.15">
      <c r="Z236" s="27"/>
    </row>
    <row r="237" spans="26:26" x14ac:dyDescent="0.15">
      <c r="Z237" s="27"/>
    </row>
    <row r="238" spans="26:26" x14ac:dyDescent="0.15">
      <c r="Z238" s="27"/>
    </row>
    <row r="239" spans="26:26" x14ac:dyDescent="0.15">
      <c r="Z239" s="27"/>
    </row>
    <row r="240" spans="26:26" x14ac:dyDescent="0.15">
      <c r="Z240" s="27"/>
    </row>
    <row r="241" spans="26:26" x14ac:dyDescent="0.15">
      <c r="Z241" s="27"/>
    </row>
    <row r="242" spans="26:26" x14ac:dyDescent="0.15">
      <c r="Z242" s="27"/>
    </row>
    <row r="243" spans="26:26" x14ac:dyDescent="0.15">
      <c r="Z243" s="27"/>
    </row>
    <row r="244" spans="26:26" x14ac:dyDescent="0.15">
      <c r="Z244" s="27"/>
    </row>
    <row r="245" spans="26:26" x14ac:dyDescent="0.15">
      <c r="Z245" s="27"/>
    </row>
    <row r="246" spans="26:26" x14ac:dyDescent="0.15">
      <c r="Z246" s="27"/>
    </row>
    <row r="247" spans="26:26" x14ac:dyDescent="0.15">
      <c r="Z247" s="27"/>
    </row>
    <row r="248" spans="26:26" x14ac:dyDescent="0.15">
      <c r="Z248" s="27"/>
    </row>
    <row r="249" spans="26:26" x14ac:dyDescent="0.15">
      <c r="Z249" s="27"/>
    </row>
    <row r="250" spans="26:26" x14ac:dyDescent="0.15">
      <c r="Z250" s="27"/>
    </row>
    <row r="251" spans="26:26" x14ac:dyDescent="0.15">
      <c r="Z251" s="27"/>
    </row>
    <row r="252" spans="26:26" x14ac:dyDescent="0.15">
      <c r="Z252" s="27"/>
    </row>
    <row r="253" spans="26:26" x14ac:dyDescent="0.15">
      <c r="Z253" s="27"/>
    </row>
    <row r="254" spans="26:26" x14ac:dyDescent="0.15">
      <c r="Z254" s="27"/>
    </row>
    <row r="255" spans="26:26" x14ac:dyDescent="0.15">
      <c r="Z255" s="27"/>
    </row>
    <row r="256" spans="26:26" x14ac:dyDescent="0.15">
      <c r="Z256" s="27"/>
    </row>
    <row r="257" spans="26:26" x14ac:dyDescent="0.15">
      <c r="Z257" s="27"/>
    </row>
    <row r="258" spans="26:26" x14ac:dyDescent="0.15">
      <c r="Z258" s="27"/>
    </row>
    <row r="259" spans="26:26" x14ac:dyDescent="0.15">
      <c r="Z259" s="27"/>
    </row>
    <row r="260" spans="26:26" x14ac:dyDescent="0.15">
      <c r="Z260" s="27"/>
    </row>
    <row r="261" spans="26:26" x14ac:dyDescent="0.15">
      <c r="Z261" s="27"/>
    </row>
    <row r="262" spans="26:26" x14ac:dyDescent="0.15">
      <c r="Z262" s="27"/>
    </row>
    <row r="263" spans="26:26" x14ac:dyDescent="0.15">
      <c r="Z263" s="27"/>
    </row>
    <row r="264" spans="26:26" x14ac:dyDescent="0.15">
      <c r="Z264" s="27"/>
    </row>
    <row r="265" spans="26:26" x14ac:dyDescent="0.15">
      <c r="Z265" s="27"/>
    </row>
    <row r="266" spans="26:26" x14ac:dyDescent="0.15">
      <c r="Z266" s="27"/>
    </row>
    <row r="267" spans="26:26" x14ac:dyDescent="0.15">
      <c r="Z267" s="27"/>
    </row>
    <row r="268" spans="26:26" x14ac:dyDescent="0.15">
      <c r="Z268" s="27"/>
    </row>
    <row r="269" spans="26:26" x14ac:dyDescent="0.15">
      <c r="Z269" s="27"/>
    </row>
    <row r="270" spans="26:26" x14ac:dyDescent="0.15">
      <c r="Z270" s="27"/>
    </row>
    <row r="271" spans="26:26" x14ac:dyDescent="0.15">
      <c r="Z271" s="27"/>
    </row>
    <row r="272" spans="26:26" x14ac:dyDescent="0.15">
      <c r="Z272" s="27"/>
    </row>
    <row r="273" spans="26:26" x14ac:dyDescent="0.15">
      <c r="Z273" s="27"/>
    </row>
    <row r="274" spans="26:26" x14ac:dyDescent="0.15">
      <c r="Z274" s="27"/>
    </row>
    <row r="275" spans="26:26" x14ac:dyDescent="0.15">
      <c r="Z275" s="27"/>
    </row>
    <row r="276" spans="26:26" x14ac:dyDescent="0.15">
      <c r="Z276" s="27"/>
    </row>
    <row r="277" spans="26:26" x14ac:dyDescent="0.15">
      <c r="Z277" s="27"/>
    </row>
    <row r="278" spans="26:26" x14ac:dyDescent="0.15">
      <c r="Z278" s="27"/>
    </row>
    <row r="279" spans="26:26" x14ac:dyDescent="0.15">
      <c r="Z279" s="27"/>
    </row>
    <row r="280" spans="26:26" x14ac:dyDescent="0.15">
      <c r="Z280" s="27"/>
    </row>
    <row r="281" spans="26:26" x14ac:dyDescent="0.15">
      <c r="Z281" s="27"/>
    </row>
    <row r="282" spans="26:26" x14ac:dyDescent="0.15">
      <c r="Z282" s="27"/>
    </row>
    <row r="283" spans="26:26" x14ac:dyDescent="0.15">
      <c r="Z283" s="27"/>
    </row>
    <row r="284" spans="26:26" x14ac:dyDescent="0.15">
      <c r="Z284" s="27"/>
    </row>
    <row r="285" spans="26:26" x14ac:dyDescent="0.15">
      <c r="Z285" s="27"/>
    </row>
    <row r="286" spans="26:26" x14ac:dyDescent="0.15">
      <c r="Z286" s="27"/>
    </row>
    <row r="287" spans="26:26" x14ac:dyDescent="0.15">
      <c r="Z287" s="27"/>
    </row>
    <row r="288" spans="26:26" x14ac:dyDescent="0.15">
      <c r="Z288" s="27"/>
    </row>
    <row r="289" spans="26:26" x14ac:dyDescent="0.15">
      <c r="Z289" s="27"/>
    </row>
    <row r="290" spans="26:26" x14ac:dyDescent="0.15">
      <c r="Z290" s="27"/>
    </row>
    <row r="291" spans="26:26" x14ac:dyDescent="0.15">
      <c r="Z291" s="27"/>
    </row>
    <row r="292" spans="26:26" x14ac:dyDescent="0.15">
      <c r="Z292" s="27"/>
    </row>
    <row r="293" spans="26:26" x14ac:dyDescent="0.15">
      <c r="Z293" s="27"/>
    </row>
    <row r="294" spans="26:26" x14ac:dyDescent="0.15">
      <c r="Z294" s="27"/>
    </row>
    <row r="295" spans="26:26" x14ac:dyDescent="0.15">
      <c r="Z295" s="27"/>
    </row>
    <row r="296" spans="26:26" x14ac:dyDescent="0.15">
      <c r="Z296" s="27"/>
    </row>
    <row r="297" spans="26:26" x14ac:dyDescent="0.15">
      <c r="Z297" s="27"/>
    </row>
    <row r="298" spans="26:26" x14ac:dyDescent="0.15">
      <c r="Z298" s="27"/>
    </row>
    <row r="299" spans="26:26" x14ac:dyDescent="0.15">
      <c r="Z299" s="27"/>
    </row>
    <row r="300" spans="26:26" x14ac:dyDescent="0.15">
      <c r="Z300" s="27"/>
    </row>
    <row r="301" spans="26:26" x14ac:dyDescent="0.15">
      <c r="Z301" s="27"/>
    </row>
    <row r="302" spans="26:26" x14ac:dyDescent="0.15">
      <c r="Z302" s="27"/>
    </row>
    <row r="303" spans="26:26" x14ac:dyDescent="0.15">
      <c r="Z303" s="27"/>
    </row>
    <row r="304" spans="26:26" x14ac:dyDescent="0.15">
      <c r="Z304" s="27"/>
    </row>
    <row r="305" spans="26:26" x14ac:dyDescent="0.15">
      <c r="Z305" s="27"/>
    </row>
    <row r="306" spans="26:26" x14ac:dyDescent="0.15">
      <c r="Z306" s="27"/>
    </row>
    <row r="307" spans="26:26" x14ac:dyDescent="0.15">
      <c r="Z307" s="27"/>
    </row>
    <row r="308" spans="26:26" x14ac:dyDescent="0.15">
      <c r="Z308" s="27"/>
    </row>
    <row r="309" spans="26:26" x14ac:dyDescent="0.15">
      <c r="Z309" s="27"/>
    </row>
    <row r="310" spans="26:26" x14ac:dyDescent="0.15">
      <c r="Z310" s="27"/>
    </row>
    <row r="311" spans="26:26" x14ac:dyDescent="0.15">
      <c r="Z311" s="27"/>
    </row>
    <row r="312" spans="26:26" x14ac:dyDescent="0.15">
      <c r="Z312" s="27"/>
    </row>
    <row r="313" spans="26:26" x14ac:dyDescent="0.15">
      <c r="Z313" s="27"/>
    </row>
    <row r="314" spans="26:26" x14ac:dyDescent="0.15">
      <c r="Z314" s="27"/>
    </row>
    <row r="315" spans="26:26" x14ac:dyDescent="0.15">
      <c r="Z315" s="27"/>
    </row>
    <row r="316" spans="26:26" x14ac:dyDescent="0.15">
      <c r="Z316" s="27"/>
    </row>
    <row r="317" spans="26:26" x14ac:dyDescent="0.15">
      <c r="Z317" s="27"/>
    </row>
    <row r="318" spans="26:26" x14ac:dyDescent="0.15">
      <c r="Z318" s="27"/>
    </row>
    <row r="319" spans="26:26" x14ac:dyDescent="0.15">
      <c r="Z319" s="27"/>
    </row>
    <row r="320" spans="26:26" x14ac:dyDescent="0.15">
      <c r="Z320" s="27"/>
    </row>
    <row r="321" spans="26:26" x14ac:dyDescent="0.15">
      <c r="Z321" s="27"/>
    </row>
    <row r="322" spans="26:26" x14ac:dyDescent="0.15">
      <c r="Z322" s="27"/>
    </row>
    <row r="323" spans="26:26" x14ac:dyDescent="0.15">
      <c r="Z323" s="27"/>
    </row>
    <row r="324" spans="26:26" x14ac:dyDescent="0.15">
      <c r="Z324" s="27"/>
    </row>
    <row r="325" spans="26:26" x14ac:dyDescent="0.15">
      <c r="Z325" s="27"/>
    </row>
    <row r="326" spans="26:26" x14ac:dyDescent="0.15">
      <c r="Z326" s="27"/>
    </row>
    <row r="327" spans="26:26" x14ac:dyDescent="0.15">
      <c r="Z327" s="27"/>
    </row>
    <row r="328" spans="26:26" x14ac:dyDescent="0.15">
      <c r="Z328" s="27"/>
    </row>
    <row r="329" spans="26:26" x14ac:dyDescent="0.15">
      <c r="Z329" s="27"/>
    </row>
    <row r="330" spans="26:26" x14ac:dyDescent="0.15">
      <c r="Z330" s="27"/>
    </row>
    <row r="331" spans="26:26" x14ac:dyDescent="0.15">
      <c r="Z331" s="27"/>
    </row>
    <row r="332" spans="26:26" x14ac:dyDescent="0.15">
      <c r="Z332" s="27"/>
    </row>
    <row r="333" spans="26:26" x14ac:dyDescent="0.15">
      <c r="Z333" s="27"/>
    </row>
    <row r="334" spans="26:26" x14ac:dyDescent="0.15">
      <c r="Z334" s="27"/>
    </row>
    <row r="335" spans="26:26" x14ac:dyDescent="0.15">
      <c r="Z335" s="27"/>
    </row>
    <row r="336" spans="26:26" x14ac:dyDescent="0.15">
      <c r="Z336" s="27"/>
    </row>
    <row r="337" spans="26:26" x14ac:dyDescent="0.15">
      <c r="Z337" s="27"/>
    </row>
    <row r="338" spans="26:26" x14ac:dyDescent="0.15">
      <c r="Z338" s="27"/>
    </row>
    <row r="339" spans="26:26" x14ac:dyDescent="0.15">
      <c r="Z339" s="27"/>
    </row>
    <row r="340" spans="26:26" x14ac:dyDescent="0.15">
      <c r="Z340" s="27"/>
    </row>
    <row r="341" spans="26:26" x14ac:dyDescent="0.15">
      <c r="Z341" s="27"/>
    </row>
    <row r="342" spans="26:26" x14ac:dyDescent="0.15">
      <c r="Z342" s="27"/>
    </row>
    <row r="343" spans="26:26" x14ac:dyDescent="0.15">
      <c r="Z343" s="27"/>
    </row>
    <row r="344" spans="26:26" x14ac:dyDescent="0.15">
      <c r="Z344" s="27"/>
    </row>
    <row r="345" spans="26:26" x14ac:dyDescent="0.15">
      <c r="Z345" s="27"/>
    </row>
    <row r="346" spans="26:26" x14ac:dyDescent="0.15">
      <c r="Z346" s="27"/>
    </row>
    <row r="347" spans="26:26" x14ac:dyDescent="0.15">
      <c r="Z347" s="27"/>
    </row>
    <row r="348" spans="26:26" x14ac:dyDescent="0.15">
      <c r="Z348" s="27"/>
    </row>
    <row r="349" spans="26:26" x14ac:dyDescent="0.15">
      <c r="Z349" s="27"/>
    </row>
    <row r="350" spans="26:26" x14ac:dyDescent="0.15">
      <c r="Z350" s="27"/>
    </row>
    <row r="351" spans="26:26" x14ac:dyDescent="0.15">
      <c r="Z351" s="27"/>
    </row>
    <row r="352" spans="26:26" x14ac:dyDescent="0.15">
      <c r="Z352" s="27"/>
    </row>
    <row r="353" spans="26:26" x14ac:dyDescent="0.15">
      <c r="Z353" s="27"/>
    </row>
    <row r="354" spans="26:26" x14ac:dyDescent="0.15">
      <c r="Z354" s="27"/>
    </row>
    <row r="355" spans="26:26" x14ac:dyDescent="0.15">
      <c r="Z355" s="27"/>
    </row>
    <row r="356" spans="26:26" x14ac:dyDescent="0.15">
      <c r="Z356" s="27"/>
    </row>
    <row r="357" spans="26:26" x14ac:dyDescent="0.15">
      <c r="Z357" s="27"/>
    </row>
    <row r="358" spans="26:26" x14ac:dyDescent="0.15">
      <c r="Z358" s="27"/>
    </row>
    <row r="359" spans="26:26" x14ac:dyDescent="0.15">
      <c r="Z359" s="27"/>
    </row>
    <row r="360" spans="26:26" x14ac:dyDescent="0.15">
      <c r="Z360" s="27"/>
    </row>
    <row r="361" spans="26:26" x14ac:dyDescent="0.15">
      <c r="Z361" s="27"/>
    </row>
    <row r="362" spans="26:26" x14ac:dyDescent="0.15">
      <c r="Z362" s="27"/>
    </row>
    <row r="363" spans="26:26" x14ac:dyDescent="0.15">
      <c r="Z363" s="27"/>
    </row>
    <row r="364" spans="26:26" x14ac:dyDescent="0.15">
      <c r="Z364" s="27"/>
    </row>
    <row r="365" spans="26:26" x14ac:dyDescent="0.15">
      <c r="Z365" s="27"/>
    </row>
    <row r="366" spans="26:26" x14ac:dyDescent="0.15">
      <c r="Z366" s="27"/>
    </row>
    <row r="367" spans="26:26" x14ac:dyDescent="0.15">
      <c r="Z367" s="27"/>
    </row>
    <row r="368" spans="26:26" x14ac:dyDescent="0.15">
      <c r="Z368" s="27"/>
    </row>
    <row r="369" spans="26:26" x14ac:dyDescent="0.15">
      <c r="Z369" s="27"/>
    </row>
    <row r="370" spans="26:26" x14ac:dyDescent="0.15">
      <c r="Z370" s="27"/>
    </row>
    <row r="371" spans="26:26" x14ac:dyDescent="0.15">
      <c r="Z371" s="27"/>
    </row>
    <row r="372" spans="26:26" x14ac:dyDescent="0.15">
      <c r="Z372" s="27"/>
    </row>
    <row r="373" spans="26:26" x14ac:dyDescent="0.15">
      <c r="Z373" s="27"/>
    </row>
    <row r="374" spans="26:26" x14ac:dyDescent="0.15">
      <c r="Z374" s="27"/>
    </row>
    <row r="375" spans="26:26" x14ac:dyDescent="0.15">
      <c r="Z375" s="27"/>
    </row>
    <row r="376" spans="26:26" x14ac:dyDescent="0.15">
      <c r="Z376" s="27"/>
    </row>
    <row r="377" spans="26:26" x14ac:dyDescent="0.15">
      <c r="Z377" s="27"/>
    </row>
    <row r="378" spans="26:26" x14ac:dyDescent="0.15">
      <c r="Z378" s="27"/>
    </row>
    <row r="379" spans="26:26" x14ac:dyDescent="0.15">
      <c r="Z379" s="27"/>
    </row>
    <row r="380" spans="26:26" x14ac:dyDescent="0.15">
      <c r="Z380" s="27"/>
    </row>
    <row r="381" spans="26:26" x14ac:dyDescent="0.15">
      <c r="Z381" s="27"/>
    </row>
    <row r="382" spans="26:26" x14ac:dyDescent="0.15">
      <c r="Z382" s="27"/>
    </row>
    <row r="383" spans="26:26" x14ac:dyDescent="0.15">
      <c r="Z383" s="27"/>
    </row>
    <row r="384" spans="26:26" x14ac:dyDescent="0.15">
      <c r="Z384" s="27"/>
    </row>
    <row r="385" spans="26:26" x14ac:dyDescent="0.15">
      <c r="Z385" s="27"/>
    </row>
    <row r="386" spans="26:26" x14ac:dyDescent="0.15">
      <c r="Z386" s="27"/>
    </row>
    <row r="387" spans="26:26" x14ac:dyDescent="0.15">
      <c r="Z387" s="27"/>
    </row>
    <row r="388" spans="26:26" x14ac:dyDescent="0.15">
      <c r="Z388" s="27"/>
    </row>
    <row r="389" spans="26:26" x14ac:dyDescent="0.15">
      <c r="Z389" s="27"/>
    </row>
    <row r="390" spans="26:26" x14ac:dyDescent="0.15">
      <c r="Z390" s="27"/>
    </row>
    <row r="391" spans="26:26" x14ac:dyDescent="0.15">
      <c r="Z391" s="27"/>
    </row>
    <row r="392" spans="26:26" x14ac:dyDescent="0.15">
      <c r="Z392" s="27"/>
    </row>
    <row r="393" spans="26:26" x14ac:dyDescent="0.15">
      <c r="Z393" s="27"/>
    </row>
    <row r="394" spans="26:26" x14ac:dyDescent="0.15">
      <c r="Z394" s="27"/>
    </row>
    <row r="395" spans="26:26" x14ac:dyDescent="0.15">
      <c r="Z395" s="27"/>
    </row>
    <row r="396" spans="26:26" x14ac:dyDescent="0.15">
      <c r="Z396" s="27"/>
    </row>
    <row r="397" spans="26:26" x14ac:dyDescent="0.15">
      <c r="Z397" s="27"/>
    </row>
    <row r="398" spans="26:26" x14ac:dyDescent="0.15">
      <c r="Z398" s="27"/>
    </row>
    <row r="399" spans="26:26" x14ac:dyDescent="0.15">
      <c r="Z399" s="27"/>
    </row>
    <row r="400" spans="26:26" x14ac:dyDescent="0.15">
      <c r="Z400" s="27"/>
    </row>
    <row r="401" spans="26:26" x14ac:dyDescent="0.15">
      <c r="Z401" s="27"/>
    </row>
    <row r="402" spans="26:26" x14ac:dyDescent="0.15">
      <c r="Z402" s="27"/>
    </row>
    <row r="403" spans="26:26" x14ac:dyDescent="0.15">
      <c r="Z403" s="27"/>
    </row>
    <row r="404" spans="26:26" x14ac:dyDescent="0.15">
      <c r="Z404" s="27"/>
    </row>
    <row r="405" spans="26:26" x14ac:dyDescent="0.15">
      <c r="Z405" s="27"/>
    </row>
    <row r="406" spans="26:26" x14ac:dyDescent="0.15">
      <c r="Z406" s="27"/>
    </row>
    <row r="407" spans="26:26" x14ac:dyDescent="0.15">
      <c r="Z407" s="27"/>
    </row>
    <row r="408" spans="26:26" x14ac:dyDescent="0.15">
      <c r="Z408" s="27"/>
    </row>
    <row r="409" spans="26:26" x14ac:dyDescent="0.15">
      <c r="Z409" s="27"/>
    </row>
    <row r="410" spans="26:26" x14ac:dyDescent="0.15">
      <c r="Z410" s="27"/>
    </row>
    <row r="411" spans="26:26" x14ac:dyDescent="0.15">
      <c r="Z411" s="27"/>
    </row>
    <row r="412" spans="26:26" x14ac:dyDescent="0.15">
      <c r="Z412" s="27"/>
    </row>
    <row r="413" spans="26:26" x14ac:dyDescent="0.15">
      <c r="Z413" s="27"/>
    </row>
    <row r="414" spans="26:26" x14ac:dyDescent="0.15">
      <c r="Z414" s="27"/>
    </row>
    <row r="415" spans="26:26" x14ac:dyDescent="0.15">
      <c r="Z415" s="27"/>
    </row>
    <row r="416" spans="26:26" x14ac:dyDescent="0.15">
      <c r="Z416" s="27"/>
    </row>
    <row r="417" spans="26:26" x14ac:dyDescent="0.15">
      <c r="Z417" s="27"/>
    </row>
    <row r="418" spans="26:26" x14ac:dyDescent="0.15">
      <c r="Z418" s="27"/>
    </row>
    <row r="419" spans="26:26" x14ac:dyDescent="0.15">
      <c r="Z419" s="27"/>
    </row>
    <row r="420" spans="26:26" x14ac:dyDescent="0.15">
      <c r="Z420" s="27"/>
    </row>
    <row r="421" spans="26:26" x14ac:dyDescent="0.15">
      <c r="Z421" s="27"/>
    </row>
    <row r="422" spans="26:26" x14ac:dyDescent="0.15">
      <c r="Z422" s="27"/>
    </row>
    <row r="423" spans="26:26" x14ac:dyDescent="0.15">
      <c r="Z423" s="27"/>
    </row>
    <row r="424" spans="26:26" x14ac:dyDescent="0.15">
      <c r="Z424" s="27"/>
    </row>
    <row r="425" spans="26:26" x14ac:dyDescent="0.15">
      <c r="Z425" s="27"/>
    </row>
    <row r="426" spans="26:26" x14ac:dyDescent="0.15">
      <c r="Z426" s="27"/>
    </row>
    <row r="427" spans="26:26" x14ac:dyDescent="0.15">
      <c r="Z427" s="27"/>
    </row>
    <row r="428" spans="26:26" x14ac:dyDescent="0.15">
      <c r="Z428" s="27"/>
    </row>
    <row r="429" spans="26:26" x14ac:dyDescent="0.15">
      <c r="Z429" s="27"/>
    </row>
    <row r="430" spans="26:26" x14ac:dyDescent="0.15">
      <c r="Z430" s="27"/>
    </row>
    <row r="431" spans="26:26" x14ac:dyDescent="0.15">
      <c r="Z431" s="27"/>
    </row>
    <row r="432" spans="26:26" x14ac:dyDescent="0.15">
      <c r="Z432" s="27"/>
    </row>
    <row r="433" spans="26:26" x14ac:dyDescent="0.15">
      <c r="Z433" s="27"/>
    </row>
    <row r="434" spans="26:26" x14ac:dyDescent="0.15">
      <c r="Z434" s="27"/>
    </row>
    <row r="435" spans="26:26" x14ac:dyDescent="0.15">
      <c r="Z435" s="27"/>
    </row>
    <row r="436" spans="26:26" x14ac:dyDescent="0.15">
      <c r="Z436" s="27"/>
    </row>
    <row r="437" spans="26:26" x14ac:dyDescent="0.15">
      <c r="Z437" s="27"/>
    </row>
    <row r="438" spans="26:26" x14ac:dyDescent="0.15">
      <c r="Z438" s="27"/>
    </row>
    <row r="439" spans="26:26" x14ac:dyDescent="0.15">
      <c r="Z439" s="27"/>
    </row>
    <row r="440" spans="26:26" x14ac:dyDescent="0.15">
      <c r="Z440" s="27"/>
    </row>
    <row r="441" spans="26:26" x14ac:dyDescent="0.15">
      <c r="Z441" s="27"/>
    </row>
    <row r="442" spans="26:26" x14ac:dyDescent="0.15">
      <c r="Z442" s="27"/>
    </row>
    <row r="443" spans="26:26" x14ac:dyDescent="0.15">
      <c r="Z443" s="27"/>
    </row>
    <row r="444" spans="26:26" x14ac:dyDescent="0.15">
      <c r="Z444" s="27"/>
    </row>
    <row r="445" spans="26:26" x14ac:dyDescent="0.15">
      <c r="Z445" s="27"/>
    </row>
    <row r="446" spans="26:26" x14ac:dyDescent="0.15">
      <c r="Z446" s="27"/>
    </row>
    <row r="447" spans="26:26" x14ac:dyDescent="0.15">
      <c r="Z447" s="27"/>
    </row>
    <row r="448" spans="26:26" x14ac:dyDescent="0.15">
      <c r="Z448" s="27"/>
    </row>
    <row r="449" spans="26:26" x14ac:dyDescent="0.15">
      <c r="Z449" s="27"/>
    </row>
    <row r="450" spans="26:26" x14ac:dyDescent="0.15">
      <c r="Z450" s="27"/>
    </row>
    <row r="451" spans="26:26" x14ac:dyDescent="0.15">
      <c r="Z451" s="27"/>
    </row>
    <row r="452" spans="26:26" x14ac:dyDescent="0.15">
      <c r="Z452" s="27"/>
    </row>
    <row r="453" spans="26:26" x14ac:dyDescent="0.15">
      <c r="Z453" s="27"/>
    </row>
    <row r="454" spans="26:26" x14ac:dyDescent="0.15">
      <c r="Z454" s="27"/>
    </row>
    <row r="455" spans="26:26" x14ac:dyDescent="0.15">
      <c r="Z455" s="27"/>
    </row>
    <row r="456" spans="26:26" x14ac:dyDescent="0.15">
      <c r="Z456" s="27"/>
    </row>
    <row r="457" spans="26:26" x14ac:dyDescent="0.15">
      <c r="Z457" s="27"/>
    </row>
    <row r="458" spans="26:26" x14ac:dyDescent="0.15">
      <c r="Z458" s="27"/>
    </row>
    <row r="459" spans="26:26" x14ac:dyDescent="0.15">
      <c r="Z459" s="27"/>
    </row>
    <row r="460" spans="26:26" x14ac:dyDescent="0.15">
      <c r="Z460" s="27"/>
    </row>
    <row r="461" spans="26:26" x14ac:dyDescent="0.15">
      <c r="Z461" s="27"/>
    </row>
    <row r="462" spans="26:26" x14ac:dyDescent="0.15">
      <c r="Z462" s="27"/>
    </row>
    <row r="463" spans="26:26" x14ac:dyDescent="0.15">
      <c r="Z463" s="27"/>
    </row>
    <row r="464" spans="26:26" x14ac:dyDescent="0.15">
      <c r="Z464" s="27"/>
    </row>
    <row r="465" spans="26:26" x14ac:dyDescent="0.15">
      <c r="Z465" s="27"/>
    </row>
    <row r="466" spans="26:26" x14ac:dyDescent="0.15">
      <c r="Z466" s="27"/>
    </row>
    <row r="467" spans="26:26" x14ac:dyDescent="0.15">
      <c r="Z467" s="27"/>
    </row>
    <row r="468" spans="26:26" x14ac:dyDescent="0.15">
      <c r="Z468" s="27"/>
    </row>
    <row r="469" spans="26:26" x14ac:dyDescent="0.15">
      <c r="Z469" s="27"/>
    </row>
    <row r="470" spans="26:26" x14ac:dyDescent="0.15">
      <c r="Z470" s="27"/>
    </row>
    <row r="471" spans="26:26" x14ac:dyDescent="0.15">
      <c r="Z471" s="27"/>
    </row>
    <row r="472" spans="26:26" x14ac:dyDescent="0.15">
      <c r="Z472" s="27"/>
    </row>
    <row r="473" spans="26:26" x14ac:dyDescent="0.15">
      <c r="Z473" s="27"/>
    </row>
    <row r="474" spans="26:26" x14ac:dyDescent="0.15">
      <c r="Z474" s="27"/>
    </row>
    <row r="475" spans="26:26" x14ac:dyDescent="0.15">
      <c r="Z475" s="27"/>
    </row>
    <row r="476" spans="26:26" x14ac:dyDescent="0.15">
      <c r="Z476" s="27"/>
    </row>
    <row r="477" spans="26:26" x14ac:dyDescent="0.15">
      <c r="Z477" s="27"/>
    </row>
    <row r="478" spans="26:26" x14ac:dyDescent="0.15">
      <c r="Z478" s="27"/>
    </row>
    <row r="479" spans="26:26" x14ac:dyDescent="0.15">
      <c r="Z479" s="27"/>
    </row>
    <row r="480" spans="26:26" x14ac:dyDescent="0.15">
      <c r="Z480" s="27"/>
    </row>
    <row r="481" spans="26:26" x14ac:dyDescent="0.15">
      <c r="Z481" s="27"/>
    </row>
    <row r="482" spans="26:26" x14ac:dyDescent="0.15">
      <c r="Z482" s="27"/>
    </row>
    <row r="483" spans="26:26" x14ac:dyDescent="0.15">
      <c r="Z483" s="27"/>
    </row>
    <row r="484" spans="26:26" x14ac:dyDescent="0.15">
      <c r="Z484" s="27"/>
    </row>
    <row r="485" spans="26:26" x14ac:dyDescent="0.15">
      <c r="Z485" s="27"/>
    </row>
    <row r="486" spans="26:26" x14ac:dyDescent="0.15">
      <c r="Z486" s="27"/>
    </row>
    <row r="487" spans="26:26" x14ac:dyDescent="0.15">
      <c r="Z487" s="27"/>
    </row>
    <row r="488" spans="26:26" x14ac:dyDescent="0.15">
      <c r="Z488" s="27"/>
    </row>
    <row r="489" spans="26:26" x14ac:dyDescent="0.15">
      <c r="Z489" s="27"/>
    </row>
    <row r="490" spans="26:26" x14ac:dyDescent="0.15">
      <c r="Z490" s="27"/>
    </row>
    <row r="491" spans="26:26" x14ac:dyDescent="0.15">
      <c r="Z491" s="27"/>
    </row>
    <row r="492" spans="26:26" x14ac:dyDescent="0.15">
      <c r="Z492" s="27"/>
    </row>
    <row r="493" spans="26:26" x14ac:dyDescent="0.15">
      <c r="Z493" s="27"/>
    </row>
    <row r="494" spans="26:26" x14ac:dyDescent="0.15">
      <c r="Z494" s="27"/>
    </row>
    <row r="495" spans="26:26" x14ac:dyDescent="0.15">
      <c r="Z495" s="27"/>
    </row>
    <row r="496" spans="26:26" x14ac:dyDescent="0.15">
      <c r="Z496" s="27"/>
    </row>
    <row r="497" spans="26:26" x14ac:dyDescent="0.15">
      <c r="Z497" s="27"/>
    </row>
    <row r="498" spans="26:26" x14ac:dyDescent="0.15">
      <c r="Z498" s="27"/>
    </row>
    <row r="499" spans="26:26" x14ac:dyDescent="0.15">
      <c r="Z499" s="27"/>
    </row>
    <row r="500" spans="26:26" x14ac:dyDescent="0.15">
      <c r="Z500" s="27"/>
    </row>
    <row r="501" spans="26:26" x14ac:dyDescent="0.15">
      <c r="Z501" s="27"/>
    </row>
    <row r="502" spans="26:26" x14ac:dyDescent="0.15">
      <c r="Z502" s="27"/>
    </row>
    <row r="503" spans="26:26" x14ac:dyDescent="0.15">
      <c r="Z503" s="27"/>
    </row>
    <row r="504" spans="26:26" x14ac:dyDescent="0.15">
      <c r="Z504" s="27"/>
    </row>
    <row r="505" spans="26:26" x14ac:dyDescent="0.15">
      <c r="Z505" s="27"/>
    </row>
    <row r="506" spans="26:26" x14ac:dyDescent="0.15">
      <c r="Z506" s="27"/>
    </row>
    <row r="507" spans="26:26" x14ac:dyDescent="0.15">
      <c r="Z507" s="27"/>
    </row>
    <row r="508" spans="26:26" x14ac:dyDescent="0.15">
      <c r="Z508" s="27"/>
    </row>
    <row r="509" spans="26:26" x14ac:dyDescent="0.15">
      <c r="Z509" s="27"/>
    </row>
    <row r="510" spans="26:26" x14ac:dyDescent="0.15">
      <c r="Z510" s="27"/>
    </row>
    <row r="511" spans="26:26" x14ac:dyDescent="0.15">
      <c r="Z511" s="27"/>
    </row>
    <row r="512" spans="26:26" x14ac:dyDescent="0.15">
      <c r="Z512" s="27"/>
    </row>
    <row r="513" spans="26:26" x14ac:dyDescent="0.15">
      <c r="Z513" s="27"/>
    </row>
    <row r="514" spans="26:26" x14ac:dyDescent="0.15">
      <c r="Z514" s="27"/>
    </row>
    <row r="515" spans="26:26" x14ac:dyDescent="0.15">
      <c r="Z515" s="27"/>
    </row>
    <row r="516" spans="26:26" x14ac:dyDescent="0.15">
      <c r="Z516" s="27"/>
    </row>
    <row r="517" spans="26:26" x14ac:dyDescent="0.15">
      <c r="Z517" s="27"/>
    </row>
    <row r="518" spans="26:26" x14ac:dyDescent="0.15">
      <c r="Z518" s="27"/>
    </row>
    <row r="519" spans="26:26" x14ac:dyDescent="0.15">
      <c r="Z519" s="27"/>
    </row>
    <row r="520" spans="26:26" x14ac:dyDescent="0.15">
      <c r="Z520" s="27"/>
    </row>
    <row r="521" spans="26:26" x14ac:dyDescent="0.15">
      <c r="Z521" s="27"/>
    </row>
    <row r="522" spans="26:26" x14ac:dyDescent="0.15">
      <c r="Z522" s="27"/>
    </row>
    <row r="523" spans="26:26" x14ac:dyDescent="0.15">
      <c r="Z523" s="27"/>
    </row>
    <row r="524" spans="26:26" x14ac:dyDescent="0.15">
      <c r="Z524" s="27"/>
    </row>
    <row r="525" spans="26:26" x14ac:dyDescent="0.15">
      <c r="Z525" s="27"/>
    </row>
    <row r="526" spans="26:26" x14ac:dyDescent="0.15">
      <c r="Z526" s="27"/>
    </row>
    <row r="527" spans="26:26" x14ac:dyDescent="0.15">
      <c r="Z527" s="27"/>
    </row>
    <row r="528" spans="26:26" x14ac:dyDescent="0.15">
      <c r="Z528" s="27"/>
    </row>
    <row r="529" spans="26:26" x14ac:dyDescent="0.15">
      <c r="Z529" s="27"/>
    </row>
    <row r="530" spans="26:26" x14ac:dyDescent="0.15">
      <c r="Z530" s="27"/>
    </row>
    <row r="531" spans="26:26" x14ac:dyDescent="0.15">
      <c r="Z531" s="27"/>
    </row>
    <row r="532" spans="26:26" x14ac:dyDescent="0.15">
      <c r="Z532" s="27"/>
    </row>
    <row r="533" spans="26:26" x14ac:dyDescent="0.15">
      <c r="Z533" s="27"/>
    </row>
    <row r="534" spans="26:26" x14ac:dyDescent="0.15">
      <c r="Z534" s="27"/>
    </row>
    <row r="535" spans="26:26" x14ac:dyDescent="0.15">
      <c r="Z535" s="27"/>
    </row>
    <row r="536" spans="26:26" x14ac:dyDescent="0.15">
      <c r="Z536" s="27"/>
    </row>
    <row r="537" spans="26:26" x14ac:dyDescent="0.15">
      <c r="Z537" s="27"/>
    </row>
    <row r="538" spans="26:26" x14ac:dyDescent="0.15">
      <c r="Z538" s="27"/>
    </row>
    <row r="539" spans="26:26" x14ac:dyDescent="0.15">
      <c r="Z539" s="27"/>
    </row>
    <row r="540" spans="26:26" x14ac:dyDescent="0.15">
      <c r="Z540" s="27"/>
    </row>
    <row r="541" spans="26:26" x14ac:dyDescent="0.15">
      <c r="Z541" s="27"/>
    </row>
    <row r="542" spans="26:26" x14ac:dyDescent="0.15">
      <c r="Z542" s="27"/>
    </row>
    <row r="543" spans="26:26" x14ac:dyDescent="0.15">
      <c r="Z543" s="27"/>
    </row>
    <row r="544" spans="26:26" x14ac:dyDescent="0.15">
      <c r="Z544" s="27"/>
    </row>
    <row r="545" spans="26:26" x14ac:dyDescent="0.15">
      <c r="Z545" s="27"/>
    </row>
    <row r="546" spans="26:26" x14ac:dyDescent="0.15">
      <c r="Z546" s="27"/>
    </row>
    <row r="547" spans="26:26" x14ac:dyDescent="0.15">
      <c r="Z547" s="27"/>
    </row>
    <row r="548" spans="26:26" x14ac:dyDescent="0.15">
      <c r="Z548" s="27"/>
    </row>
    <row r="549" spans="26:26" x14ac:dyDescent="0.15">
      <c r="Z549" s="27"/>
    </row>
    <row r="550" spans="26:26" x14ac:dyDescent="0.15">
      <c r="Z550" s="27"/>
    </row>
    <row r="551" spans="26:26" x14ac:dyDescent="0.15">
      <c r="Z551" s="27"/>
    </row>
    <row r="552" spans="26:26" x14ac:dyDescent="0.15">
      <c r="Z552" s="27"/>
    </row>
    <row r="553" spans="26:26" x14ac:dyDescent="0.15">
      <c r="Z553" s="27"/>
    </row>
    <row r="554" spans="26:26" x14ac:dyDescent="0.15">
      <c r="Z554" s="27"/>
    </row>
    <row r="555" spans="26:26" x14ac:dyDescent="0.15">
      <c r="Z555" s="27"/>
    </row>
    <row r="556" spans="26:26" x14ac:dyDescent="0.15">
      <c r="Z556" s="27"/>
    </row>
    <row r="557" spans="26:26" x14ac:dyDescent="0.15">
      <c r="Z557" s="27"/>
    </row>
    <row r="558" spans="26:26" x14ac:dyDescent="0.15">
      <c r="Z558" s="27"/>
    </row>
    <row r="559" spans="26:26" x14ac:dyDescent="0.15">
      <c r="Z559" s="27"/>
    </row>
    <row r="560" spans="26:26" x14ac:dyDescent="0.15">
      <c r="Z560" s="27"/>
    </row>
    <row r="561" spans="26:26" x14ac:dyDescent="0.15">
      <c r="Z561" s="27"/>
    </row>
    <row r="562" spans="26:26" x14ac:dyDescent="0.15">
      <c r="Z562" s="27"/>
    </row>
    <row r="563" spans="26:26" x14ac:dyDescent="0.15">
      <c r="Z563" s="27"/>
    </row>
    <row r="564" spans="26:26" x14ac:dyDescent="0.15">
      <c r="Z564" s="27"/>
    </row>
    <row r="565" spans="26:26" x14ac:dyDescent="0.15">
      <c r="Z565" s="27"/>
    </row>
    <row r="566" spans="26:26" x14ac:dyDescent="0.15">
      <c r="Z566" s="27"/>
    </row>
    <row r="567" spans="26:26" x14ac:dyDescent="0.15">
      <c r="Z567" s="27"/>
    </row>
    <row r="568" spans="26:26" x14ac:dyDescent="0.15">
      <c r="Z568" s="27"/>
    </row>
    <row r="569" spans="26:26" x14ac:dyDescent="0.15">
      <c r="Z569" s="27"/>
    </row>
    <row r="570" spans="26:26" x14ac:dyDescent="0.15">
      <c r="Z570" s="27"/>
    </row>
    <row r="571" spans="26:26" x14ac:dyDescent="0.15">
      <c r="Z571" s="27"/>
    </row>
    <row r="572" spans="26:26" x14ac:dyDescent="0.15">
      <c r="Z572" s="27"/>
    </row>
    <row r="573" spans="26:26" x14ac:dyDescent="0.15">
      <c r="Z573" s="27"/>
    </row>
    <row r="574" spans="26:26" x14ac:dyDescent="0.15">
      <c r="Z574" s="27"/>
    </row>
    <row r="575" spans="26:26" x14ac:dyDescent="0.15">
      <c r="Z575" s="27"/>
    </row>
    <row r="576" spans="26:26" x14ac:dyDescent="0.15">
      <c r="Z576" s="27"/>
    </row>
    <row r="577" spans="26:26" x14ac:dyDescent="0.15">
      <c r="Z577" s="27"/>
    </row>
    <row r="578" spans="26:26" x14ac:dyDescent="0.15">
      <c r="Z578" s="27"/>
    </row>
    <row r="579" spans="26:26" x14ac:dyDescent="0.15">
      <c r="Z579" s="27"/>
    </row>
    <row r="580" spans="26:26" x14ac:dyDescent="0.15">
      <c r="Z580" s="27"/>
    </row>
    <row r="581" spans="26:26" x14ac:dyDescent="0.15">
      <c r="Z581" s="27"/>
    </row>
    <row r="582" spans="26:26" x14ac:dyDescent="0.15">
      <c r="Z582" s="27"/>
    </row>
    <row r="583" spans="26:26" x14ac:dyDescent="0.15">
      <c r="Z583" s="27"/>
    </row>
    <row r="584" spans="26:26" x14ac:dyDescent="0.15">
      <c r="Z584" s="27"/>
    </row>
    <row r="585" spans="26:26" x14ac:dyDescent="0.15">
      <c r="Z585" s="27"/>
    </row>
    <row r="586" spans="26:26" x14ac:dyDescent="0.15">
      <c r="Z586" s="27"/>
    </row>
    <row r="587" spans="26:26" x14ac:dyDescent="0.15">
      <c r="Z587" s="27"/>
    </row>
    <row r="588" spans="26:26" x14ac:dyDescent="0.15">
      <c r="Z588" s="27"/>
    </row>
    <row r="589" spans="26:26" x14ac:dyDescent="0.15">
      <c r="Z589" s="27"/>
    </row>
    <row r="590" spans="26:26" x14ac:dyDescent="0.15">
      <c r="Z590" s="27"/>
    </row>
    <row r="591" spans="26:26" x14ac:dyDescent="0.15">
      <c r="Z591" s="27"/>
    </row>
    <row r="592" spans="26:26" x14ac:dyDescent="0.15">
      <c r="Z592" s="27"/>
    </row>
    <row r="593" spans="26:26" x14ac:dyDescent="0.15">
      <c r="Z593" s="27"/>
    </row>
    <row r="594" spans="26:26" x14ac:dyDescent="0.15">
      <c r="Z594" s="27"/>
    </row>
    <row r="595" spans="26:26" x14ac:dyDescent="0.15">
      <c r="Z595" s="27"/>
    </row>
    <row r="596" spans="26:26" x14ac:dyDescent="0.15">
      <c r="Z596" s="27"/>
    </row>
    <row r="597" spans="26:26" x14ac:dyDescent="0.15">
      <c r="Z597" s="27"/>
    </row>
    <row r="598" spans="26:26" x14ac:dyDescent="0.15">
      <c r="Z598" s="27"/>
    </row>
    <row r="599" spans="26:26" x14ac:dyDescent="0.15">
      <c r="Z599" s="27"/>
    </row>
    <row r="600" spans="26:26" x14ac:dyDescent="0.15">
      <c r="Z600" s="27"/>
    </row>
    <row r="601" spans="26:26" x14ac:dyDescent="0.15">
      <c r="Z601" s="27"/>
    </row>
    <row r="602" spans="26:26" x14ac:dyDescent="0.15">
      <c r="Z602" s="27"/>
    </row>
    <row r="603" spans="26:26" x14ac:dyDescent="0.15">
      <c r="Z603" s="27"/>
    </row>
    <row r="604" spans="26:26" x14ac:dyDescent="0.15">
      <c r="Z604" s="27"/>
    </row>
    <row r="605" spans="26:26" x14ac:dyDescent="0.15">
      <c r="Z605" s="27"/>
    </row>
    <row r="606" spans="26:26" x14ac:dyDescent="0.15">
      <c r="Z606" s="27"/>
    </row>
    <row r="607" spans="26:26" x14ac:dyDescent="0.15">
      <c r="Z607" s="27"/>
    </row>
    <row r="608" spans="26:26" x14ac:dyDescent="0.15">
      <c r="Z608" s="27"/>
    </row>
    <row r="609" spans="26:26" x14ac:dyDescent="0.15">
      <c r="Z609" s="27"/>
    </row>
    <row r="610" spans="26:26" x14ac:dyDescent="0.15">
      <c r="Z610" s="27"/>
    </row>
    <row r="611" spans="26:26" x14ac:dyDescent="0.15">
      <c r="Z611" s="27"/>
    </row>
    <row r="612" spans="26:26" x14ac:dyDescent="0.15">
      <c r="Z612" s="27"/>
    </row>
    <row r="613" spans="26:26" x14ac:dyDescent="0.15">
      <c r="Z613" s="27"/>
    </row>
    <row r="614" spans="26:26" x14ac:dyDescent="0.15">
      <c r="Z614" s="27"/>
    </row>
    <row r="615" spans="26:26" x14ac:dyDescent="0.15">
      <c r="Z615" s="27"/>
    </row>
    <row r="616" spans="26:26" x14ac:dyDescent="0.15">
      <c r="Z616" s="27"/>
    </row>
    <row r="617" spans="26:26" x14ac:dyDescent="0.15">
      <c r="Z617" s="27"/>
    </row>
    <row r="618" spans="26:26" x14ac:dyDescent="0.15">
      <c r="Z618" s="27"/>
    </row>
    <row r="619" spans="26:26" x14ac:dyDescent="0.15">
      <c r="Z619" s="27"/>
    </row>
    <row r="620" spans="26:26" x14ac:dyDescent="0.15">
      <c r="Z620" s="27"/>
    </row>
    <row r="621" spans="26:26" x14ac:dyDescent="0.15">
      <c r="Z621" s="27"/>
    </row>
    <row r="622" spans="26:26" x14ac:dyDescent="0.15">
      <c r="Z622" s="27"/>
    </row>
    <row r="623" spans="26:26" x14ac:dyDescent="0.15">
      <c r="Z623" s="27"/>
    </row>
    <row r="624" spans="26:26" x14ac:dyDescent="0.15">
      <c r="Z624" s="27"/>
    </row>
    <row r="625" spans="26:26" x14ac:dyDescent="0.15">
      <c r="Z625" s="27"/>
    </row>
    <row r="626" spans="26:26" x14ac:dyDescent="0.15">
      <c r="Z626" s="27"/>
    </row>
    <row r="627" spans="26:26" x14ac:dyDescent="0.15">
      <c r="Z627" s="27"/>
    </row>
    <row r="628" spans="26:26" x14ac:dyDescent="0.15">
      <c r="Z628" s="27"/>
    </row>
    <row r="629" spans="26:26" x14ac:dyDescent="0.15">
      <c r="Z629" s="27"/>
    </row>
    <row r="630" spans="26:26" x14ac:dyDescent="0.15">
      <c r="Z630" s="27"/>
    </row>
    <row r="631" spans="26:26" x14ac:dyDescent="0.15">
      <c r="Z631" s="27"/>
    </row>
    <row r="632" spans="26:26" x14ac:dyDescent="0.15">
      <c r="Z632" s="27"/>
    </row>
    <row r="633" spans="26:26" x14ac:dyDescent="0.15">
      <c r="Z633" s="27"/>
    </row>
    <row r="634" spans="26:26" x14ac:dyDescent="0.15">
      <c r="Z634" s="27"/>
    </row>
    <row r="635" spans="26:26" x14ac:dyDescent="0.15">
      <c r="Z635" s="27"/>
    </row>
    <row r="636" spans="26:26" x14ac:dyDescent="0.15">
      <c r="Z636" s="27"/>
    </row>
    <row r="637" spans="26:26" x14ac:dyDescent="0.15">
      <c r="Z637" s="27"/>
    </row>
    <row r="638" spans="26:26" x14ac:dyDescent="0.15">
      <c r="Z638" s="27"/>
    </row>
    <row r="639" spans="26:26" x14ac:dyDescent="0.15">
      <c r="Z639" s="27"/>
    </row>
    <row r="640" spans="26:26" x14ac:dyDescent="0.15">
      <c r="Z640" s="27"/>
    </row>
    <row r="641" spans="26:26" x14ac:dyDescent="0.15">
      <c r="Z641" s="27"/>
    </row>
    <row r="642" spans="26:26" x14ac:dyDescent="0.15">
      <c r="Z642" s="27"/>
    </row>
    <row r="643" spans="26:26" x14ac:dyDescent="0.15">
      <c r="Z643" s="27"/>
    </row>
    <row r="644" spans="26:26" x14ac:dyDescent="0.15">
      <c r="Z644" s="27"/>
    </row>
    <row r="645" spans="26:26" x14ac:dyDescent="0.15">
      <c r="Z645" s="27"/>
    </row>
    <row r="646" spans="26:26" x14ac:dyDescent="0.15">
      <c r="Z646" s="27"/>
    </row>
    <row r="647" spans="26:26" x14ac:dyDescent="0.15">
      <c r="Z647" s="27"/>
    </row>
    <row r="648" spans="26:26" x14ac:dyDescent="0.15">
      <c r="Z648" s="27"/>
    </row>
    <row r="649" spans="26:26" x14ac:dyDescent="0.15">
      <c r="Z649" s="27"/>
    </row>
    <row r="650" spans="26:26" x14ac:dyDescent="0.15">
      <c r="Z650" s="27"/>
    </row>
    <row r="651" spans="26:26" x14ac:dyDescent="0.15">
      <c r="Z651" s="27"/>
    </row>
    <row r="652" spans="26:26" x14ac:dyDescent="0.15">
      <c r="Z652" s="27"/>
    </row>
    <row r="653" spans="26:26" x14ac:dyDescent="0.15">
      <c r="Z653" s="27"/>
    </row>
    <row r="654" spans="26:26" x14ac:dyDescent="0.15">
      <c r="Z654" s="27"/>
    </row>
    <row r="655" spans="26:26" x14ac:dyDescent="0.15">
      <c r="Z655" s="27"/>
    </row>
    <row r="656" spans="26:26" x14ac:dyDescent="0.15">
      <c r="Z656" s="27"/>
    </row>
    <row r="657" spans="26:26" x14ac:dyDescent="0.15">
      <c r="Z657" s="27"/>
    </row>
    <row r="658" spans="26:26" x14ac:dyDescent="0.15">
      <c r="Z658" s="27"/>
    </row>
    <row r="659" spans="26:26" x14ac:dyDescent="0.15">
      <c r="Z659" s="27"/>
    </row>
    <row r="660" spans="26:26" x14ac:dyDescent="0.15">
      <c r="Z660" s="27"/>
    </row>
    <row r="661" spans="26:26" x14ac:dyDescent="0.15">
      <c r="Z661" s="27"/>
    </row>
    <row r="662" spans="26:26" x14ac:dyDescent="0.15">
      <c r="Z662" s="27"/>
    </row>
    <row r="663" spans="26:26" x14ac:dyDescent="0.15">
      <c r="Z663" s="27"/>
    </row>
    <row r="664" spans="26:26" x14ac:dyDescent="0.15">
      <c r="Z664" s="27"/>
    </row>
    <row r="665" spans="26:26" x14ac:dyDescent="0.15">
      <c r="Z665" s="27"/>
    </row>
    <row r="666" spans="26:26" x14ac:dyDescent="0.15">
      <c r="Z666" s="27"/>
    </row>
    <row r="667" spans="26:26" x14ac:dyDescent="0.15">
      <c r="Z667" s="27"/>
    </row>
    <row r="668" spans="26:26" x14ac:dyDescent="0.15">
      <c r="Z668" s="27"/>
    </row>
    <row r="669" spans="26:26" x14ac:dyDescent="0.15">
      <c r="Z669" s="27"/>
    </row>
    <row r="670" spans="26:26" x14ac:dyDescent="0.15">
      <c r="Z670" s="27"/>
    </row>
    <row r="671" spans="26:26" x14ac:dyDescent="0.15">
      <c r="Z671" s="27"/>
    </row>
    <row r="672" spans="26:26" x14ac:dyDescent="0.15">
      <c r="Z672" s="27"/>
    </row>
    <row r="673" spans="26:26" x14ac:dyDescent="0.15">
      <c r="Z673" s="27"/>
    </row>
    <row r="674" spans="26:26" x14ac:dyDescent="0.15">
      <c r="Z674" s="27"/>
    </row>
    <row r="675" spans="26:26" x14ac:dyDescent="0.15">
      <c r="Z675" s="27"/>
    </row>
    <row r="676" spans="26:26" x14ac:dyDescent="0.15">
      <c r="Z676" s="27"/>
    </row>
    <row r="677" spans="26:26" x14ac:dyDescent="0.15">
      <c r="Z677" s="27"/>
    </row>
    <row r="678" spans="26:26" x14ac:dyDescent="0.15">
      <c r="Z678" s="27"/>
    </row>
    <row r="679" spans="26:26" x14ac:dyDescent="0.15">
      <c r="Z679" s="27"/>
    </row>
    <row r="680" spans="26:26" x14ac:dyDescent="0.15">
      <c r="Z680" s="27"/>
    </row>
    <row r="681" spans="26:26" x14ac:dyDescent="0.15">
      <c r="Z681" s="27"/>
    </row>
    <row r="682" spans="26:26" x14ac:dyDescent="0.15">
      <c r="Z682" s="27"/>
    </row>
    <row r="683" spans="26:26" x14ac:dyDescent="0.15">
      <c r="Z683" s="27"/>
    </row>
    <row r="684" spans="26:26" x14ac:dyDescent="0.15">
      <c r="Z684" s="27"/>
    </row>
    <row r="685" spans="26:26" x14ac:dyDescent="0.15">
      <c r="Z685" s="27"/>
    </row>
    <row r="686" spans="26:26" x14ac:dyDescent="0.15">
      <c r="Z686" s="27"/>
    </row>
    <row r="687" spans="26:26" x14ac:dyDescent="0.15">
      <c r="Z687" s="27"/>
    </row>
    <row r="688" spans="26:26" x14ac:dyDescent="0.15">
      <c r="Z688" s="27"/>
    </row>
    <row r="689" spans="26:26" x14ac:dyDescent="0.15">
      <c r="Z689" s="27"/>
    </row>
    <row r="690" spans="26:26" x14ac:dyDescent="0.15">
      <c r="Z690" s="27"/>
    </row>
    <row r="691" spans="26:26" x14ac:dyDescent="0.15">
      <c r="Z691" s="27"/>
    </row>
    <row r="692" spans="26:26" x14ac:dyDescent="0.15">
      <c r="Z692" s="27"/>
    </row>
    <row r="693" spans="26:26" x14ac:dyDescent="0.15">
      <c r="Z693" s="27"/>
    </row>
    <row r="694" spans="26:26" x14ac:dyDescent="0.15">
      <c r="Z694" s="27"/>
    </row>
    <row r="695" spans="26:26" x14ac:dyDescent="0.15">
      <c r="Z695" s="27"/>
    </row>
    <row r="696" spans="26:26" x14ac:dyDescent="0.15">
      <c r="Z696" s="27"/>
    </row>
    <row r="697" spans="26:26" x14ac:dyDescent="0.15">
      <c r="Z697" s="27"/>
    </row>
    <row r="698" spans="26:26" x14ac:dyDescent="0.15">
      <c r="Z698" s="27"/>
    </row>
    <row r="699" spans="26:26" x14ac:dyDescent="0.15">
      <c r="Z699" s="27"/>
    </row>
    <row r="700" spans="26:26" x14ac:dyDescent="0.15">
      <c r="Z700" s="27"/>
    </row>
    <row r="701" spans="26:26" x14ac:dyDescent="0.15">
      <c r="Z701" s="27"/>
    </row>
    <row r="702" spans="26:26" x14ac:dyDescent="0.15">
      <c r="Z702" s="27"/>
    </row>
    <row r="703" spans="26:26" x14ac:dyDescent="0.15">
      <c r="Z703" s="27"/>
    </row>
    <row r="704" spans="26:26" x14ac:dyDescent="0.15">
      <c r="Z704" s="27"/>
    </row>
    <row r="705" spans="26:26" x14ac:dyDescent="0.15">
      <c r="Z705" s="27"/>
    </row>
    <row r="706" spans="26:26" x14ac:dyDescent="0.15">
      <c r="Z706" s="27"/>
    </row>
    <row r="707" spans="26:26" x14ac:dyDescent="0.15">
      <c r="Z707" s="27"/>
    </row>
    <row r="708" spans="26:26" x14ac:dyDescent="0.15">
      <c r="Z708" s="27"/>
    </row>
    <row r="709" spans="26:26" x14ac:dyDescent="0.15">
      <c r="Z709" s="27"/>
    </row>
    <row r="710" spans="26:26" x14ac:dyDescent="0.15">
      <c r="Z710" s="27"/>
    </row>
    <row r="711" spans="26:26" x14ac:dyDescent="0.15">
      <c r="Z711" s="27"/>
    </row>
    <row r="712" spans="26:26" x14ac:dyDescent="0.15">
      <c r="Z712" s="27"/>
    </row>
  </sheetData>
  <mergeCells count="56">
    <mergeCell ref="X43:AA43"/>
    <mergeCell ref="O43:O44"/>
    <mergeCell ref="P43:P44"/>
    <mergeCell ref="Q43:Q44"/>
    <mergeCell ref="R43:R44"/>
    <mergeCell ref="S43:S44"/>
    <mergeCell ref="T43:T44"/>
    <mergeCell ref="AB41:AB44"/>
    <mergeCell ref="AC41:AC44"/>
    <mergeCell ref="AD41:AD44"/>
    <mergeCell ref="AE41:AF43"/>
    <mergeCell ref="AG41:AG44"/>
    <mergeCell ref="T41:AA42"/>
    <mergeCell ref="G43:J43"/>
    <mergeCell ref="N43:N44"/>
    <mergeCell ref="Q6:Q7"/>
    <mergeCell ref="R6:R7"/>
    <mergeCell ref="S6:S7"/>
    <mergeCell ref="T6:T7"/>
    <mergeCell ref="U6:U7"/>
    <mergeCell ref="V6:V7"/>
    <mergeCell ref="D42:J42"/>
    <mergeCell ref="K42:M43"/>
    <mergeCell ref="D43:D44"/>
    <mergeCell ref="E43:F43"/>
    <mergeCell ref="U43:U44"/>
    <mergeCell ref="V43:V44"/>
    <mergeCell ref="W43:W44"/>
    <mergeCell ref="A41:A44"/>
    <mergeCell ref="B41:B44"/>
    <mergeCell ref="C41:M41"/>
    <mergeCell ref="N41:P42"/>
    <mergeCell ref="Q41:S42"/>
    <mergeCell ref="C42:C44"/>
    <mergeCell ref="AB4:AB7"/>
    <mergeCell ref="AC4:AC7"/>
    <mergeCell ref="AD4:AD7"/>
    <mergeCell ref="AE4:AF6"/>
    <mergeCell ref="AG4:AG7"/>
    <mergeCell ref="A4:A7"/>
    <mergeCell ref="B4:B7"/>
    <mergeCell ref="C4:M4"/>
    <mergeCell ref="N4:P5"/>
    <mergeCell ref="Q4:S5"/>
    <mergeCell ref="C5:C7"/>
    <mergeCell ref="D5:J5"/>
    <mergeCell ref="K5:M6"/>
    <mergeCell ref="D6:D7"/>
    <mergeCell ref="E6:F6"/>
    <mergeCell ref="T4:AA5"/>
    <mergeCell ref="G6:J6"/>
    <mergeCell ref="N6:N7"/>
    <mergeCell ref="O6:O7"/>
    <mergeCell ref="P6:P7"/>
    <mergeCell ref="W6:W7"/>
    <mergeCell ref="X6:AA6"/>
  </mergeCells>
  <phoneticPr fontId="3"/>
  <pageMargins left="0.78740157480314965" right="0.78740157480314965" top="0.78740157480314965" bottom="0.78740157480314965" header="0" footer="0"/>
  <pageSetup paperSize="9" scale="78" fitToHeight="0" orientation="landscape" r:id="rId1"/>
  <rowBreaks count="1" manualBreakCount="1">
    <brk id="37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11-1-1</vt:lpstr>
      <vt:lpstr>'11-1-1'!Print_Area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2022-07-20T22:09:52Z</dcterms:created>
  <dcterms:modified xsi:type="dcterms:W3CDTF">2026-03-16T09:57:21Z</dcterms:modified>
</cp:coreProperties>
</file>