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項目別総括表\"/>
    </mc:Choice>
  </mc:AlternateContent>
  <xr:revisionPtr revIDLastSave="0" documentId="13_ncr:1_{B5585F76-DE7B-47D9-B467-2D7512020B2B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目次" sheetId="2" r:id="rId1"/>
    <sheet name="12-1-1(1)（総数） (1)" sheetId="53" r:id="rId2"/>
    <sheet name="12-1-1(1)（保健師） (1)" sheetId="54" r:id="rId3"/>
    <sheet name="12-1-1(1)（助産師） (1)" sheetId="55" r:id="rId4"/>
    <sheet name="12-1-1(1)（看護師）  (1)" sheetId="56" r:id="rId5"/>
    <sheet name="12-1-1(1)（准看護師） (1)" sheetId="57" r:id="rId6"/>
    <sheet name="12-1-1(2)（総数） " sheetId="59" r:id="rId7"/>
    <sheet name="12-1-1(2)（保健師）" sheetId="60" r:id="rId8"/>
    <sheet name="12-1-1(2)（助産師）" sheetId="61" r:id="rId9"/>
    <sheet name="12-1-1(2)（看護師）" sheetId="62" r:id="rId10"/>
    <sheet name="12-1-1(2)（准看護師）" sheetId="63" r:id="rId11"/>
    <sheet name="12-1-2(1)" sheetId="64" r:id="rId12"/>
    <sheet name="12-1-2(2)" sheetId="65" r:id="rId13"/>
    <sheet name="12-2-1" sheetId="42" r:id="rId14"/>
    <sheet name="12-2-2" sheetId="43" r:id="rId15"/>
    <sheet name="12-3 " sheetId="70" r:id="rId16"/>
    <sheet name="12-4" sheetId="45" r:id="rId17"/>
    <sheet name="12-5 " sheetId="66" r:id="rId18"/>
    <sheet name="12-6-1 " sheetId="67" r:id="rId19"/>
    <sheet name="12-6-2" sheetId="69" r:id="rId20"/>
    <sheet name="12-6-3 " sheetId="50" r:id="rId21"/>
    <sheet name="12-6-4  " sheetId="52" r:id="rId22"/>
  </sheets>
  <definedNames>
    <definedName name="_xlnm.Print_Area" localSheetId="4">'12-1-1(1)（看護師）  (1)'!$A$1:$M$82</definedName>
    <definedName name="_xlnm.Print_Area" localSheetId="5">'12-1-1(1)（准看護師） (1)'!$A$1:$M$82</definedName>
    <definedName name="_xlnm.Print_Area" localSheetId="3">'12-1-1(1)（助産師） (1)'!$A$1:$M$82</definedName>
    <definedName name="_xlnm.Print_Area" localSheetId="1">'12-1-1(1)（総数） (1)'!$A$1:$M$82</definedName>
    <definedName name="_xlnm.Print_Area" localSheetId="2">'12-1-1(1)（保健師） (1)'!$A$1:$M$82</definedName>
    <definedName name="_xlnm.Print_Area" localSheetId="9">'12-1-1(2)（看護師）'!$A$2:$M$82</definedName>
    <definedName name="_xlnm.Print_Area" localSheetId="10">'12-1-1(2)（准看護師）'!$A$2:$M$82</definedName>
    <definedName name="_xlnm.Print_Area" localSheetId="8">'12-1-1(2)（助産師）'!$A$2:$M$82</definedName>
    <definedName name="_xlnm.Print_Area" localSheetId="6">'12-1-1(2)（総数） '!$A$1:$M$81</definedName>
    <definedName name="_xlnm.Print_Area" localSheetId="7">'12-1-1(2)（保健師）'!$A$2:$M$82</definedName>
    <definedName name="_xlnm.Print_Area" localSheetId="11">'12-1-2(1)'!$B$1:$K$24</definedName>
    <definedName name="_xlnm.Print_Area" localSheetId="12">'12-1-2(2)'!$B$1:$K$20</definedName>
    <definedName name="_xlnm.Print_Area" localSheetId="13">'12-2-1'!$B$1:$M$12</definedName>
    <definedName name="_xlnm.Print_Area" localSheetId="14">'12-2-2'!$B$1:$R$13</definedName>
    <definedName name="_xlnm.Print_Area" localSheetId="15">'12-3 '!$A$1:$O$25</definedName>
    <definedName name="_xlnm.Print_Area" localSheetId="16">'12-4'!$A$1:$Z$16</definedName>
    <definedName name="_xlnm.Print_Area" localSheetId="17">'12-5 '!$A$1:$L$15</definedName>
    <definedName name="_xlnm.Print_Area" localSheetId="18">'12-6-1 '!$A$1:$AU$40</definedName>
    <definedName name="_xlnm.Print_Area" localSheetId="19">'12-6-2'!$A$1:$AU$85</definedName>
    <definedName name="_xlnm.Print_Area" localSheetId="20">'12-6-3 '!$A$1:$AC$342</definedName>
    <definedName name="_xlnm.Print_Area" localSheetId="21">'12-6-4  '!$A$1:$AC$784</definedName>
    <definedName name="_xlnm.Print_Area" localSheetId="0">目次!$B$1:$F$17</definedName>
    <definedName name="リスト_時間数" localSheetId="20">#REF!</definedName>
    <definedName name="リスト_時間数" localSheetId="2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70" l="1"/>
  <c r="L23" i="70"/>
  <c r="K23" i="70"/>
  <c r="J23" i="70"/>
  <c r="I23" i="70"/>
  <c r="H23" i="70"/>
  <c r="G23" i="70"/>
  <c r="M22" i="70"/>
  <c r="L22" i="70"/>
  <c r="K22" i="70"/>
  <c r="J22" i="70"/>
  <c r="I22" i="70"/>
  <c r="G22" i="70"/>
  <c r="M21" i="70"/>
  <c r="L21" i="70"/>
  <c r="K21" i="70"/>
  <c r="J21" i="70"/>
  <c r="I21" i="70"/>
  <c r="H21" i="70"/>
  <c r="G21" i="70"/>
  <c r="M19" i="70"/>
  <c r="J19" i="70"/>
  <c r="I19" i="70"/>
  <c r="H19" i="70"/>
  <c r="G19" i="70"/>
  <c r="M18" i="70"/>
  <c r="L18" i="70"/>
  <c r="J18" i="70"/>
  <c r="I18" i="70"/>
  <c r="H18" i="70"/>
  <c r="G18" i="70"/>
  <c r="I17" i="70"/>
  <c r="H17" i="70"/>
  <c r="G17" i="70"/>
  <c r="M8" i="70"/>
  <c r="M17" i="70" s="1"/>
  <c r="L8" i="70"/>
  <c r="L17" i="70" s="1"/>
  <c r="K8" i="70"/>
  <c r="K17" i="70" s="1"/>
  <c r="J8" i="70"/>
  <c r="J17" i="70" s="1"/>
  <c r="I8" i="70"/>
  <c r="H8" i="70"/>
  <c r="G8" i="70"/>
  <c r="F8" i="70"/>
  <c r="K18" i="70" s="1"/>
  <c r="K19" i="70" l="1"/>
  <c r="AU77" i="69" l="1"/>
  <c r="AT77" i="69"/>
  <c r="AS77" i="69"/>
  <c r="AR77" i="69"/>
  <c r="AQ77" i="69"/>
  <c r="AP77" i="69"/>
  <c r="AO77" i="69"/>
  <c r="AN77" i="69"/>
  <c r="AM77" i="69"/>
  <c r="AL77" i="69"/>
  <c r="AK77" i="69"/>
  <c r="AJ77" i="69"/>
  <c r="AI77" i="69"/>
  <c r="AH77" i="69"/>
  <c r="AG77" i="69"/>
  <c r="AF77" i="69"/>
  <c r="AE77" i="69"/>
  <c r="AD77" i="69"/>
  <c r="AC77" i="69"/>
  <c r="AB77" i="69"/>
  <c r="AA77" i="69"/>
  <c r="Z77" i="69"/>
  <c r="Y77" i="69"/>
  <c r="X77" i="69"/>
  <c r="W77" i="69"/>
  <c r="V77" i="69"/>
  <c r="U77" i="69"/>
  <c r="T77" i="69"/>
  <c r="S77" i="69"/>
  <c r="R77" i="69"/>
  <c r="Q77" i="69"/>
  <c r="P77" i="69"/>
  <c r="O77" i="69"/>
  <c r="N77" i="69"/>
  <c r="M77" i="69"/>
  <c r="L77" i="69"/>
  <c r="K77" i="69"/>
  <c r="J77" i="69"/>
  <c r="I77" i="69"/>
  <c r="H77" i="69"/>
  <c r="G77" i="69"/>
  <c r="F77" i="69"/>
  <c r="E77" i="69"/>
  <c r="D77" i="69"/>
  <c r="C77" i="69"/>
  <c r="B77" i="69"/>
  <c r="AW74" i="69"/>
  <c r="AV74" i="69"/>
  <c r="AU74" i="69"/>
  <c r="AT74" i="69"/>
  <c r="AS74" i="69"/>
  <c r="AR74" i="69"/>
  <c r="AQ74" i="69"/>
  <c r="AP74" i="69"/>
  <c r="AO74" i="69"/>
  <c r="AN74" i="69"/>
  <c r="AM74" i="69"/>
  <c r="AL74" i="69"/>
  <c r="AK74" i="69"/>
  <c r="AJ74" i="69"/>
  <c r="AI74" i="69"/>
  <c r="AH74" i="69"/>
  <c r="AG74" i="69"/>
  <c r="AF74" i="69"/>
  <c r="AE74" i="69"/>
  <c r="AD74" i="69"/>
  <c r="AC74" i="69"/>
  <c r="AB74" i="69"/>
  <c r="AA74" i="69"/>
  <c r="Z74" i="69"/>
  <c r="Y74" i="69"/>
  <c r="X74" i="69"/>
  <c r="W74" i="69"/>
  <c r="V74" i="69"/>
  <c r="U74" i="69"/>
  <c r="T74" i="69"/>
  <c r="S74" i="69"/>
  <c r="R74" i="69"/>
  <c r="Q74" i="69"/>
  <c r="P74" i="69"/>
  <c r="O74" i="69"/>
  <c r="N74" i="69"/>
  <c r="M74" i="69"/>
  <c r="L74" i="69"/>
  <c r="K74" i="69"/>
  <c r="J74" i="69"/>
  <c r="I74" i="69"/>
  <c r="H74" i="69"/>
  <c r="G74" i="69"/>
  <c r="F74" i="69"/>
  <c r="E74" i="69"/>
  <c r="D74" i="69"/>
  <c r="C74" i="69"/>
  <c r="B74" i="69"/>
  <c r="AU70" i="69"/>
  <c r="AT70" i="69"/>
  <c r="AS70" i="69"/>
  <c r="AR70" i="69"/>
  <c r="AQ70" i="69"/>
  <c r="AP70" i="69"/>
  <c r="AO70" i="69"/>
  <c r="AN70" i="69"/>
  <c r="AM70" i="69"/>
  <c r="AL70" i="69"/>
  <c r="AK70" i="69"/>
  <c r="AJ70" i="69"/>
  <c r="AI70" i="69"/>
  <c r="AH70" i="69"/>
  <c r="AG70" i="69"/>
  <c r="AF70" i="69"/>
  <c r="AE70" i="69"/>
  <c r="AD70" i="69"/>
  <c r="AC70" i="69"/>
  <c r="AB70" i="69"/>
  <c r="AA70" i="69"/>
  <c r="Z70" i="69"/>
  <c r="Y70" i="69"/>
  <c r="X70" i="69"/>
  <c r="W70" i="69"/>
  <c r="V70" i="69"/>
  <c r="U70" i="69"/>
  <c r="T70" i="69"/>
  <c r="S70" i="69"/>
  <c r="R70" i="69"/>
  <c r="Q70" i="69"/>
  <c r="P70" i="69"/>
  <c r="O70" i="69"/>
  <c r="N70" i="69"/>
  <c r="M70" i="69"/>
  <c r="L70" i="69"/>
  <c r="K70" i="69"/>
  <c r="J70" i="69"/>
  <c r="I70" i="69"/>
  <c r="H70" i="69"/>
  <c r="G70" i="69"/>
  <c r="F70" i="69"/>
  <c r="E70" i="69"/>
  <c r="D70" i="69"/>
  <c r="C70" i="69"/>
  <c r="B70" i="69"/>
  <c r="AU66" i="69"/>
  <c r="AT66" i="69"/>
  <c r="AS66" i="69"/>
  <c r="AR66" i="69"/>
  <c r="AQ66" i="69"/>
  <c r="AP66" i="69"/>
  <c r="AO66" i="69"/>
  <c r="AN66" i="69"/>
  <c r="AM66" i="69"/>
  <c r="AL66" i="69"/>
  <c r="AK66" i="69"/>
  <c r="AJ66" i="69"/>
  <c r="AI66" i="69"/>
  <c r="AH66" i="69"/>
  <c r="AG66" i="69"/>
  <c r="AF66" i="69"/>
  <c r="AE66" i="69"/>
  <c r="AD66" i="69"/>
  <c r="AC66" i="69"/>
  <c r="AB66" i="69"/>
  <c r="AA66" i="69"/>
  <c r="Z66" i="69"/>
  <c r="Y66" i="69"/>
  <c r="X66" i="69"/>
  <c r="W66" i="69"/>
  <c r="V66" i="69"/>
  <c r="U66" i="69"/>
  <c r="T66" i="69"/>
  <c r="S66" i="69"/>
  <c r="R66" i="69"/>
  <c r="Q66" i="69"/>
  <c r="P66" i="69"/>
  <c r="O66" i="69"/>
  <c r="N66" i="69"/>
  <c r="M66" i="69"/>
  <c r="L66" i="69"/>
  <c r="K66" i="69"/>
  <c r="J66" i="69"/>
  <c r="I66" i="69"/>
  <c r="H66" i="69"/>
  <c r="G66" i="69"/>
  <c r="F66" i="69"/>
  <c r="E66" i="69"/>
  <c r="D66" i="69"/>
  <c r="C66" i="69"/>
  <c r="B66" i="69"/>
  <c r="AU62" i="69"/>
  <c r="AT62" i="69"/>
  <c r="AS62" i="69"/>
  <c r="AR62" i="69"/>
  <c r="AQ62" i="69"/>
  <c r="AP62" i="69"/>
  <c r="AO62" i="69"/>
  <c r="AN62" i="69"/>
  <c r="AM62" i="69"/>
  <c r="AL62" i="69"/>
  <c r="AK62" i="69"/>
  <c r="AJ62" i="69"/>
  <c r="AI62" i="69"/>
  <c r="AH62" i="69"/>
  <c r="AG62" i="69"/>
  <c r="AF62" i="69"/>
  <c r="AE62" i="69"/>
  <c r="AD62" i="69"/>
  <c r="AC62" i="69"/>
  <c r="AB62" i="69"/>
  <c r="AA62" i="69"/>
  <c r="Z62" i="69"/>
  <c r="Y62" i="69"/>
  <c r="X62" i="69"/>
  <c r="W62" i="69"/>
  <c r="V62" i="69"/>
  <c r="U62" i="69"/>
  <c r="T62" i="69"/>
  <c r="S62" i="69"/>
  <c r="R62" i="69"/>
  <c r="Q62" i="69"/>
  <c r="P62" i="69"/>
  <c r="O62" i="69"/>
  <c r="N62" i="69"/>
  <c r="M62" i="69"/>
  <c r="L62" i="69"/>
  <c r="K62" i="69"/>
  <c r="J62" i="69"/>
  <c r="I62" i="69"/>
  <c r="H62" i="69"/>
  <c r="G62" i="69"/>
  <c r="F62" i="69"/>
  <c r="E62" i="69"/>
  <c r="D62" i="69"/>
  <c r="C62" i="69"/>
  <c r="B62" i="69"/>
  <c r="AU58" i="69"/>
  <c r="AT58" i="69"/>
  <c r="AS58" i="69"/>
  <c r="AR58" i="69"/>
  <c r="AQ58" i="69"/>
  <c r="AP58" i="69"/>
  <c r="AO58" i="69"/>
  <c r="AN58" i="69"/>
  <c r="AM58" i="69"/>
  <c r="AL58" i="69"/>
  <c r="AK58" i="69"/>
  <c r="AJ58" i="69"/>
  <c r="AI58" i="69"/>
  <c r="AH58" i="69"/>
  <c r="AG58" i="69"/>
  <c r="AF58" i="69"/>
  <c r="AE58" i="69"/>
  <c r="AD58" i="69"/>
  <c r="AC58" i="69"/>
  <c r="AB58" i="69"/>
  <c r="AA58" i="69"/>
  <c r="Z58" i="69"/>
  <c r="Y58" i="69"/>
  <c r="X58" i="69"/>
  <c r="W58" i="69"/>
  <c r="V58" i="69"/>
  <c r="U58" i="69"/>
  <c r="T58" i="69"/>
  <c r="S58" i="69"/>
  <c r="R58" i="69"/>
  <c r="Q58" i="69"/>
  <c r="P58" i="69"/>
  <c r="O58" i="69"/>
  <c r="N58" i="69"/>
  <c r="M58" i="69"/>
  <c r="L58" i="69"/>
  <c r="K58" i="69"/>
  <c r="J58" i="69"/>
  <c r="I58" i="69"/>
  <c r="H58" i="69"/>
  <c r="G58" i="69"/>
  <c r="F58" i="69"/>
  <c r="E58" i="69"/>
  <c r="D58" i="69"/>
  <c r="C58" i="69"/>
  <c r="B58" i="69"/>
  <c r="AW55" i="69"/>
  <c r="AV55" i="69"/>
  <c r="AU55" i="69"/>
  <c r="AT55" i="69"/>
  <c r="AS55" i="69"/>
  <c r="AR55" i="69"/>
  <c r="AQ55" i="69"/>
  <c r="AP55" i="69"/>
  <c r="AO55" i="69"/>
  <c r="AN55" i="69"/>
  <c r="AM55" i="69"/>
  <c r="AL55" i="69"/>
  <c r="AK55" i="69"/>
  <c r="AJ55" i="69"/>
  <c r="AI55" i="69"/>
  <c r="AH55" i="69"/>
  <c r="AG55" i="69"/>
  <c r="AF55" i="69"/>
  <c r="AE55" i="69"/>
  <c r="AD55" i="69"/>
  <c r="AC55" i="69"/>
  <c r="AB55" i="69"/>
  <c r="AA55" i="69"/>
  <c r="Z55" i="69"/>
  <c r="Y55" i="69"/>
  <c r="X55" i="69"/>
  <c r="W55" i="69"/>
  <c r="V55" i="69"/>
  <c r="U55" i="69"/>
  <c r="T55" i="69"/>
  <c r="S55" i="69"/>
  <c r="R55" i="69"/>
  <c r="Q55" i="69"/>
  <c r="P55" i="69"/>
  <c r="O55" i="69"/>
  <c r="N55" i="69"/>
  <c r="M55" i="69"/>
  <c r="L55" i="69"/>
  <c r="K55" i="69"/>
  <c r="J55" i="69"/>
  <c r="I55" i="69"/>
  <c r="H55" i="69"/>
  <c r="G55" i="69"/>
  <c r="F55" i="69"/>
  <c r="E55" i="69"/>
  <c r="D55" i="69"/>
  <c r="C55" i="69"/>
  <c r="B55" i="69"/>
  <c r="AU35" i="69"/>
  <c r="AT35" i="69"/>
  <c r="AS35" i="69"/>
  <c r="AR35" i="69"/>
  <c r="AQ35" i="69"/>
  <c r="AP35" i="69"/>
  <c r="AO35" i="69"/>
  <c r="AN35" i="69"/>
  <c r="AM35" i="69"/>
  <c r="AL35" i="69"/>
  <c r="AK35" i="69"/>
  <c r="AJ35" i="69"/>
  <c r="AI35" i="69"/>
  <c r="AH35" i="69"/>
  <c r="AG35" i="69"/>
  <c r="AF35" i="69"/>
  <c r="AE35" i="69"/>
  <c r="AD35" i="69"/>
  <c r="AC35" i="69"/>
  <c r="AB35" i="69"/>
  <c r="AA35" i="69"/>
  <c r="Z35" i="69"/>
  <c r="Y35" i="69"/>
  <c r="X35" i="69"/>
  <c r="W35" i="69"/>
  <c r="V35" i="69"/>
  <c r="U35" i="69"/>
  <c r="T35" i="69"/>
  <c r="S35" i="69"/>
  <c r="R35" i="69"/>
  <c r="Q35" i="69"/>
  <c r="P35" i="69"/>
  <c r="O35" i="69"/>
  <c r="N35" i="69"/>
  <c r="M35" i="69"/>
  <c r="L35" i="69"/>
  <c r="K35" i="69"/>
  <c r="J35" i="69"/>
  <c r="I35" i="69"/>
  <c r="H35" i="69"/>
  <c r="G35" i="69"/>
  <c r="F35" i="69"/>
  <c r="E35" i="69"/>
  <c r="D35" i="69"/>
  <c r="C35" i="69"/>
  <c r="B35" i="69"/>
  <c r="AU28" i="69"/>
  <c r="AT28" i="69"/>
  <c r="AS28" i="69"/>
  <c r="AR28" i="69"/>
  <c r="AQ28" i="69"/>
  <c r="AP28" i="69"/>
  <c r="AO28" i="69"/>
  <c r="AN28" i="69"/>
  <c r="AM28" i="69"/>
  <c r="AL28" i="69"/>
  <c r="AK28" i="69"/>
  <c r="AJ28" i="69"/>
  <c r="AI28" i="69"/>
  <c r="AH28" i="69"/>
  <c r="AG28" i="69"/>
  <c r="AF28" i="69"/>
  <c r="AE28" i="69"/>
  <c r="AD28" i="69"/>
  <c r="AC28" i="69"/>
  <c r="AB28" i="69"/>
  <c r="AA28" i="69"/>
  <c r="Z28" i="69"/>
  <c r="Y28" i="69"/>
  <c r="X28" i="69"/>
  <c r="W28" i="69"/>
  <c r="V28" i="69"/>
  <c r="U28" i="69"/>
  <c r="T28" i="69"/>
  <c r="S28" i="69"/>
  <c r="R28" i="69"/>
  <c r="Q28" i="69"/>
  <c r="P28" i="69"/>
  <c r="O28" i="69"/>
  <c r="N28" i="69"/>
  <c r="M28" i="69"/>
  <c r="L28" i="69"/>
  <c r="K28" i="69"/>
  <c r="J28" i="69"/>
  <c r="I28" i="69"/>
  <c r="H28" i="69"/>
  <c r="G28" i="69"/>
  <c r="F28" i="69"/>
  <c r="E28" i="69"/>
  <c r="D28" i="69"/>
  <c r="C28" i="69"/>
  <c r="B28" i="69"/>
  <c r="AU23" i="69"/>
  <c r="AT23" i="69"/>
  <c r="AS23" i="69"/>
  <c r="AR23" i="69"/>
  <c r="AQ23" i="69"/>
  <c r="AP23" i="69"/>
  <c r="AO23" i="69"/>
  <c r="AN23" i="69"/>
  <c r="AM23" i="69"/>
  <c r="AM80" i="69" s="1"/>
  <c r="AM10" i="69" s="1"/>
  <c r="AL23" i="69"/>
  <c r="AK23" i="69"/>
  <c r="AJ23" i="69"/>
  <c r="AI23" i="69"/>
  <c r="AH23" i="69"/>
  <c r="AG23" i="69"/>
  <c r="AF23" i="69"/>
  <c r="AE23" i="69"/>
  <c r="AD23" i="69"/>
  <c r="AC23" i="69"/>
  <c r="AB23" i="69"/>
  <c r="AA23" i="69"/>
  <c r="AA80" i="69" s="1"/>
  <c r="AA10" i="69" s="1"/>
  <c r="Z23" i="69"/>
  <c r="Y23" i="69"/>
  <c r="X23" i="69"/>
  <c r="W23" i="69"/>
  <c r="V23" i="69"/>
  <c r="U23" i="69"/>
  <c r="T23" i="69"/>
  <c r="S23" i="69"/>
  <c r="R23" i="69"/>
  <c r="Q23" i="69"/>
  <c r="P23" i="69"/>
  <c r="O23" i="69"/>
  <c r="O80" i="69" s="1"/>
  <c r="O10" i="69" s="1"/>
  <c r="N23" i="69"/>
  <c r="M23" i="69"/>
  <c r="L23" i="69"/>
  <c r="K23" i="69"/>
  <c r="J23" i="69"/>
  <c r="I23" i="69"/>
  <c r="H23" i="69"/>
  <c r="G23" i="69"/>
  <c r="F23" i="69"/>
  <c r="E23" i="69"/>
  <c r="D23" i="69"/>
  <c r="C23" i="69"/>
  <c r="C80" i="69" s="1"/>
  <c r="C10" i="69" s="1"/>
  <c r="B23" i="69"/>
  <c r="AU17" i="69"/>
  <c r="AT17" i="69"/>
  <c r="AS17" i="69"/>
  <c r="AR17" i="69"/>
  <c r="AQ17" i="69"/>
  <c r="AP17" i="69"/>
  <c r="AO17" i="69"/>
  <c r="AN17" i="69"/>
  <c r="AM17" i="69"/>
  <c r="AL17" i="69"/>
  <c r="AK17" i="69"/>
  <c r="AJ17" i="69"/>
  <c r="AI17" i="69"/>
  <c r="AH17" i="69"/>
  <c r="AG17" i="69"/>
  <c r="AF17" i="69"/>
  <c r="AE17" i="69"/>
  <c r="AD17" i="69"/>
  <c r="AC17" i="69"/>
  <c r="AB17" i="69"/>
  <c r="AA17" i="69"/>
  <c r="Z17" i="69"/>
  <c r="Y17" i="69"/>
  <c r="X17" i="69"/>
  <c r="W17" i="69"/>
  <c r="V17" i="69"/>
  <c r="U17" i="69"/>
  <c r="T17" i="69"/>
  <c r="S17" i="69"/>
  <c r="R17" i="69"/>
  <c r="Q17" i="69"/>
  <c r="P17" i="69"/>
  <c r="O17" i="69"/>
  <c r="N17" i="69"/>
  <c r="M17" i="69"/>
  <c r="L17" i="69"/>
  <c r="K17" i="69"/>
  <c r="J17" i="69"/>
  <c r="I17" i="69"/>
  <c r="H17" i="69"/>
  <c r="G17" i="69"/>
  <c r="F17" i="69"/>
  <c r="E17" i="69"/>
  <c r="D17" i="69"/>
  <c r="C17" i="69"/>
  <c r="B17" i="69"/>
  <c r="AU12" i="69"/>
  <c r="AU80" i="69" s="1"/>
  <c r="AU10" i="69" s="1"/>
  <c r="AT12" i="69"/>
  <c r="AT80" i="69" s="1"/>
  <c r="AT10" i="69" s="1"/>
  <c r="AS12" i="69"/>
  <c r="AS80" i="69" s="1"/>
  <c r="AS10" i="69" s="1"/>
  <c r="AR12" i="69"/>
  <c r="AR80" i="69" s="1"/>
  <c r="AR10" i="69" s="1"/>
  <c r="AQ12" i="69"/>
  <c r="AQ80" i="69" s="1"/>
  <c r="AQ10" i="69" s="1"/>
  <c r="AP12" i="69"/>
  <c r="AP80" i="69" s="1"/>
  <c r="AP10" i="69" s="1"/>
  <c r="AO12" i="69"/>
  <c r="AO80" i="69" s="1"/>
  <c r="AO10" i="69" s="1"/>
  <c r="AN12" i="69"/>
  <c r="AN80" i="69" s="1"/>
  <c r="AN10" i="69" s="1"/>
  <c r="AM12" i="69"/>
  <c r="AL12" i="69"/>
  <c r="AL80" i="69" s="1"/>
  <c r="AL10" i="69" s="1"/>
  <c r="AK12" i="69"/>
  <c r="AK80" i="69" s="1"/>
  <c r="AK10" i="69" s="1"/>
  <c r="AJ12" i="69"/>
  <c r="AJ80" i="69" s="1"/>
  <c r="AJ10" i="69" s="1"/>
  <c r="AI12" i="69"/>
  <c r="AI80" i="69" s="1"/>
  <c r="AI10" i="69" s="1"/>
  <c r="AH12" i="69"/>
  <c r="AH80" i="69" s="1"/>
  <c r="AH10" i="69" s="1"/>
  <c r="AG12" i="69"/>
  <c r="AG80" i="69" s="1"/>
  <c r="AG10" i="69" s="1"/>
  <c r="AF12" i="69"/>
  <c r="AF80" i="69" s="1"/>
  <c r="AF10" i="69" s="1"/>
  <c r="AE12" i="69"/>
  <c r="AE80" i="69" s="1"/>
  <c r="AE10" i="69" s="1"/>
  <c r="AD12" i="69"/>
  <c r="AD80" i="69" s="1"/>
  <c r="AD10" i="69" s="1"/>
  <c r="AC12" i="69"/>
  <c r="AC80" i="69" s="1"/>
  <c r="AC10" i="69" s="1"/>
  <c r="AB12" i="69"/>
  <c r="AB80" i="69" s="1"/>
  <c r="AB10" i="69" s="1"/>
  <c r="AA12" i="69"/>
  <c r="Z12" i="69"/>
  <c r="Z80" i="69" s="1"/>
  <c r="Z10" i="69" s="1"/>
  <c r="Y12" i="69"/>
  <c r="Y80" i="69" s="1"/>
  <c r="Y10" i="69" s="1"/>
  <c r="X12" i="69"/>
  <c r="X80" i="69" s="1"/>
  <c r="X10" i="69" s="1"/>
  <c r="W12" i="69"/>
  <c r="W80" i="69" s="1"/>
  <c r="W10" i="69" s="1"/>
  <c r="V12" i="69"/>
  <c r="V80" i="69" s="1"/>
  <c r="V10" i="69" s="1"/>
  <c r="U12" i="69"/>
  <c r="U80" i="69" s="1"/>
  <c r="U10" i="69" s="1"/>
  <c r="T12" i="69"/>
  <c r="T80" i="69" s="1"/>
  <c r="T10" i="69" s="1"/>
  <c r="S12" i="69"/>
  <c r="S80" i="69" s="1"/>
  <c r="S10" i="69" s="1"/>
  <c r="R12" i="69"/>
  <c r="R80" i="69" s="1"/>
  <c r="R10" i="69" s="1"/>
  <c r="Q12" i="69"/>
  <c r="Q80" i="69" s="1"/>
  <c r="Q10" i="69" s="1"/>
  <c r="P12" i="69"/>
  <c r="P80" i="69" s="1"/>
  <c r="P10" i="69" s="1"/>
  <c r="O12" i="69"/>
  <c r="N12" i="69"/>
  <c r="N80" i="69" s="1"/>
  <c r="N10" i="69" s="1"/>
  <c r="M12" i="69"/>
  <c r="M80" i="69" s="1"/>
  <c r="M10" i="69" s="1"/>
  <c r="L12" i="69"/>
  <c r="L80" i="69" s="1"/>
  <c r="L10" i="69" s="1"/>
  <c r="K12" i="69"/>
  <c r="K80" i="69" s="1"/>
  <c r="K10" i="69" s="1"/>
  <c r="J12" i="69"/>
  <c r="J80" i="69" s="1"/>
  <c r="J10" i="69" s="1"/>
  <c r="I12" i="69"/>
  <c r="I80" i="69" s="1"/>
  <c r="I10" i="69" s="1"/>
  <c r="H12" i="69"/>
  <c r="H80" i="69" s="1"/>
  <c r="H10" i="69" s="1"/>
  <c r="G12" i="69"/>
  <c r="G80" i="69" s="1"/>
  <c r="G10" i="69" s="1"/>
  <c r="F12" i="69"/>
  <c r="F80" i="69" s="1"/>
  <c r="F10" i="69" s="1"/>
  <c r="E12" i="69"/>
  <c r="E80" i="69" s="1"/>
  <c r="E10" i="69" s="1"/>
  <c r="D12" i="69"/>
  <c r="D80" i="69" s="1"/>
  <c r="D10" i="69" s="1"/>
  <c r="C12" i="69"/>
  <c r="B12" i="69"/>
  <c r="B80" i="69" s="1"/>
  <c r="B10" i="69" s="1"/>
  <c r="AU11" i="67" l="1"/>
  <c r="AT11" i="67"/>
  <c r="AR11" i="67"/>
  <c r="AQ11" i="67"/>
  <c r="AP11" i="67"/>
  <c r="AO11" i="67"/>
  <c r="AN11" i="67"/>
  <c r="AM11" i="67"/>
  <c r="AL11" i="67"/>
  <c r="AK11" i="67"/>
  <c r="AJ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O11" i="67"/>
  <c r="N11" i="67"/>
  <c r="M11" i="67"/>
  <c r="L11" i="67"/>
  <c r="K11" i="67"/>
  <c r="J11" i="67"/>
  <c r="I11" i="67"/>
  <c r="H11" i="67"/>
  <c r="G11" i="67"/>
  <c r="F11" i="67"/>
  <c r="E11" i="67"/>
  <c r="D11" i="67"/>
  <c r="C11" i="67"/>
  <c r="B11" i="67"/>
  <c r="AU10" i="67"/>
  <c r="AT10" i="67"/>
  <c r="AS10" i="67"/>
  <c r="AR10" i="67"/>
  <c r="AQ10" i="67"/>
  <c r="AP10" i="67"/>
  <c r="AO10" i="67"/>
  <c r="AN10" i="67"/>
  <c r="AM10" i="67"/>
  <c r="AL10" i="67"/>
  <c r="AK10" i="67"/>
  <c r="AJ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W10" i="67"/>
  <c r="V10" i="67"/>
  <c r="U10" i="67"/>
  <c r="T10" i="67"/>
  <c r="S10" i="67"/>
  <c r="R10" i="67"/>
  <c r="Q10" i="67"/>
  <c r="P10" i="67"/>
  <c r="O10" i="67"/>
  <c r="N10" i="67"/>
  <c r="M10" i="67"/>
  <c r="L10" i="67"/>
  <c r="K10" i="67"/>
  <c r="J10" i="67"/>
  <c r="I10" i="67"/>
  <c r="H10" i="67"/>
  <c r="G10" i="67"/>
  <c r="E10" i="67"/>
  <c r="D10" i="67"/>
  <c r="C10" i="67"/>
  <c r="B10" i="67"/>
  <c r="D18" i="65" l="1"/>
  <c r="D17" i="65"/>
  <c r="D16" i="65"/>
  <c r="D15" i="65"/>
  <c r="D14" i="65"/>
  <c r="D13" i="65"/>
  <c r="D12" i="65"/>
  <c r="D11" i="65"/>
  <c r="D10" i="65"/>
  <c r="D9" i="65"/>
  <c r="H8" i="65"/>
  <c r="D8" i="65" s="1"/>
  <c r="G8" i="65"/>
  <c r="F8" i="65"/>
  <c r="E8" i="65"/>
  <c r="D18" i="64" l="1"/>
  <c r="D17" i="64"/>
  <c r="D16" i="64"/>
  <c r="D15" i="64"/>
  <c r="D14" i="64"/>
  <c r="D13" i="64"/>
  <c r="D12" i="64"/>
  <c r="D11" i="64"/>
  <c r="D10" i="64"/>
  <c r="D9" i="64"/>
  <c r="H8" i="64"/>
  <c r="D8" i="64" s="1"/>
  <c r="G8" i="64"/>
  <c r="F8" i="64"/>
  <c r="E8" i="64"/>
  <c r="C12" i="59" l="1"/>
  <c r="C80" i="63"/>
  <c r="C79" i="63" s="1"/>
  <c r="M79" i="63"/>
  <c r="L79" i="63"/>
  <c r="K79" i="63"/>
  <c r="J79" i="63"/>
  <c r="J78" i="59" s="1"/>
  <c r="I79" i="63"/>
  <c r="H79" i="63"/>
  <c r="G79" i="63"/>
  <c r="F79" i="63"/>
  <c r="E79" i="63"/>
  <c r="D79" i="63"/>
  <c r="C77" i="63"/>
  <c r="C76" i="63" s="1"/>
  <c r="M76" i="63"/>
  <c r="L76" i="63"/>
  <c r="K76" i="63"/>
  <c r="J76" i="63"/>
  <c r="J75" i="59" s="1"/>
  <c r="I76" i="63"/>
  <c r="H76" i="63"/>
  <c r="G76" i="63"/>
  <c r="F76" i="63"/>
  <c r="E76" i="63"/>
  <c r="D76" i="63"/>
  <c r="C74" i="63"/>
  <c r="C73" i="63"/>
  <c r="C72" i="63" s="1"/>
  <c r="M72" i="63"/>
  <c r="L72" i="63"/>
  <c r="K72" i="63"/>
  <c r="K71" i="59" s="1"/>
  <c r="J72" i="63"/>
  <c r="I72" i="63"/>
  <c r="H72" i="63"/>
  <c r="G72" i="63"/>
  <c r="F72" i="63"/>
  <c r="E72" i="63"/>
  <c r="D72" i="63"/>
  <c r="C70" i="63"/>
  <c r="C68" i="63" s="1"/>
  <c r="C69" i="63"/>
  <c r="M68" i="63"/>
  <c r="L68" i="63"/>
  <c r="L67" i="59" s="1"/>
  <c r="K68" i="63"/>
  <c r="J68" i="63"/>
  <c r="I68" i="63"/>
  <c r="H68" i="63"/>
  <c r="G68" i="63"/>
  <c r="F68" i="63"/>
  <c r="E68" i="63"/>
  <c r="D68" i="63"/>
  <c r="C66" i="63"/>
  <c r="C65" i="63"/>
  <c r="C64" i="63" s="1"/>
  <c r="M64" i="63"/>
  <c r="M63" i="59" s="1"/>
  <c r="L64" i="63"/>
  <c r="K64" i="63"/>
  <c r="J64" i="63"/>
  <c r="I64" i="63"/>
  <c r="H64" i="63"/>
  <c r="G64" i="63"/>
  <c r="F64" i="63"/>
  <c r="E64" i="63"/>
  <c r="D64" i="63"/>
  <c r="C62" i="63"/>
  <c r="C61" i="63"/>
  <c r="C60" i="63" s="1"/>
  <c r="M60" i="63"/>
  <c r="L60" i="63"/>
  <c r="K60" i="63"/>
  <c r="J60" i="63"/>
  <c r="I60" i="63"/>
  <c r="H60" i="63"/>
  <c r="G60" i="63"/>
  <c r="F60" i="63"/>
  <c r="E60" i="63"/>
  <c r="D60" i="63"/>
  <c r="C58" i="63"/>
  <c r="C57" i="63" s="1"/>
  <c r="M57" i="63"/>
  <c r="L57" i="63"/>
  <c r="K57" i="63"/>
  <c r="J57" i="63"/>
  <c r="I57" i="63"/>
  <c r="H57" i="63"/>
  <c r="G57" i="63"/>
  <c r="F57" i="63"/>
  <c r="E57" i="63"/>
  <c r="D57" i="63"/>
  <c r="C43" i="63"/>
  <c r="C39" i="63" s="1"/>
  <c r="C42" i="63"/>
  <c r="C41" i="63"/>
  <c r="C40" i="63"/>
  <c r="M39" i="63"/>
  <c r="L39" i="63"/>
  <c r="K39" i="63"/>
  <c r="J39" i="63"/>
  <c r="I39" i="63"/>
  <c r="H39" i="63"/>
  <c r="G39" i="63"/>
  <c r="F39" i="63"/>
  <c r="E39" i="63"/>
  <c r="D39" i="63"/>
  <c r="C37" i="63"/>
  <c r="C36" i="63"/>
  <c r="C35" i="63"/>
  <c r="C32" i="63" s="1"/>
  <c r="C34" i="63"/>
  <c r="C33" i="63"/>
  <c r="M32" i="63"/>
  <c r="M31" i="59" s="1"/>
  <c r="L32" i="63"/>
  <c r="L31" i="59" s="1"/>
  <c r="K32" i="63"/>
  <c r="J32" i="63"/>
  <c r="I32" i="63"/>
  <c r="I31" i="59" s="1"/>
  <c r="H32" i="63"/>
  <c r="G32" i="63"/>
  <c r="F32" i="63"/>
  <c r="E32" i="63"/>
  <c r="D32" i="63"/>
  <c r="C30" i="63"/>
  <c r="C29" i="63"/>
  <c r="C28" i="63" s="1"/>
  <c r="M28" i="63"/>
  <c r="L28" i="63"/>
  <c r="K28" i="63"/>
  <c r="K13" i="63" s="1"/>
  <c r="J28" i="63"/>
  <c r="J13" i="63" s="1"/>
  <c r="I28" i="63"/>
  <c r="H28" i="63"/>
  <c r="G28" i="63"/>
  <c r="F28" i="63"/>
  <c r="E28" i="63"/>
  <c r="D28" i="63"/>
  <c r="C26" i="63"/>
  <c r="C25" i="59" s="1"/>
  <c r="C25" i="63"/>
  <c r="C24" i="59" s="1"/>
  <c r="C24" i="63"/>
  <c r="C23" i="63"/>
  <c r="C22" i="63" s="1"/>
  <c r="M22" i="63"/>
  <c r="M13" i="63" s="1"/>
  <c r="L22" i="63"/>
  <c r="L13" i="63" s="1"/>
  <c r="K22" i="63"/>
  <c r="J22" i="63"/>
  <c r="I22" i="63"/>
  <c r="I13" i="63" s="1"/>
  <c r="H22" i="63"/>
  <c r="H13" i="63" s="1"/>
  <c r="G22" i="63"/>
  <c r="F22" i="63"/>
  <c r="E22" i="63"/>
  <c r="E13" i="63" s="1"/>
  <c r="D22" i="63"/>
  <c r="D13" i="63" s="1"/>
  <c r="C20" i="63"/>
  <c r="C19" i="63"/>
  <c r="C18" i="59" s="1"/>
  <c r="C18" i="63"/>
  <c r="M17" i="63"/>
  <c r="L17" i="63"/>
  <c r="K17" i="63"/>
  <c r="J17" i="63"/>
  <c r="I17" i="63"/>
  <c r="H17" i="63"/>
  <c r="G17" i="63"/>
  <c r="F17" i="63"/>
  <c r="E17" i="63"/>
  <c r="D17" i="63"/>
  <c r="C17" i="63"/>
  <c r="C15" i="63"/>
  <c r="G13" i="63"/>
  <c r="F13" i="63"/>
  <c r="C80" i="62"/>
  <c r="M79" i="62"/>
  <c r="L79" i="62"/>
  <c r="K79" i="62"/>
  <c r="J79" i="62"/>
  <c r="I79" i="62"/>
  <c r="H79" i="62"/>
  <c r="G79" i="62"/>
  <c r="F79" i="62"/>
  <c r="E79" i="62"/>
  <c r="D79" i="62"/>
  <c r="C79" i="62"/>
  <c r="C77" i="62"/>
  <c r="M76" i="62"/>
  <c r="L76" i="62"/>
  <c r="K76" i="62"/>
  <c r="J76" i="62"/>
  <c r="I76" i="62"/>
  <c r="H76" i="62"/>
  <c r="G76" i="62"/>
  <c r="G75" i="59" s="1"/>
  <c r="F76" i="62"/>
  <c r="E76" i="62"/>
  <c r="D76" i="62"/>
  <c r="C76" i="62"/>
  <c r="C74" i="62"/>
  <c r="C73" i="62"/>
  <c r="C72" i="62" s="1"/>
  <c r="M72" i="62"/>
  <c r="L72" i="62"/>
  <c r="K72" i="62"/>
  <c r="J72" i="62"/>
  <c r="I72" i="62"/>
  <c r="H72" i="62"/>
  <c r="H71" i="59" s="1"/>
  <c r="G72" i="62"/>
  <c r="F72" i="62"/>
  <c r="E72" i="62"/>
  <c r="D72" i="62"/>
  <c r="D71" i="59" s="1"/>
  <c r="C70" i="62"/>
  <c r="C69" i="62"/>
  <c r="M68" i="62"/>
  <c r="L68" i="62"/>
  <c r="K68" i="62"/>
  <c r="J68" i="62"/>
  <c r="I68" i="62"/>
  <c r="I67" i="59" s="1"/>
  <c r="H68" i="62"/>
  <c r="H67" i="59" s="1"/>
  <c r="G68" i="62"/>
  <c r="F68" i="62"/>
  <c r="E68" i="62"/>
  <c r="E67" i="59" s="1"/>
  <c r="D68" i="62"/>
  <c r="C68" i="62"/>
  <c r="C66" i="62"/>
  <c r="C65" i="62"/>
  <c r="C64" i="62" s="1"/>
  <c r="M64" i="62"/>
  <c r="L64" i="62"/>
  <c r="K64" i="62"/>
  <c r="J64" i="62"/>
  <c r="I64" i="62"/>
  <c r="H64" i="62"/>
  <c r="G64" i="62"/>
  <c r="F64" i="62"/>
  <c r="F63" i="59" s="1"/>
  <c r="E64" i="62"/>
  <c r="D64" i="62"/>
  <c r="C62" i="62"/>
  <c r="C61" i="62"/>
  <c r="M60" i="62"/>
  <c r="L60" i="62"/>
  <c r="K60" i="62"/>
  <c r="K59" i="59" s="1"/>
  <c r="J60" i="62"/>
  <c r="I60" i="62"/>
  <c r="H60" i="62"/>
  <c r="G60" i="62"/>
  <c r="G59" i="59" s="1"/>
  <c r="F60" i="62"/>
  <c r="E60" i="62"/>
  <c r="D60" i="62"/>
  <c r="C60" i="62"/>
  <c r="C58" i="62"/>
  <c r="M57" i="62"/>
  <c r="L57" i="62"/>
  <c r="K57" i="62"/>
  <c r="J57" i="62"/>
  <c r="J56" i="59" s="1"/>
  <c r="I57" i="62"/>
  <c r="H57" i="62"/>
  <c r="G57" i="62"/>
  <c r="G56" i="59" s="1"/>
  <c r="F57" i="62"/>
  <c r="E57" i="62"/>
  <c r="E56" i="59" s="1"/>
  <c r="D57" i="62"/>
  <c r="C57" i="62"/>
  <c r="C43" i="62"/>
  <c r="C42" i="62"/>
  <c r="C41" i="62"/>
  <c r="C40" i="62"/>
  <c r="C39" i="62" s="1"/>
  <c r="M39" i="62"/>
  <c r="M38" i="59" s="1"/>
  <c r="L39" i="62"/>
  <c r="K39" i="62"/>
  <c r="J39" i="62"/>
  <c r="I39" i="62"/>
  <c r="H39" i="62"/>
  <c r="G39" i="62"/>
  <c r="F39" i="62"/>
  <c r="E39" i="62"/>
  <c r="D39" i="62"/>
  <c r="C37" i="62"/>
  <c r="C36" i="59" s="1"/>
  <c r="C36" i="62"/>
  <c r="C35" i="62"/>
  <c r="C34" i="62"/>
  <c r="C33" i="62"/>
  <c r="C32" i="62" s="1"/>
  <c r="M32" i="62"/>
  <c r="L32" i="62"/>
  <c r="K32" i="62"/>
  <c r="J32" i="62"/>
  <c r="I32" i="62"/>
  <c r="H32" i="62"/>
  <c r="G32" i="62"/>
  <c r="F32" i="62"/>
  <c r="E32" i="62"/>
  <c r="D32" i="62"/>
  <c r="C30" i="62"/>
  <c r="C29" i="62"/>
  <c r="M28" i="62"/>
  <c r="L28" i="62"/>
  <c r="K28" i="62"/>
  <c r="J28" i="62"/>
  <c r="I28" i="62"/>
  <c r="H28" i="62"/>
  <c r="G28" i="62"/>
  <c r="G27" i="59" s="1"/>
  <c r="F28" i="62"/>
  <c r="E28" i="62"/>
  <c r="D28" i="62"/>
  <c r="D13" i="62" s="1"/>
  <c r="C28" i="62"/>
  <c r="C26" i="62"/>
  <c r="C25" i="62"/>
  <c r="C24" i="62"/>
  <c r="C23" i="62"/>
  <c r="C22" i="62" s="1"/>
  <c r="M22" i="62"/>
  <c r="M13" i="62" s="1"/>
  <c r="L22" i="62"/>
  <c r="K22" i="62"/>
  <c r="J22" i="62"/>
  <c r="J13" i="62" s="1"/>
  <c r="I22" i="62"/>
  <c r="I13" i="62" s="1"/>
  <c r="H22" i="62"/>
  <c r="G22" i="62"/>
  <c r="G13" i="62" s="1"/>
  <c r="F22" i="62"/>
  <c r="F13" i="62" s="1"/>
  <c r="E22" i="62"/>
  <c r="E13" i="62" s="1"/>
  <c r="D22" i="62"/>
  <c r="C20" i="62"/>
  <c r="C17" i="62" s="1"/>
  <c r="C19" i="62"/>
  <c r="C18" i="62"/>
  <c r="M17" i="62"/>
  <c r="L17" i="62"/>
  <c r="K17" i="62"/>
  <c r="K16" i="59" s="1"/>
  <c r="J17" i="62"/>
  <c r="I17" i="62"/>
  <c r="H17" i="62"/>
  <c r="G17" i="62"/>
  <c r="F17" i="62"/>
  <c r="E17" i="62"/>
  <c r="D17" i="62"/>
  <c r="C15" i="62"/>
  <c r="L13" i="62"/>
  <c r="K13" i="62"/>
  <c r="H13" i="62"/>
  <c r="C80" i="61"/>
  <c r="M79" i="61"/>
  <c r="L79" i="61"/>
  <c r="K79" i="61"/>
  <c r="K78" i="59" s="1"/>
  <c r="J79" i="61"/>
  <c r="I79" i="61"/>
  <c r="H79" i="61"/>
  <c r="G79" i="61"/>
  <c r="F79" i="61"/>
  <c r="E79" i="61"/>
  <c r="D79" i="61"/>
  <c r="C79" i="61"/>
  <c r="C77" i="61"/>
  <c r="M76" i="61"/>
  <c r="L76" i="61"/>
  <c r="K76" i="61"/>
  <c r="J76" i="61"/>
  <c r="I76" i="61"/>
  <c r="H76" i="61"/>
  <c r="H75" i="59" s="1"/>
  <c r="G76" i="61"/>
  <c r="F76" i="61"/>
  <c r="F75" i="59" s="1"/>
  <c r="E76" i="61"/>
  <c r="D76" i="61"/>
  <c r="C76" i="61"/>
  <c r="C74" i="61"/>
  <c r="C73" i="61"/>
  <c r="M72" i="61"/>
  <c r="M71" i="59" s="1"/>
  <c r="L72" i="61"/>
  <c r="L71" i="59" s="1"/>
  <c r="K72" i="61"/>
  <c r="J72" i="61"/>
  <c r="I72" i="61"/>
  <c r="I71" i="59" s="1"/>
  <c r="H72" i="61"/>
  <c r="G72" i="61"/>
  <c r="G71" i="59" s="1"/>
  <c r="F72" i="61"/>
  <c r="E72" i="61"/>
  <c r="D72" i="61"/>
  <c r="C72" i="61"/>
  <c r="C70" i="61"/>
  <c r="C69" i="61"/>
  <c r="C68" i="59" s="1"/>
  <c r="M68" i="61"/>
  <c r="L68" i="61"/>
  <c r="K68" i="61"/>
  <c r="J68" i="61"/>
  <c r="J67" i="59" s="1"/>
  <c r="I68" i="61"/>
  <c r="H68" i="61"/>
  <c r="G68" i="61"/>
  <c r="F68" i="61"/>
  <c r="E68" i="61"/>
  <c r="D68" i="61"/>
  <c r="C66" i="61"/>
  <c r="C65" i="61"/>
  <c r="C64" i="61" s="1"/>
  <c r="M64" i="61"/>
  <c r="L64" i="61"/>
  <c r="K64" i="61"/>
  <c r="K63" i="59" s="1"/>
  <c r="J64" i="61"/>
  <c r="I64" i="61"/>
  <c r="I63" i="59" s="1"/>
  <c r="H64" i="61"/>
  <c r="G64" i="61"/>
  <c r="F64" i="61"/>
  <c r="E64" i="61"/>
  <c r="D64" i="61"/>
  <c r="C62" i="61"/>
  <c r="C61" i="59" s="1"/>
  <c r="C61" i="61"/>
  <c r="M60" i="61"/>
  <c r="L60" i="61"/>
  <c r="L59" i="59" s="1"/>
  <c r="K60" i="61"/>
  <c r="J60" i="61"/>
  <c r="J59" i="59" s="1"/>
  <c r="I60" i="61"/>
  <c r="H60" i="61"/>
  <c r="G60" i="61"/>
  <c r="F60" i="61"/>
  <c r="E60" i="61"/>
  <c r="D60" i="61"/>
  <c r="D59" i="59" s="1"/>
  <c r="C58" i="61"/>
  <c r="M57" i="61"/>
  <c r="L57" i="61"/>
  <c r="L56" i="59" s="1"/>
  <c r="K57" i="61"/>
  <c r="J57" i="61"/>
  <c r="I57" i="61"/>
  <c r="H57" i="61"/>
  <c r="G57" i="61"/>
  <c r="F57" i="61"/>
  <c r="E57" i="61"/>
  <c r="D57" i="61"/>
  <c r="C57" i="61"/>
  <c r="C43" i="61"/>
  <c r="C42" i="61"/>
  <c r="C41" i="59" s="1"/>
  <c r="C41" i="61"/>
  <c r="C40" i="61"/>
  <c r="M39" i="61"/>
  <c r="L39" i="61"/>
  <c r="K39" i="61"/>
  <c r="J39" i="61"/>
  <c r="I39" i="61"/>
  <c r="H39" i="61"/>
  <c r="G39" i="61"/>
  <c r="F39" i="61"/>
  <c r="E39" i="61"/>
  <c r="D39" i="61"/>
  <c r="C39" i="61"/>
  <c r="C37" i="61"/>
  <c r="C36" i="61"/>
  <c r="C35" i="61"/>
  <c r="C34" i="61"/>
  <c r="C33" i="61"/>
  <c r="M32" i="61"/>
  <c r="L32" i="61"/>
  <c r="K32" i="61"/>
  <c r="J32" i="61"/>
  <c r="J31" i="59" s="1"/>
  <c r="I32" i="61"/>
  <c r="H32" i="61"/>
  <c r="G32" i="61"/>
  <c r="F32" i="61"/>
  <c r="E32" i="61"/>
  <c r="E31" i="59" s="1"/>
  <c r="D32" i="61"/>
  <c r="C32" i="61"/>
  <c r="C30" i="61"/>
  <c r="C29" i="61"/>
  <c r="M28" i="61"/>
  <c r="L28" i="61"/>
  <c r="K28" i="61"/>
  <c r="K27" i="59" s="1"/>
  <c r="J28" i="61"/>
  <c r="I28" i="61"/>
  <c r="I13" i="61" s="1"/>
  <c r="H28" i="61"/>
  <c r="H13" i="61" s="1"/>
  <c r="G28" i="61"/>
  <c r="F28" i="61"/>
  <c r="F27" i="59" s="1"/>
  <c r="E28" i="61"/>
  <c r="D28" i="61"/>
  <c r="C28" i="61"/>
  <c r="C26" i="61"/>
  <c r="C25" i="61"/>
  <c r="C24" i="61"/>
  <c r="C23" i="61"/>
  <c r="C22" i="59" s="1"/>
  <c r="M22" i="61"/>
  <c r="L22" i="61"/>
  <c r="L13" i="61" s="1"/>
  <c r="K22" i="61"/>
  <c r="K13" i="61" s="1"/>
  <c r="J22" i="61"/>
  <c r="J13" i="61" s="1"/>
  <c r="I22" i="61"/>
  <c r="I21" i="59" s="1"/>
  <c r="H22" i="61"/>
  <c r="G22" i="61"/>
  <c r="G13" i="61" s="1"/>
  <c r="F22" i="61"/>
  <c r="F13" i="61" s="1"/>
  <c r="E22" i="61"/>
  <c r="D22" i="61"/>
  <c r="C20" i="61"/>
  <c r="C19" i="61"/>
  <c r="C18" i="61"/>
  <c r="C17" i="61" s="1"/>
  <c r="M17" i="61"/>
  <c r="M16" i="59" s="1"/>
  <c r="L17" i="61"/>
  <c r="K17" i="61"/>
  <c r="J17" i="61"/>
  <c r="I17" i="61"/>
  <c r="H17" i="61"/>
  <c r="G17" i="61"/>
  <c r="F17" i="61"/>
  <c r="E17" i="61"/>
  <c r="D17" i="61"/>
  <c r="D16" i="59" s="1"/>
  <c r="C15" i="61"/>
  <c r="M13" i="61"/>
  <c r="E13" i="61"/>
  <c r="D13" i="61"/>
  <c r="C80" i="60"/>
  <c r="C79" i="60" s="1"/>
  <c r="C78" i="59" s="1"/>
  <c r="M79" i="60"/>
  <c r="M78" i="59" s="1"/>
  <c r="L79" i="60"/>
  <c r="L78" i="59" s="1"/>
  <c r="K79" i="60"/>
  <c r="J79" i="60"/>
  <c r="I79" i="60"/>
  <c r="I78" i="59" s="1"/>
  <c r="H79" i="60"/>
  <c r="H78" i="59" s="1"/>
  <c r="G79" i="60"/>
  <c r="F79" i="60"/>
  <c r="E79" i="60"/>
  <c r="E78" i="59" s="1"/>
  <c r="D79" i="60"/>
  <c r="D78" i="59" s="1"/>
  <c r="C77" i="60"/>
  <c r="C76" i="60" s="1"/>
  <c r="C75" i="59" s="1"/>
  <c r="M76" i="60"/>
  <c r="M75" i="59" s="1"/>
  <c r="L76" i="60"/>
  <c r="K76" i="60"/>
  <c r="K75" i="59" s="1"/>
  <c r="J76" i="60"/>
  <c r="I76" i="60"/>
  <c r="H76" i="60"/>
  <c r="G76" i="60"/>
  <c r="F76" i="60"/>
  <c r="E76" i="60"/>
  <c r="E75" i="59" s="1"/>
  <c r="D76" i="60"/>
  <c r="D75" i="59" s="1"/>
  <c r="C74" i="60"/>
  <c r="C73" i="59" s="1"/>
  <c r="C73" i="60"/>
  <c r="C72" i="60" s="1"/>
  <c r="M72" i="60"/>
  <c r="L72" i="60"/>
  <c r="K72" i="60"/>
  <c r="J72" i="60"/>
  <c r="I72" i="60"/>
  <c r="H72" i="60"/>
  <c r="G72" i="60"/>
  <c r="F72" i="60"/>
  <c r="E72" i="60"/>
  <c r="D72" i="60"/>
  <c r="C70" i="60"/>
  <c r="C69" i="59" s="1"/>
  <c r="C69" i="60"/>
  <c r="M68" i="60"/>
  <c r="M67" i="59" s="1"/>
  <c r="L68" i="60"/>
  <c r="K68" i="60"/>
  <c r="J68" i="60"/>
  <c r="I68" i="60"/>
  <c r="H68" i="60"/>
  <c r="G68" i="60"/>
  <c r="F68" i="60"/>
  <c r="F67" i="59" s="1"/>
  <c r="E68" i="60"/>
  <c r="D68" i="60"/>
  <c r="D67" i="59" s="1"/>
  <c r="C68" i="60"/>
  <c r="C66" i="60"/>
  <c r="C65" i="60"/>
  <c r="C64" i="59" s="1"/>
  <c r="M64" i="60"/>
  <c r="L64" i="60"/>
  <c r="K64" i="60"/>
  <c r="J64" i="60"/>
  <c r="I64" i="60"/>
  <c r="H64" i="60"/>
  <c r="G64" i="60"/>
  <c r="G63" i="59" s="1"/>
  <c r="F64" i="60"/>
  <c r="E64" i="60"/>
  <c r="E63" i="59" s="1"/>
  <c r="D64" i="60"/>
  <c r="D63" i="59" s="1"/>
  <c r="C62" i="60"/>
  <c r="C61" i="60"/>
  <c r="M60" i="60"/>
  <c r="L60" i="60"/>
  <c r="K60" i="60"/>
  <c r="J60" i="60"/>
  <c r="I60" i="60"/>
  <c r="H60" i="60"/>
  <c r="G60" i="60"/>
  <c r="F60" i="60"/>
  <c r="E60" i="60"/>
  <c r="D60" i="60"/>
  <c r="C60" i="60"/>
  <c r="C58" i="60"/>
  <c r="M57" i="60"/>
  <c r="M56" i="59" s="1"/>
  <c r="L57" i="60"/>
  <c r="K57" i="60"/>
  <c r="J57" i="60"/>
  <c r="I57" i="60"/>
  <c r="I56" i="59" s="1"/>
  <c r="H57" i="60"/>
  <c r="H56" i="59" s="1"/>
  <c r="G57" i="60"/>
  <c r="F57" i="60"/>
  <c r="F56" i="59" s="1"/>
  <c r="D57" i="60"/>
  <c r="D56" i="59" s="1"/>
  <c r="C57" i="60"/>
  <c r="C43" i="60"/>
  <c r="C42" i="59" s="1"/>
  <c r="C42" i="60"/>
  <c r="C41" i="60"/>
  <c r="C39" i="60" s="1"/>
  <c r="C40" i="60"/>
  <c r="M39" i="60"/>
  <c r="L39" i="60"/>
  <c r="K39" i="60"/>
  <c r="K38" i="59" s="1"/>
  <c r="J39" i="60"/>
  <c r="J38" i="59" s="1"/>
  <c r="I39" i="60"/>
  <c r="H39" i="60"/>
  <c r="H38" i="59" s="1"/>
  <c r="G39" i="60"/>
  <c r="G38" i="59" s="1"/>
  <c r="F39" i="60"/>
  <c r="E39" i="60"/>
  <c r="E38" i="59" s="1"/>
  <c r="D39" i="60"/>
  <c r="C37" i="60"/>
  <c r="C36" i="60"/>
  <c r="C35" i="60"/>
  <c r="C34" i="60"/>
  <c r="C33" i="59" s="1"/>
  <c r="C33" i="60"/>
  <c r="C32" i="60" s="1"/>
  <c r="C31" i="59" s="1"/>
  <c r="M32" i="60"/>
  <c r="L32" i="60"/>
  <c r="K32" i="60"/>
  <c r="K31" i="59" s="1"/>
  <c r="J32" i="60"/>
  <c r="I32" i="60"/>
  <c r="H32" i="60"/>
  <c r="G32" i="60"/>
  <c r="G31" i="59" s="1"/>
  <c r="F32" i="60"/>
  <c r="E32" i="60"/>
  <c r="D32" i="60"/>
  <c r="C30" i="60"/>
  <c r="C29" i="60"/>
  <c r="M28" i="60"/>
  <c r="M13" i="60" s="1"/>
  <c r="M12" i="59" s="1"/>
  <c r="L28" i="60"/>
  <c r="L27" i="59" s="1"/>
  <c r="K28" i="60"/>
  <c r="J28" i="60"/>
  <c r="J27" i="59" s="1"/>
  <c r="I28" i="60"/>
  <c r="H28" i="60"/>
  <c r="H27" i="59" s="1"/>
  <c r="G28" i="60"/>
  <c r="F28" i="60"/>
  <c r="E28" i="60"/>
  <c r="D28" i="60"/>
  <c r="C28" i="60"/>
  <c r="C27" i="59" s="1"/>
  <c r="C26" i="60"/>
  <c r="C25" i="60"/>
  <c r="C24" i="60"/>
  <c r="C23" i="59" s="1"/>
  <c r="C23" i="60"/>
  <c r="M22" i="60"/>
  <c r="M21" i="59" s="1"/>
  <c r="L22" i="60"/>
  <c r="K22" i="60"/>
  <c r="K21" i="59" s="1"/>
  <c r="J22" i="60"/>
  <c r="J13" i="60" s="1"/>
  <c r="I22" i="60"/>
  <c r="H22" i="60"/>
  <c r="G22" i="60"/>
  <c r="G13" i="60" s="1"/>
  <c r="F22" i="60"/>
  <c r="F21" i="59" s="1"/>
  <c r="E22" i="60"/>
  <c r="D22" i="60"/>
  <c r="D13" i="60" s="1"/>
  <c r="C22" i="60"/>
  <c r="C20" i="60"/>
  <c r="C19" i="60"/>
  <c r="C18" i="60"/>
  <c r="M17" i="60"/>
  <c r="L17" i="60"/>
  <c r="K17" i="60"/>
  <c r="J17" i="60"/>
  <c r="I17" i="60"/>
  <c r="I16" i="59" s="1"/>
  <c r="H17" i="60"/>
  <c r="H16" i="59" s="1"/>
  <c r="G17" i="60"/>
  <c r="F17" i="60"/>
  <c r="F16" i="59" s="1"/>
  <c r="E17" i="60"/>
  <c r="E13" i="60" s="1"/>
  <c r="D17" i="60"/>
  <c r="C17" i="60"/>
  <c r="C15" i="60"/>
  <c r="I13" i="60"/>
  <c r="H13" i="60"/>
  <c r="H12" i="59" s="1"/>
  <c r="M79" i="59"/>
  <c r="L79" i="59"/>
  <c r="K79" i="59"/>
  <c r="J79" i="59"/>
  <c r="I79" i="59"/>
  <c r="H79" i="59"/>
  <c r="G79" i="59"/>
  <c r="F79" i="59"/>
  <c r="E79" i="59"/>
  <c r="D79" i="59"/>
  <c r="G78" i="59"/>
  <c r="F78" i="59"/>
  <c r="M77" i="59"/>
  <c r="L77" i="59"/>
  <c r="K77" i="59"/>
  <c r="J77" i="59"/>
  <c r="I77" i="59"/>
  <c r="H77" i="59"/>
  <c r="G77" i="59"/>
  <c r="F77" i="59"/>
  <c r="M76" i="59"/>
  <c r="L76" i="59"/>
  <c r="K76" i="59"/>
  <c r="J76" i="59"/>
  <c r="I76" i="59"/>
  <c r="H76" i="59"/>
  <c r="G76" i="59"/>
  <c r="F76" i="59"/>
  <c r="E76" i="59"/>
  <c r="D76" i="59"/>
  <c r="L75" i="59"/>
  <c r="I75" i="59"/>
  <c r="M74" i="59"/>
  <c r="L74" i="59"/>
  <c r="K74" i="59"/>
  <c r="J74" i="59"/>
  <c r="I74" i="59"/>
  <c r="H74" i="59"/>
  <c r="G74" i="59"/>
  <c r="F74" i="59"/>
  <c r="M73" i="59"/>
  <c r="L73" i="59"/>
  <c r="K73" i="59"/>
  <c r="J73" i="59"/>
  <c r="I73" i="59"/>
  <c r="H73" i="59"/>
  <c r="G73" i="59"/>
  <c r="F73" i="59"/>
  <c r="E73" i="59"/>
  <c r="D73" i="59"/>
  <c r="M72" i="59"/>
  <c r="L72" i="59"/>
  <c r="K72" i="59"/>
  <c r="J72" i="59"/>
  <c r="I72" i="59"/>
  <c r="H72" i="59"/>
  <c r="G72" i="59"/>
  <c r="F72" i="59"/>
  <c r="E72" i="59"/>
  <c r="D72" i="59"/>
  <c r="C72" i="59"/>
  <c r="J71" i="59"/>
  <c r="F71" i="59"/>
  <c r="E71" i="59"/>
  <c r="M70" i="59"/>
  <c r="L70" i="59"/>
  <c r="K70" i="59"/>
  <c r="J70" i="59"/>
  <c r="I70" i="59"/>
  <c r="H70" i="59"/>
  <c r="G70" i="59"/>
  <c r="F70" i="59"/>
  <c r="M69" i="59"/>
  <c r="L69" i="59"/>
  <c r="K69" i="59"/>
  <c r="J69" i="59"/>
  <c r="I69" i="59"/>
  <c r="H69" i="59"/>
  <c r="G69" i="59"/>
  <c r="F69" i="59"/>
  <c r="E69" i="59"/>
  <c r="D69" i="59"/>
  <c r="M68" i="59"/>
  <c r="L68" i="59"/>
  <c r="K68" i="59"/>
  <c r="J68" i="59"/>
  <c r="I68" i="59"/>
  <c r="H68" i="59"/>
  <c r="G68" i="59"/>
  <c r="F68" i="59"/>
  <c r="E68" i="59"/>
  <c r="D68" i="59"/>
  <c r="K67" i="59"/>
  <c r="G67" i="59"/>
  <c r="M66" i="59"/>
  <c r="L66" i="59"/>
  <c r="K66" i="59"/>
  <c r="J66" i="59"/>
  <c r="I66" i="59"/>
  <c r="H66" i="59"/>
  <c r="G66" i="59"/>
  <c r="F66" i="59"/>
  <c r="M65" i="59"/>
  <c r="L65" i="59"/>
  <c r="K65" i="59"/>
  <c r="J65" i="59"/>
  <c r="I65" i="59"/>
  <c r="H65" i="59"/>
  <c r="G65" i="59"/>
  <c r="F65" i="59"/>
  <c r="E65" i="59"/>
  <c r="D65" i="59"/>
  <c r="C65" i="59"/>
  <c r="M64" i="59"/>
  <c r="L64" i="59"/>
  <c r="K64" i="59"/>
  <c r="J64" i="59"/>
  <c r="I64" i="59"/>
  <c r="H64" i="59"/>
  <c r="G64" i="59"/>
  <c r="F64" i="59"/>
  <c r="E64" i="59"/>
  <c r="D64" i="59"/>
  <c r="L63" i="59"/>
  <c r="J63" i="59"/>
  <c r="H63" i="59"/>
  <c r="M62" i="59"/>
  <c r="L62" i="59"/>
  <c r="K62" i="59"/>
  <c r="J62" i="59"/>
  <c r="I62" i="59"/>
  <c r="H62" i="59"/>
  <c r="G62" i="59"/>
  <c r="F62" i="59"/>
  <c r="M61" i="59"/>
  <c r="L61" i="59"/>
  <c r="K61" i="59"/>
  <c r="J61" i="59"/>
  <c r="I61" i="59"/>
  <c r="H61" i="59"/>
  <c r="G61" i="59"/>
  <c r="F61" i="59"/>
  <c r="E61" i="59"/>
  <c r="D61" i="59"/>
  <c r="M60" i="59"/>
  <c r="L60" i="59"/>
  <c r="K60" i="59"/>
  <c r="J60" i="59"/>
  <c r="I60" i="59"/>
  <c r="H60" i="59"/>
  <c r="G60" i="59"/>
  <c r="F60" i="59"/>
  <c r="E60" i="59"/>
  <c r="D60" i="59"/>
  <c r="M59" i="59"/>
  <c r="I59" i="59"/>
  <c r="H59" i="59"/>
  <c r="F59" i="59"/>
  <c r="E59" i="59"/>
  <c r="M58" i="59"/>
  <c r="L58" i="59"/>
  <c r="K58" i="59"/>
  <c r="J58" i="59"/>
  <c r="I58" i="59"/>
  <c r="H58" i="59"/>
  <c r="G58" i="59"/>
  <c r="F58" i="59"/>
  <c r="M57" i="59"/>
  <c r="L57" i="59"/>
  <c r="K57" i="59"/>
  <c r="J57" i="59"/>
  <c r="I57" i="59"/>
  <c r="H57" i="59"/>
  <c r="G57" i="59"/>
  <c r="F57" i="59"/>
  <c r="E57" i="59"/>
  <c r="D57" i="59"/>
  <c r="C57" i="59"/>
  <c r="K56" i="59"/>
  <c r="M42" i="59"/>
  <c r="L42" i="59"/>
  <c r="K42" i="59"/>
  <c r="J42" i="59"/>
  <c r="I42" i="59"/>
  <c r="H42" i="59"/>
  <c r="G42" i="59"/>
  <c r="F42" i="59"/>
  <c r="E42" i="59"/>
  <c r="D42" i="59"/>
  <c r="M41" i="59"/>
  <c r="L41" i="59"/>
  <c r="K41" i="59"/>
  <c r="J41" i="59"/>
  <c r="I41" i="59"/>
  <c r="H41" i="59"/>
  <c r="G41" i="59"/>
  <c r="F41" i="59"/>
  <c r="E41" i="59"/>
  <c r="D41" i="59"/>
  <c r="M40" i="59"/>
  <c r="L40" i="59"/>
  <c r="K40" i="59"/>
  <c r="J40" i="59"/>
  <c r="I40" i="59"/>
  <c r="H40" i="59"/>
  <c r="G40" i="59"/>
  <c r="F40" i="59"/>
  <c r="E40" i="59"/>
  <c r="D40" i="59"/>
  <c r="M39" i="59"/>
  <c r="L39" i="59"/>
  <c r="K39" i="59"/>
  <c r="J39" i="59"/>
  <c r="I39" i="59"/>
  <c r="H39" i="59"/>
  <c r="G39" i="59"/>
  <c r="F39" i="59"/>
  <c r="E39" i="59"/>
  <c r="D39" i="59"/>
  <c r="C39" i="59"/>
  <c r="L38" i="59"/>
  <c r="I38" i="59"/>
  <c r="F38" i="59"/>
  <c r="D38" i="59"/>
  <c r="M37" i="59"/>
  <c r="L37" i="59"/>
  <c r="K37" i="59"/>
  <c r="J37" i="59"/>
  <c r="I37" i="59"/>
  <c r="H37" i="59"/>
  <c r="G37" i="59"/>
  <c r="F37" i="59"/>
  <c r="M36" i="59"/>
  <c r="L36" i="59"/>
  <c r="K36" i="59"/>
  <c r="J36" i="59"/>
  <c r="I36" i="59"/>
  <c r="H36" i="59"/>
  <c r="G36" i="59"/>
  <c r="F36" i="59"/>
  <c r="E36" i="59"/>
  <c r="D36" i="59"/>
  <c r="M35" i="59"/>
  <c r="L35" i="59"/>
  <c r="K35" i="59"/>
  <c r="J35" i="59"/>
  <c r="I35" i="59"/>
  <c r="H35" i="59"/>
  <c r="G35" i="59"/>
  <c r="F35" i="59"/>
  <c r="E35" i="59"/>
  <c r="D35" i="59"/>
  <c r="C35" i="59"/>
  <c r="M34" i="59"/>
  <c r="L34" i="59"/>
  <c r="K34" i="59"/>
  <c r="J34" i="59"/>
  <c r="I34" i="59"/>
  <c r="H34" i="59"/>
  <c r="G34" i="59"/>
  <c r="F34" i="59"/>
  <c r="E34" i="59"/>
  <c r="D34" i="59"/>
  <c r="C34" i="59"/>
  <c r="M33" i="59"/>
  <c r="L33" i="59"/>
  <c r="K33" i="59"/>
  <c r="J33" i="59"/>
  <c r="I33" i="59"/>
  <c r="H33" i="59"/>
  <c r="G33" i="59"/>
  <c r="F33" i="59"/>
  <c r="E33" i="59"/>
  <c r="D33" i="59"/>
  <c r="M32" i="59"/>
  <c r="L32" i="59"/>
  <c r="K32" i="59"/>
  <c r="J32" i="59"/>
  <c r="I32" i="59"/>
  <c r="H32" i="59"/>
  <c r="G32" i="59"/>
  <c r="F32" i="59"/>
  <c r="E32" i="59"/>
  <c r="D32" i="59"/>
  <c r="H31" i="59"/>
  <c r="F31" i="59"/>
  <c r="D31" i="59"/>
  <c r="M30" i="59"/>
  <c r="L30" i="59"/>
  <c r="K30" i="59"/>
  <c r="J30" i="59"/>
  <c r="I30" i="59"/>
  <c r="H30" i="59"/>
  <c r="G30" i="59"/>
  <c r="F30" i="59"/>
  <c r="M29" i="59"/>
  <c r="L29" i="59"/>
  <c r="K29" i="59"/>
  <c r="J29" i="59"/>
  <c r="I29" i="59"/>
  <c r="H29" i="59"/>
  <c r="G29" i="59"/>
  <c r="F29" i="59"/>
  <c r="E29" i="59"/>
  <c r="D29" i="59"/>
  <c r="C29" i="59"/>
  <c r="M28" i="59"/>
  <c r="L28" i="59"/>
  <c r="K28" i="59"/>
  <c r="J28" i="59"/>
  <c r="I28" i="59"/>
  <c r="H28" i="59"/>
  <c r="G28" i="59"/>
  <c r="F28" i="59"/>
  <c r="E28" i="59"/>
  <c r="D28" i="59"/>
  <c r="C28" i="59"/>
  <c r="M27" i="59"/>
  <c r="I27" i="59"/>
  <c r="E27" i="59"/>
  <c r="D27" i="59"/>
  <c r="M26" i="59"/>
  <c r="L26" i="59"/>
  <c r="K26" i="59"/>
  <c r="J26" i="59"/>
  <c r="I26" i="59"/>
  <c r="H26" i="59"/>
  <c r="G26" i="59"/>
  <c r="F26" i="59"/>
  <c r="M25" i="59"/>
  <c r="L25" i="59"/>
  <c r="K25" i="59"/>
  <c r="J25" i="59"/>
  <c r="I25" i="59"/>
  <c r="H25" i="59"/>
  <c r="G25" i="59"/>
  <c r="F25" i="59"/>
  <c r="E25" i="59"/>
  <c r="D25" i="59"/>
  <c r="M24" i="59"/>
  <c r="L24" i="59"/>
  <c r="K24" i="59"/>
  <c r="J24" i="59"/>
  <c r="I24" i="59"/>
  <c r="H24" i="59"/>
  <c r="G24" i="59"/>
  <c r="F24" i="59"/>
  <c r="E24" i="59"/>
  <c r="D24" i="59"/>
  <c r="M23" i="59"/>
  <c r="L23" i="59"/>
  <c r="K23" i="59"/>
  <c r="J23" i="59"/>
  <c r="I23" i="59"/>
  <c r="H23" i="59"/>
  <c r="G23" i="59"/>
  <c r="F23" i="59"/>
  <c r="E23" i="59"/>
  <c r="D23" i="59"/>
  <c r="M22" i="59"/>
  <c r="L22" i="59"/>
  <c r="K22" i="59"/>
  <c r="J22" i="59"/>
  <c r="I22" i="59"/>
  <c r="H22" i="59"/>
  <c r="G22" i="59"/>
  <c r="F22" i="59"/>
  <c r="E22" i="59"/>
  <c r="D22" i="59"/>
  <c r="L21" i="59"/>
  <c r="H21" i="59"/>
  <c r="G21" i="59"/>
  <c r="E21" i="59"/>
  <c r="D21" i="59"/>
  <c r="M19" i="59"/>
  <c r="L19" i="59"/>
  <c r="K19" i="59"/>
  <c r="J19" i="59"/>
  <c r="I19" i="59"/>
  <c r="H19" i="59"/>
  <c r="G19" i="59"/>
  <c r="F19" i="59"/>
  <c r="E19" i="59"/>
  <c r="D19" i="59"/>
  <c r="C19" i="59"/>
  <c r="M18" i="59"/>
  <c r="L18" i="59"/>
  <c r="K18" i="59"/>
  <c r="J18" i="59"/>
  <c r="I18" i="59"/>
  <c r="H18" i="59"/>
  <c r="G18" i="59"/>
  <c r="F18" i="59"/>
  <c r="E18" i="59"/>
  <c r="D18" i="59"/>
  <c r="M17" i="59"/>
  <c r="L17" i="59"/>
  <c r="K17" i="59"/>
  <c r="J17" i="59"/>
  <c r="I17" i="59"/>
  <c r="H17" i="59"/>
  <c r="G17" i="59"/>
  <c r="F17" i="59"/>
  <c r="E17" i="59"/>
  <c r="D17" i="59"/>
  <c r="L16" i="59"/>
  <c r="J16" i="59"/>
  <c r="G16" i="59"/>
  <c r="M14" i="59"/>
  <c r="L14" i="59"/>
  <c r="K14" i="59"/>
  <c r="J14" i="59"/>
  <c r="I14" i="59"/>
  <c r="H14" i="59"/>
  <c r="G14" i="59"/>
  <c r="F14" i="59"/>
  <c r="E14" i="59"/>
  <c r="D14" i="59"/>
  <c r="C14" i="59"/>
  <c r="G12" i="59" l="1"/>
  <c r="C38" i="59"/>
  <c r="J12" i="59"/>
  <c r="I12" i="59"/>
  <c r="C71" i="59"/>
  <c r="C13" i="61"/>
  <c r="C13" i="62"/>
  <c r="C13" i="63"/>
  <c r="C67" i="59"/>
  <c r="C16" i="59"/>
  <c r="C56" i="59"/>
  <c r="E12" i="59"/>
  <c r="D12" i="59"/>
  <c r="E16" i="59"/>
  <c r="C76" i="59"/>
  <c r="C68" i="61"/>
  <c r="C60" i="61"/>
  <c r="C59" i="59" s="1"/>
  <c r="C22" i="61"/>
  <c r="C21" i="59" s="1"/>
  <c r="J21" i="59"/>
  <c r="C32" i="59"/>
  <c r="K13" i="60"/>
  <c r="K12" i="59" s="1"/>
  <c r="C40" i="59"/>
  <c r="L13" i="60"/>
  <c r="L12" i="59" s="1"/>
  <c r="C60" i="59"/>
  <c r="C79" i="59"/>
  <c r="C64" i="60"/>
  <c r="C63" i="59" s="1"/>
  <c r="F13" i="60"/>
  <c r="F12" i="59" s="1"/>
  <c r="C17" i="59"/>
  <c r="C13" i="60" l="1"/>
  <c r="C80" i="57" l="1"/>
  <c r="C79" i="57" s="1"/>
  <c r="M79" i="57"/>
  <c r="L79" i="57"/>
  <c r="K79" i="57"/>
  <c r="J79" i="57"/>
  <c r="I79" i="57"/>
  <c r="H79" i="57"/>
  <c r="G79" i="57"/>
  <c r="F79" i="57"/>
  <c r="E79" i="57"/>
  <c r="D79" i="57"/>
  <c r="C77" i="57"/>
  <c r="C76" i="57" s="1"/>
  <c r="M76" i="57"/>
  <c r="L76" i="57"/>
  <c r="K76" i="57"/>
  <c r="J76" i="57"/>
  <c r="I76" i="57"/>
  <c r="H76" i="57"/>
  <c r="G76" i="57"/>
  <c r="F76" i="57"/>
  <c r="E76" i="57"/>
  <c r="D76" i="57"/>
  <c r="C74" i="57"/>
  <c r="C73" i="57"/>
  <c r="C72" i="57" s="1"/>
  <c r="M72" i="57"/>
  <c r="L72" i="57"/>
  <c r="K72" i="57"/>
  <c r="J72" i="57"/>
  <c r="I72" i="57"/>
  <c r="H72" i="57"/>
  <c r="G72" i="57"/>
  <c r="F72" i="57"/>
  <c r="E72" i="57"/>
  <c r="D72" i="57"/>
  <c r="C70" i="57"/>
  <c r="C69" i="57"/>
  <c r="C68" i="57" s="1"/>
  <c r="M68" i="57"/>
  <c r="L68" i="57"/>
  <c r="K68" i="57"/>
  <c r="J68" i="57"/>
  <c r="I68" i="57"/>
  <c r="H68" i="57"/>
  <c r="G68" i="57"/>
  <c r="F68" i="57"/>
  <c r="E68" i="57"/>
  <c r="D68" i="57"/>
  <c r="C66" i="57"/>
  <c r="C65" i="57"/>
  <c r="M64" i="57"/>
  <c r="L64" i="57"/>
  <c r="K64" i="57"/>
  <c r="J64" i="57"/>
  <c r="I64" i="57"/>
  <c r="H64" i="57"/>
  <c r="G64" i="57"/>
  <c r="F64" i="57"/>
  <c r="E64" i="57"/>
  <c r="D64" i="57"/>
  <c r="C64" i="57"/>
  <c r="C62" i="57"/>
  <c r="C61" i="57"/>
  <c r="C60" i="57" s="1"/>
  <c r="M60" i="57"/>
  <c r="L60" i="57"/>
  <c r="K60" i="57"/>
  <c r="J60" i="57"/>
  <c r="I60" i="57"/>
  <c r="H60" i="57"/>
  <c r="G60" i="57"/>
  <c r="F60" i="57"/>
  <c r="E60" i="57"/>
  <c r="D60" i="57"/>
  <c r="C58" i="57"/>
  <c r="C57" i="57" s="1"/>
  <c r="M57" i="57"/>
  <c r="L57" i="57"/>
  <c r="K57" i="57"/>
  <c r="J57" i="57"/>
  <c r="I57" i="57"/>
  <c r="H57" i="57"/>
  <c r="G57" i="57"/>
  <c r="F57" i="57"/>
  <c r="E57" i="57"/>
  <c r="D57" i="57"/>
  <c r="C43" i="57"/>
  <c r="C42" i="57"/>
  <c r="C41" i="57"/>
  <c r="C40" i="57"/>
  <c r="C39" i="57" s="1"/>
  <c r="M39" i="57"/>
  <c r="L39" i="57"/>
  <c r="K39" i="57"/>
  <c r="J39" i="57"/>
  <c r="I39" i="57"/>
  <c r="I13" i="57" s="1"/>
  <c r="H39" i="57"/>
  <c r="H13" i="57" s="1"/>
  <c r="G39" i="57"/>
  <c r="G13" i="57" s="1"/>
  <c r="F39" i="57"/>
  <c r="E39" i="57"/>
  <c r="D39" i="57"/>
  <c r="C37" i="57"/>
  <c r="C36" i="57"/>
  <c r="C35" i="57"/>
  <c r="C34" i="57"/>
  <c r="C33" i="57"/>
  <c r="C32" i="57" s="1"/>
  <c r="M32" i="57"/>
  <c r="L32" i="57"/>
  <c r="K32" i="57"/>
  <c r="J32" i="57"/>
  <c r="I32" i="57"/>
  <c r="H32" i="57"/>
  <c r="G32" i="57"/>
  <c r="F32" i="57"/>
  <c r="E32" i="57"/>
  <c r="D32" i="57"/>
  <c r="C30" i="57"/>
  <c r="C29" i="57"/>
  <c r="C28" i="57" s="1"/>
  <c r="M28" i="57"/>
  <c r="M13" i="57" s="1"/>
  <c r="L28" i="57"/>
  <c r="L13" i="57" s="1"/>
  <c r="K28" i="57"/>
  <c r="J28" i="57"/>
  <c r="I28" i="57"/>
  <c r="H28" i="57"/>
  <c r="G28" i="57"/>
  <c r="F28" i="57"/>
  <c r="E28" i="57"/>
  <c r="D28" i="57"/>
  <c r="C26" i="57"/>
  <c r="C25" i="57"/>
  <c r="C24" i="57"/>
  <c r="C23" i="57"/>
  <c r="M22" i="57"/>
  <c r="L22" i="57"/>
  <c r="K22" i="57"/>
  <c r="K13" i="57" s="1"/>
  <c r="J22" i="57"/>
  <c r="J13" i="57" s="1"/>
  <c r="I22" i="57"/>
  <c r="H22" i="57"/>
  <c r="G22" i="57"/>
  <c r="F22" i="57"/>
  <c r="E22" i="57"/>
  <c r="D22" i="57"/>
  <c r="D13" i="57" s="1"/>
  <c r="C22" i="57"/>
  <c r="C20" i="57"/>
  <c r="C19" i="57"/>
  <c r="C18" i="57"/>
  <c r="C17" i="57" s="1"/>
  <c r="M17" i="57"/>
  <c r="L17" i="57"/>
  <c r="K17" i="57"/>
  <c r="J17" i="57"/>
  <c r="I17" i="57"/>
  <c r="H17" i="57"/>
  <c r="G17" i="57"/>
  <c r="F17" i="57"/>
  <c r="E17" i="57"/>
  <c r="D17" i="57"/>
  <c r="C15" i="57"/>
  <c r="F13" i="57"/>
  <c r="E13" i="57"/>
  <c r="C80" i="56"/>
  <c r="C79" i="56" s="1"/>
  <c r="M79" i="56"/>
  <c r="L79" i="56"/>
  <c r="K79" i="56"/>
  <c r="J79" i="56"/>
  <c r="I79" i="56"/>
  <c r="H79" i="56"/>
  <c r="G79" i="56"/>
  <c r="F79" i="56"/>
  <c r="E79" i="56"/>
  <c r="D79" i="56"/>
  <c r="C77" i="56"/>
  <c r="C76" i="56" s="1"/>
  <c r="M76" i="56"/>
  <c r="L76" i="56"/>
  <c r="K76" i="56"/>
  <c r="J76" i="56"/>
  <c r="I76" i="56"/>
  <c r="H76" i="56"/>
  <c r="G76" i="56"/>
  <c r="F76" i="56"/>
  <c r="E76" i="56"/>
  <c r="D76" i="56"/>
  <c r="C74" i="56"/>
  <c r="C73" i="56"/>
  <c r="C72" i="56" s="1"/>
  <c r="M72" i="56"/>
  <c r="L72" i="56"/>
  <c r="K72" i="56"/>
  <c r="J72" i="56"/>
  <c r="I72" i="56"/>
  <c r="H72" i="56"/>
  <c r="G72" i="56"/>
  <c r="F72" i="56"/>
  <c r="E72" i="56"/>
  <c r="D72" i="56"/>
  <c r="C70" i="56"/>
  <c r="C69" i="56"/>
  <c r="C68" i="56" s="1"/>
  <c r="M68" i="56"/>
  <c r="L68" i="56"/>
  <c r="K68" i="56"/>
  <c r="J68" i="56"/>
  <c r="I68" i="56"/>
  <c r="H68" i="56"/>
  <c r="G68" i="56"/>
  <c r="F68" i="56"/>
  <c r="E68" i="56"/>
  <c r="D68" i="56"/>
  <c r="C66" i="56"/>
  <c r="C65" i="56"/>
  <c r="C64" i="56" s="1"/>
  <c r="M64" i="56"/>
  <c r="L64" i="56"/>
  <c r="K64" i="56"/>
  <c r="J64" i="56"/>
  <c r="I64" i="56"/>
  <c r="H64" i="56"/>
  <c r="G64" i="56"/>
  <c r="F64" i="56"/>
  <c r="E64" i="56"/>
  <c r="D64" i="56"/>
  <c r="C62" i="56"/>
  <c r="C61" i="56"/>
  <c r="C60" i="56" s="1"/>
  <c r="M60" i="56"/>
  <c r="L60" i="56"/>
  <c r="K60" i="56"/>
  <c r="J60" i="56"/>
  <c r="I60" i="56"/>
  <c r="H60" i="56"/>
  <c r="G60" i="56"/>
  <c r="F60" i="56"/>
  <c r="E60" i="56"/>
  <c r="D60" i="56"/>
  <c r="C58" i="56"/>
  <c r="C57" i="56" s="1"/>
  <c r="M57" i="56"/>
  <c r="L57" i="56"/>
  <c r="K57" i="56"/>
  <c r="J57" i="56"/>
  <c r="I57" i="56"/>
  <c r="H57" i="56"/>
  <c r="G57" i="56"/>
  <c r="F57" i="56"/>
  <c r="E57" i="56"/>
  <c r="D57" i="56"/>
  <c r="C43" i="56"/>
  <c r="C42" i="56"/>
  <c r="C41" i="56"/>
  <c r="C40" i="56"/>
  <c r="C39" i="56" s="1"/>
  <c r="M39" i="56"/>
  <c r="M13" i="56" s="1"/>
  <c r="L39" i="56"/>
  <c r="K39" i="56"/>
  <c r="J39" i="56"/>
  <c r="I39" i="56"/>
  <c r="H39" i="56"/>
  <c r="G39" i="56"/>
  <c r="F39" i="56"/>
  <c r="E39" i="56"/>
  <c r="D39" i="56"/>
  <c r="D13" i="56" s="1"/>
  <c r="C37" i="56"/>
  <c r="C36" i="56"/>
  <c r="C35" i="56"/>
  <c r="C34" i="56"/>
  <c r="C33" i="56"/>
  <c r="C32" i="56" s="1"/>
  <c r="M32" i="56"/>
  <c r="L32" i="56"/>
  <c r="K32" i="56"/>
  <c r="J32" i="56"/>
  <c r="I32" i="56"/>
  <c r="H32" i="56"/>
  <c r="G32" i="56"/>
  <c r="F32" i="56"/>
  <c r="E32" i="56"/>
  <c r="E13" i="56" s="1"/>
  <c r="D32" i="56"/>
  <c r="C30" i="56"/>
  <c r="C29" i="56"/>
  <c r="C28" i="56" s="1"/>
  <c r="M28" i="56"/>
  <c r="L28" i="56"/>
  <c r="K28" i="56"/>
  <c r="J28" i="56"/>
  <c r="I28" i="56"/>
  <c r="H28" i="56"/>
  <c r="H13" i="56" s="1"/>
  <c r="G28" i="56"/>
  <c r="G13" i="56" s="1"/>
  <c r="F28" i="56"/>
  <c r="F13" i="56" s="1"/>
  <c r="E28" i="56"/>
  <c r="D28" i="56"/>
  <c r="C26" i="56"/>
  <c r="C25" i="56"/>
  <c r="C24" i="56"/>
  <c r="C23" i="56"/>
  <c r="C22" i="56" s="1"/>
  <c r="M22" i="56"/>
  <c r="L22" i="56"/>
  <c r="K22" i="56"/>
  <c r="J22" i="56"/>
  <c r="J13" i="56" s="1"/>
  <c r="I22" i="56"/>
  <c r="I13" i="56" s="1"/>
  <c r="H22" i="56"/>
  <c r="G22" i="56"/>
  <c r="F22" i="56"/>
  <c r="E22" i="56"/>
  <c r="D22" i="56"/>
  <c r="C20" i="56"/>
  <c r="C19" i="56"/>
  <c r="C18" i="56"/>
  <c r="C17" i="56" s="1"/>
  <c r="M17" i="56"/>
  <c r="L17" i="56"/>
  <c r="K17" i="56"/>
  <c r="J17" i="56"/>
  <c r="I17" i="56"/>
  <c r="H17" i="56"/>
  <c r="G17" i="56"/>
  <c r="F17" i="56"/>
  <c r="E17" i="56"/>
  <c r="D17" i="56"/>
  <c r="C15" i="56"/>
  <c r="L13" i="56"/>
  <c r="K13" i="56"/>
  <c r="C80" i="55"/>
  <c r="C79" i="55" s="1"/>
  <c r="M79" i="55"/>
  <c r="L79" i="55"/>
  <c r="K79" i="55"/>
  <c r="J79" i="55"/>
  <c r="I79" i="55"/>
  <c r="H79" i="55"/>
  <c r="G79" i="55"/>
  <c r="F79" i="55"/>
  <c r="E79" i="55"/>
  <c r="D79" i="55"/>
  <c r="C77" i="55"/>
  <c r="C76" i="55" s="1"/>
  <c r="M76" i="55"/>
  <c r="L76" i="55"/>
  <c r="K76" i="55"/>
  <c r="J76" i="55"/>
  <c r="I76" i="55"/>
  <c r="H76" i="55"/>
  <c r="G76" i="55"/>
  <c r="F76" i="55"/>
  <c r="E76" i="55"/>
  <c r="D76" i="55"/>
  <c r="C74" i="55"/>
  <c r="C73" i="55"/>
  <c r="M72" i="55"/>
  <c r="L72" i="55"/>
  <c r="K72" i="55"/>
  <c r="J72" i="55"/>
  <c r="I72" i="55"/>
  <c r="I13" i="55" s="1"/>
  <c r="H72" i="55"/>
  <c r="G72" i="55"/>
  <c r="F72" i="55"/>
  <c r="E72" i="55"/>
  <c r="D72" i="55"/>
  <c r="C72" i="55"/>
  <c r="C70" i="55"/>
  <c r="C69" i="55"/>
  <c r="M68" i="55"/>
  <c r="L68" i="55"/>
  <c r="K68" i="55"/>
  <c r="J68" i="55"/>
  <c r="I68" i="55"/>
  <c r="H68" i="55"/>
  <c r="G68" i="55"/>
  <c r="F68" i="55"/>
  <c r="E68" i="55"/>
  <c r="D68" i="55"/>
  <c r="C68" i="55"/>
  <c r="C66" i="55"/>
  <c r="C65" i="55"/>
  <c r="C64" i="55" s="1"/>
  <c r="M64" i="55"/>
  <c r="L64" i="55"/>
  <c r="K64" i="55"/>
  <c r="J64" i="55"/>
  <c r="I64" i="55"/>
  <c r="H64" i="55"/>
  <c r="G64" i="55"/>
  <c r="F64" i="55"/>
  <c r="E64" i="55"/>
  <c r="D64" i="55"/>
  <c r="C62" i="55"/>
  <c r="C61" i="55"/>
  <c r="C60" i="55" s="1"/>
  <c r="M60" i="55"/>
  <c r="L60" i="55"/>
  <c r="K60" i="55"/>
  <c r="J60" i="55"/>
  <c r="I60" i="55"/>
  <c r="H60" i="55"/>
  <c r="G60" i="55"/>
  <c r="F60" i="55"/>
  <c r="E60" i="55"/>
  <c r="D60" i="55"/>
  <c r="C58" i="55"/>
  <c r="C57" i="55" s="1"/>
  <c r="M57" i="55"/>
  <c r="L57" i="55"/>
  <c r="K57" i="55"/>
  <c r="J57" i="55"/>
  <c r="J13" i="55" s="1"/>
  <c r="I57" i="55"/>
  <c r="H57" i="55"/>
  <c r="G57" i="55"/>
  <c r="F57" i="55"/>
  <c r="E57" i="55"/>
  <c r="D57" i="55"/>
  <c r="C43" i="55"/>
  <c r="C42" i="55"/>
  <c r="C41" i="55"/>
  <c r="C40" i="55"/>
  <c r="M39" i="55"/>
  <c r="L39" i="55"/>
  <c r="K39" i="55"/>
  <c r="J39" i="55"/>
  <c r="I39" i="55"/>
  <c r="H39" i="55"/>
  <c r="G39" i="55"/>
  <c r="F39" i="55"/>
  <c r="E39" i="55"/>
  <c r="D39" i="55"/>
  <c r="C39" i="55"/>
  <c r="C37" i="55"/>
  <c r="C36" i="55"/>
  <c r="C35" i="55"/>
  <c r="C34" i="55"/>
  <c r="C33" i="55"/>
  <c r="M32" i="55"/>
  <c r="L32" i="55"/>
  <c r="K32" i="55"/>
  <c r="J32" i="55"/>
  <c r="I32" i="55"/>
  <c r="H32" i="55"/>
  <c r="G32" i="55"/>
  <c r="F32" i="55"/>
  <c r="E32" i="55"/>
  <c r="D32" i="55"/>
  <c r="C32" i="55"/>
  <c r="C30" i="55"/>
  <c r="C29" i="55"/>
  <c r="C28" i="55" s="1"/>
  <c r="M28" i="55"/>
  <c r="L28" i="55"/>
  <c r="K28" i="55"/>
  <c r="J28" i="55"/>
  <c r="I28" i="55"/>
  <c r="H28" i="55"/>
  <c r="G28" i="55"/>
  <c r="F28" i="55"/>
  <c r="F13" i="55" s="1"/>
  <c r="E28" i="55"/>
  <c r="D28" i="55"/>
  <c r="C26" i="55"/>
  <c r="C25" i="55"/>
  <c r="C24" i="55"/>
  <c r="C23" i="55"/>
  <c r="C22" i="55" s="1"/>
  <c r="M22" i="55"/>
  <c r="L22" i="55"/>
  <c r="L13" i="55" s="1"/>
  <c r="K22" i="55"/>
  <c r="K13" i="55" s="1"/>
  <c r="J22" i="55"/>
  <c r="I22" i="55"/>
  <c r="H22" i="55"/>
  <c r="H13" i="55" s="1"/>
  <c r="G22" i="55"/>
  <c r="G13" i="55" s="1"/>
  <c r="F22" i="55"/>
  <c r="E22" i="55"/>
  <c r="E13" i="55" s="1"/>
  <c r="D22" i="55"/>
  <c r="D13" i="55" s="1"/>
  <c r="C20" i="55"/>
  <c r="C19" i="55"/>
  <c r="C18" i="55"/>
  <c r="C17" i="55" s="1"/>
  <c r="M17" i="55"/>
  <c r="L17" i="55"/>
  <c r="K17" i="55"/>
  <c r="J17" i="55"/>
  <c r="I17" i="55"/>
  <c r="H17" i="55"/>
  <c r="G17" i="55"/>
  <c r="F17" i="55"/>
  <c r="E17" i="55"/>
  <c r="D17" i="55"/>
  <c r="C15" i="55"/>
  <c r="M13" i="55"/>
  <c r="C80" i="54"/>
  <c r="C79" i="54" s="1"/>
  <c r="M79" i="54"/>
  <c r="L79" i="54"/>
  <c r="K79" i="54"/>
  <c r="J79" i="54"/>
  <c r="I79" i="54"/>
  <c r="H79" i="54"/>
  <c r="G79" i="54"/>
  <c r="F79" i="54"/>
  <c r="E79" i="54"/>
  <c r="D79" i="54"/>
  <c r="C77" i="54"/>
  <c r="C76" i="54" s="1"/>
  <c r="M76" i="54"/>
  <c r="L76" i="54"/>
  <c r="K76" i="54"/>
  <c r="J76" i="54"/>
  <c r="I76" i="54"/>
  <c r="H76" i="54"/>
  <c r="G76" i="54"/>
  <c r="F76" i="54"/>
  <c r="E76" i="54"/>
  <c r="D76" i="54"/>
  <c r="C74" i="54"/>
  <c r="C73" i="54"/>
  <c r="C72" i="54" s="1"/>
  <c r="M72" i="54"/>
  <c r="L72" i="54"/>
  <c r="K72" i="54"/>
  <c r="J72" i="54"/>
  <c r="I72" i="54"/>
  <c r="H72" i="54"/>
  <c r="G72" i="54"/>
  <c r="F72" i="54"/>
  <c r="E72" i="54"/>
  <c r="D72" i="54"/>
  <c r="C70" i="54"/>
  <c r="C69" i="54"/>
  <c r="C68" i="54" s="1"/>
  <c r="M68" i="54"/>
  <c r="L68" i="54"/>
  <c r="K68" i="54"/>
  <c r="J68" i="54"/>
  <c r="I68" i="54"/>
  <c r="H68" i="54"/>
  <c r="G68" i="54"/>
  <c r="F68" i="54"/>
  <c r="E68" i="54"/>
  <c r="D68" i="54"/>
  <c r="C66" i="54"/>
  <c r="C65" i="54"/>
  <c r="C64" i="54" s="1"/>
  <c r="M64" i="54"/>
  <c r="L64" i="54"/>
  <c r="K64" i="54"/>
  <c r="J64" i="54"/>
  <c r="I64" i="54"/>
  <c r="H64" i="54"/>
  <c r="G64" i="54"/>
  <c r="F64" i="54"/>
  <c r="E64" i="54"/>
  <c r="D64" i="54"/>
  <c r="C62" i="54"/>
  <c r="C60" i="54" s="1"/>
  <c r="C61" i="54"/>
  <c r="M60" i="54"/>
  <c r="L60" i="54"/>
  <c r="K60" i="54"/>
  <c r="J60" i="54"/>
  <c r="I60" i="54"/>
  <c r="H60" i="54"/>
  <c r="G60" i="54"/>
  <c r="F60" i="54"/>
  <c r="E60" i="54"/>
  <c r="D60" i="54"/>
  <c r="C58" i="54"/>
  <c r="M57" i="54"/>
  <c r="L57" i="54"/>
  <c r="K57" i="54"/>
  <c r="J57" i="54"/>
  <c r="I57" i="54"/>
  <c r="H57" i="54"/>
  <c r="G57" i="54"/>
  <c r="F57" i="54"/>
  <c r="E57" i="54"/>
  <c r="D57" i="54"/>
  <c r="C57" i="54"/>
  <c r="C43" i="54"/>
  <c r="C42" i="54"/>
  <c r="C41" i="54"/>
  <c r="C40" i="54"/>
  <c r="C39" i="54" s="1"/>
  <c r="M39" i="54"/>
  <c r="L39" i="54"/>
  <c r="L13" i="54" s="1"/>
  <c r="K39" i="54"/>
  <c r="K13" i="54" s="1"/>
  <c r="J39" i="54"/>
  <c r="I39" i="54"/>
  <c r="H39" i="54"/>
  <c r="G39" i="54"/>
  <c r="F39" i="54"/>
  <c r="E39" i="54"/>
  <c r="D39" i="54"/>
  <c r="C37" i="54"/>
  <c r="C36" i="54"/>
  <c r="C35" i="54"/>
  <c r="C34" i="54"/>
  <c r="C33" i="54"/>
  <c r="M32" i="54"/>
  <c r="L32" i="54"/>
  <c r="K32" i="54"/>
  <c r="J32" i="54"/>
  <c r="I32" i="54"/>
  <c r="H32" i="54"/>
  <c r="G32" i="54"/>
  <c r="F32" i="54"/>
  <c r="E32" i="54"/>
  <c r="D32" i="54"/>
  <c r="C32" i="54"/>
  <c r="C30" i="54"/>
  <c r="C29" i="54"/>
  <c r="C28" i="54" s="1"/>
  <c r="M28" i="54"/>
  <c r="L28" i="54"/>
  <c r="K28" i="54"/>
  <c r="J28" i="54"/>
  <c r="I28" i="54"/>
  <c r="H28" i="54"/>
  <c r="G28" i="54"/>
  <c r="F28" i="54"/>
  <c r="F13" i="54" s="1"/>
  <c r="E28" i="54"/>
  <c r="E13" i="54" s="1"/>
  <c r="D28" i="54"/>
  <c r="D13" i="54" s="1"/>
  <c r="C26" i="54"/>
  <c r="C25" i="54"/>
  <c r="C24" i="54"/>
  <c r="C23" i="54"/>
  <c r="C22" i="54" s="1"/>
  <c r="M22" i="54"/>
  <c r="M13" i="54" s="1"/>
  <c r="L22" i="54"/>
  <c r="K22" i="54"/>
  <c r="J22" i="54"/>
  <c r="I22" i="54"/>
  <c r="H22" i="54"/>
  <c r="H13" i="54" s="1"/>
  <c r="G22" i="54"/>
  <c r="G13" i="54" s="1"/>
  <c r="F22" i="54"/>
  <c r="E22" i="54"/>
  <c r="D22" i="54"/>
  <c r="C20" i="54"/>
  <c r="C17" i="54" s="1"/>
  <c r="C19" i="54"/>
  <c r="C18" i="54"/>
  <c r="M17" i="54"/>
  <c r="L17" i="54"/>
  <c r="K17" i="54"/>
  <c r="J17" i="54"/>
  <c r="I17" i="54"/>
  <c r="H17" i="54"/>
  <c r="G17" i="54"/>
  <c r="F17" i="54"/>
  <c r="E17" i="54"/>
  <c r="D17" i="54"/>
  <c r="C15" i="54"/>
  <c r="J13" i="54"/>
  <c r="I13" i="54"/>
  <c r="C13" i="57" l="1"/>
  <c r="C13" i="56"/>
  <c r="C13" i="55"/>
  <c r="C13" i="54"/>
  <c r="M13" i="53" l="1"/>
  <c r="L13" i="53" l="1"/>
  <c r="E13" i="53"/>
  <c r="C13" i="53"/>
  <c r="F13" i="53"/>
  <c r="K13" i="53"/>
  <c r="D13" i="53"/>
  <c r="G13" i="53"/>
  <c r="I13" i="53"/>
  <c r="H13" i="53"/>
  <c r="J13" i="53"/>
  <c r="R8" i="43" l="1"/>
  <c r="Q8" i="43"/>
  <c r="P8" i="43"/>
  <c r="O8" i="43"/>
  <c r="N8" i="43"/>
  <c r="M8" i="43"/>
  <c r="L8" i="43"/>
  <c r="K8" i="43"/>
  <c r="J8" i="43"/>
  <c r="I8" i="43"/>
  <c r="H8" i="43"/>
  <c r="L11" i="42" l="1"/>
  <c r="K11" i="42"/>
  <c r="L10" i="42"/>
  <c r="K10" i="42"/>
  <c r="L9" i="42"/>
  <c r="K9" i="42"/>
  <c r="L8" i="42"/>
  <c r="K8" i="42"/>
  <c r="L7" i="42"/>
  <c r="K7" i="42"/>
  <c r="K6" i="42"/>
  <c r="J6" i="42"/>
  <c r="L6" i="42" s="1"/>
  <c r="I6" i="42"/>
  <c r="H6" i="42"/>
  <c r="G6" i="42"/>
  <c r="F6" i="42"/>
</calcChain>
</file>

<file path=xl/sharedStrings.xml><?xml version="1.0" encoding="utf-8"?>
<sst xmlns="http://schemas.openxmlformats.org/spreadsheetml/2006/main" count="20911" uniqueCount="487">
  <si>
    <t>医師・看護職員確保対策課</t>
    <rPh sb="0" eb="2">
      <t>イシ</t>
    </rPh>
    <rPh sb="3" eb="5">
      <t>カンゴ</t>
    </rPh>
    <rPh sb="5" eb="7">
      <t>ショクイン</t>
    </rPh>
    <rPh sb="7" eb="9">
      <t>カクホ</t>
    </rPh>
    <rPh sb="9" eb="11">
      <t>タイサク</t>
    </rPh>
    <rPh sb="11" eb="12">
      <t>カ</t>
    </rPh>
    <phoneticPr fontId="7"/>
  </si>
  <si>
    <t>保健師活動調査［市町村保健師］、市町村別(常勤保健師１人あたりの活動状況）</t>
    <rPh sb="0" eb="3">
      <t>ホケンシ</t>
    </rPh>
    <rPh sb="3" eb="5">
      <t>カツドウ</t>
    </rPh>
    <rPh sb="5" eb="7">
      <t>チョウサ</t>
    </rPh>
    <rPh sb="8" eb="11">
      <t>シチョウソン</t>
    </rPh>
    <rPh sb="11" eb="14">
      <t>ホケンシ</t>
    </rPh>
    <rPh sb="16" eb="19">
      <t>シチョウソン</t>
    </rPh>
    <rPh sb="19" eb="20">
      <t>ベツ</t>
    </rPh>
    <rPh sb="21" eb="23">
      <t>ジョウキン</t>
    </rPh>
    <rPh sb="23" eb="26">
      <t>ホケンシ</t>
    </rPh>
    <rPh sb="27" eb="28">
      <t>ニン</t>
    </rPh>
    <rPh sb="32" eb="34">
      <t>カツドウ</t>
    </rPh>
    <rPh sb="34" eb="36">
      <t>ジョウキョウ</t>
    </rPh>
    <phoneticPr fontId="7"/>
  </si>
  <si>
    <t>12-6-4</t>
    <phoneticPr fontId="8"/>
  </si>
  <si>
    <t>保健師活動調査［県保健所保健師］、保健所別(常勤保健師１人あたりの活動状況）</t>
    <rPh sb="0" eb="3">
      <t>ホケンシ</t>
    </rPh>
    <rPh sb="3" eb="5">
      <t>カツドウ</t>
    </rPh>
    <rPh sb="5" eb="7">
      <t>チョウサ</t>
    </rPh>
    <rPh sb="8" eb="9">
      <t>ケン</t>
    </rPh>
    <rPh sb="9" eb="12">
      <t>ホケンジョ</t>
    </rPh>
    <rPh sb="12" eb="15">
      <t>ホケンシ</t>
    </rPh>
    <rPh sb="17" eb="20">
      <t>ホケンジョ</t>
    </rPh>
    <rPh sb="20" eb="21">
      <t>ベツ</t>
    </rPh>
    <rPh sb="22" eb="24">
      <t>ジョウキン</t>
    </rPh>
    <rPh sb="24" eb="27">
      <t>ホケンシ</t>
    </rPh>
    <rPh sb="28" eb="29">
      <t>ニン</t>
    </rPh>
    <rPh sb="33" eb="35">
      <t>カツドウ</t>
    </rPh>
    <rPh sb="35" eb="37">
      <t>ジョウキョウ</t>
    </rPh>
    <phoneticPr fontId="7"/>
  </si>
  <si>
    <t>12-6-3</t>
    <phoneticPr fontId="8"/>
  </si>
  <si>
    <t xml:space="preserve">保健師家庭訪問実施状況[市町村保健師]、市町村別    　　  </t>
    <rPh sb="0" eb="3">
      <t>ホケンシ</t>
    </rPh>
    <phoneticPr fontId="7"/>
  </si>
  <si>
    <t>12-6-2</t>
    <phoneticPr fontId="8"/>
  </si>
  <si>
    <t xml:space="preserve">保健師家庭訪問実施状況[県保健所保健師]、保健所別  　　  </t>
    <rPh sb="0" eb="3">
      <t>ホケンシ</t>
    </rPh>
    <phoneticPr fontId="7"/>
  </si>
  <si>
    <t>12-6-1</t>
    <phoneticPr fontId="8"/>
  </si>
  <si>
    <t xml:space="preserve">病院・診療所看護関係職員需要状況     </t>
  </si>
  <si>
    <t>12-5</t>
    <phoneticPr fontId="8"/>
  </si>
  <si>
    <t xml:space="preserve">未就業看護関係者の実態       </t>
  </si>
  <si>
    <t>12-4</t>
    <phoneticPr fontId="8"/>
  </si>
  <si>
    <t xml:space="preserve">看護関係学校・養成所卒業生就業状況       </t>
  </si>
  <si>
    <t>12-3</t>
    <phoneticPr fontId="8"/>
  </si>
  <si>
    <t xml:space="preserve">看護師２年課程入学状況       </t>
    <rPh sb="4" eb="5">
      <t>ネン</t>
    </rPh>
    <phoneticPr fontId="7"/>
  </si>
  <si>
    <t>12-2-2</t>
    <phoneticPr fontId="8"/>
  </si>
  <si>
    <t xml:space="preserve">看護関係学校・養成所入学状況      </t>
  </si>
  <si>
    <t>12-2-1</t>
    <phoneticPr fontId="8"/>
  </si>
  <si>
    <t xml:space="preserve">看護関係就業者数、職種・年齢（５歳階級）別（常勤換算）   </t>
    <rPh sb="22" eb="24">
      <t>ジョウキン</t>
    </rPh>
    <rPh sb="24" eb="26">
      <t>カンサン</t>
    </rPh>
    <phoneticPr fontId="7"/>
  </si>
  <si>
    <t>12-1-2(2)</t>
    <phoneticPr fontId="8"/>
  </si>
  <si>
    <t xml:space="preserve">看護関係就業者数、職種・年齢（５歳階級）別 （実人員）  </t>
    <rPh sb="23" eb="26">
      <t>ジツジンイン</t>
    </rPh>
    <phoneticPr fontId="7"/>
  </si>
  <si>
    <t>12-1-2(1)</t>
    <phoneticPr fontId="8"/>
  </si>
  <si>
    <t>看護関係就業者数、職種・保健所・市町村別（常勤換算）</t>
    <rPh sb="12" eb="14">
      <t>ホケン</t>
    </rPh>
    <rPh sb="14" eb="15">
      <t>ショ</t>
    </rPh>
    <rPh sb="16" eb="19">
      <t>シチョウソン</t>
    </rPh>
    <rPh sb="19" eb="20">
      <t>ベツ</t>
    </rPh>
    <rPh sb="21" eb="23">
      <t>ジョウキン</t>
    </rPh>
    <rPh sb="23" eb="25">
      <t>カンサン</t>
    </rPh>
    <phoneticPr fontId="7"/>
  </si>
  <si>
    <t>12-1-1(2)</t>
    <phoneticPr fontId="8"/>
  </si>
  <si>
    <t>看護関係就業者数、職種・保健所・市町村別（実人員）</t>
    <rPh sb="12" eb="14">
      <t>ホケン</t>
    </rPh>
    <rPh sb="14" eb="15">
      <t>ショ</t>
    </rPh>
    <rPh sb="16" eb="19">
      <t>シチョウソン</t>
    </rPh>
    <rPh sb="19" eb="20">
      <t>ベツ</t>
    </rPh>
    <rPh sb="21" eb="24">
      <t>ジツジンイン</t>
    </rPh>
    <phoneticPr fontId="7"/>
  </si>
  <si>
    <t>12-1-1(1)</t>
    <phoneticPr fontId="8"/>
  </si>
  <si>
    <t>１２　看護職員</t>
    <rPh sb="3" eb="5">
      <t>カンゴ</t>
    </rPh>
    <rPh sb="5" eb="7">
      <t>ショクイン</t>
    </rPh>
    <phoneticPr fontId="7"/>
  </si>
  <si>
    <t>&lt;担当所属&gt;</t>
    <rPh sb="1" eb="3">
      <t>タントウ</t>
    </rPh>
    <rPh sb="3" eb="5">
      <t>ショゾク</t>
    </rPh>
    <phoneticPr fontId="7"/>
  </si>
  <si>
    <t>&lt;　表　題　&gt;</t>
    <rPh sb="2" eb="3">
      <t>オモテ</t>
    </rPh>
    <rPh sb="4" eb="5">
      <t>ダイ</t>
    </rPh>
    <phoneticPr fontId="7"/>
  </si>
  <si>
    <t>&lt;表番号&gt;</t>
    <rPh sb="1" eb="2">
      <t>ヒョウ</t>
    </rPh>
    <rPh sb="2" eb="4">
      <t>バンゴウ</t>
    </rPh>
    <phoneticPr fontId="7"/>
  </si>
  <si>
    <t>資料：保健師助産師看護師法第33条「業務従事者届」</t>
    <rPh sb="0" eb="2">
      <t>シリョウ</t>
    </rPh>
    <rPh sb="3" eb="5">
      <t>ホケン</t>
    </rPh>
    <rPh sb="5" eb="6">
      <t>シ</t>
    </rPh>
    <rPh sb="6" eb="8">
      <t>ジョサン</t>
    </rPh>
    <rPh sb="8" eb="9">
      <t>シ</t>
    </rPh>
    <rPh sb="9" eb="11">
      <t>カンゴ</t>
    </rPh>
    <rPh sb="11" eb="12">
      <t>シ</t>
    </rPh>
    <rPh sb="12" eb="13">
      <t>ホウ</t>
    </rPh>
    <rPh sb="13" eb="14">
      <t>ダイ</t>
    </rPh>
    <rPh sb="16" eb="17">
      <t>ジョウ</t>
    </rPh>
    <rPh sb="18" eb="20">
      <t>ギョウム</t>
    </rPh>
    <rPh sb="20" eb="22">
      <t>ジュウジ</t>
    </rPh>
    <rPh sb="22" eb="23">
      <t>シャ</t>
    </rPh>
    <rPh sb="23" eb="24">
      <t>トドケ</t>
    </rPh>
    <phoneticPr fontId="12"/>
  </si>
  <si>
    <t>佐渡市</t>
    <rPh sb="0" eb="3">
      <t>サドシ</t>
    </rPh>
    <phoneticPr fontId="5"/>
  </si>
  <si>
    <t>佐渡</t>
    <rPh sb="0" eb="2">
      <t>サド</t>
    </rPh>
    <phoneticPr fontId="12"/>
  </si>
  <si>
    <t>糸魚川市</t>
    <rPh sb="0" eb="4">
      <t>イトイガワシ</t>
    </rPh>
    <phoneticPr fontId="5"/>
  </si>
  <si>
    <t>糸魚川</t>
    <rPh sb="0" eb="3">
      <t>イトイガワ</t>
    </rPh>
    <phoneticPr fontId="12"/>
  </si>
  <si>
    <t>妙高市</t>
    <rPh sb="0" eb="2">
      <t>ミョウコウ</t>
    </rPh>
    <rPh sb="2" eb="3">
      <t>シ</t>
    </rPh>
    <phoneticPr fontId="5"/>
  </si>
  <si>
    <t>上越市</t>
    <rPh sb="0" eb="3">
      <t>ジョウエツシ</t>
    </rPh>
    <phoneticPr fontId="5"/>
  </si>
  <si>
    <t>上越</t>
    <rPh sb="0" eb="2">
      <t>ジョウエツ</t>
    </rPh>
    <phoneticPr fontId="12"/>
  </si>
  <si>
    <t>刈羽村</t>
    <rPh sb="0" eb="3">
      <t>カリワムラ</t>
    </rPh>
    <phoneticPr fontId="5"/>
  </si>
  <si>
    <t>柏崎市</t>
    <rPh sb="0" eb="2">
      <t>カシワザキ</t>
    </rPh>
    <rPh sb="2" eb="3">
      <t>シ</t>
    </rPh>
    <phoneticPr fontId="5"/>
  </si>
  <si>
    <t>柏崎</t>
    <rPh sb="0" eb="2">
      <t>カシワザキ</t>
    </rPh>
    <phoneticPr fontId="12"/>
  </si>
  <si>
    <t>津南町</t>
    <rPh sb="0" eb="3">
      <t>ツナンマチ</t>
    </rPh>
    <phoneticPr fontId="5"/>
  </si>
  <si>
    <t>十日町市</t>
    <rPh sb="0" eb="4">
      <t>トオカマチシ</t>
    </rPh>
    <phoneticPr fontId="5"/>
  </si>
  <si>
    <t>十日町</t>
    <rPh sb="0" eb="3">
      <t>トオカマチ</t>
    </rPh>
    <phoneticPr fontId="12"/>
  </si>
  <si>
    <t>湯沢町</t>
    <rPh sb="0" eb="3">
      <t>ユザワマチ</t>
    </rPh>
    <phoneticPr fontId="5"/>
  </si>
  <si>
    <t>南魚沼市</t>
    <rPh sb="0" eb="3">
      <t>ミナミウオヌマ</t>
    </rPh>
    <rPh sb="3" eb="4">
      <t>シ</t>
    </rPh>
    <phoneticPr fontId="5"/>
  </si>
  <si>
    <t>南魚沼</t>
    <rPh sb="0" eb="3">
      <t>ミナミウオヌマ</t>
    </rPh>
    <phoneticPr fontId="12"/>
  </si>
  <si>
    <t>魚沼市</t>
    <rPh sb="0" eb="2">
      <t>ウオヌマ</t>
    </rPh>
    <rPh sb="2" eb="3">
      <t>シ</t>
    </rPh>
    <phoneticPr fontId="5"/>
  </si>
  <si>
    <t>魚沼</t>
    <rPh sb="0" eb="2">
      <t>ウオヌマ</t>
    </rPh>
    <phoneticPr fontId="12"/>
  </si>
  <si>
    <t>人</t>
    <rPh sb="0" eb="1">
      <t>ニン</t>
    </rPh>
    <phoneticPr fontId="12"/>
  </si>
  <si>
    <t>そ　の　他</t>
    <rPh sb="4" eb="5">
      <t>タ</t>
    </rPh>
    <phoneticPr fontId="12"/>
  </si>
  <si>
    <t>看護師等学校養成所又は研究機関</t>
    <rPh sb="0" eb="2">
      <t>カンゴ</t>
    </rPh>
    <rPh sb="2" eb="4">
      <t>シナド</t>
    </rPh>
    <rPh sb="4" eb="6">
      <t>ガッコウ</t>
    </rPh>
    <rPh sb="6" eb="9">
      <t>ヨウセイジョ</t>
    </rPh>
    <rPh sb="9" eb="10">
      <t>マタ</t>
    </rPh>
    <rPh sb="11" eb="13">
      <t>ケンキュウ</t>
    </rPh>
    <rPh sb="13" eb="15">
      <t>キカン</t>
    </rPh>
    <phoneticPr fontId="12"/>
  </si>
  <si>
    <t>事　業　所</t>
    <rPh sb="0" eb="1">
      <t>コト</t>
    </rPh>
    <rPh sb="2" eb="3">
      <t>ゴウ</t>
    </rPh>
    <rPh sb="4" eb="5">
      <t>トコロ</t>
    </rPh>
    <phoneticPr fontId="12"/>
  </si>
  <si>
    <t>保健所
又は
市町村</t>
    <rPh sb="0" eb="3">
      <t>ホケンジョ</t>
    </rPh>
    <rPh sb="4" eb="5">
      <t>マタ</t>
    </rPh>
    <rPh sb="7" eb="10">
      <t>シチョウソン</t>
    </rPh>
    <phoneticPr fontId="12"/>
  </si>
  <si>
    <t>社会福祉施設</t>
    <rPh sb="0" eb="2">
      <t>シャカイ</t>
    </rPh>
    <rPh sb="2" eb="4">
      <t>フクシ</t>
    </rPh>
    <rPh sb="4" eb="6">
      <t>シセツ</t>
    </rPh>
    <phoneticPr fontId="12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</si>
  <si>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2"/>
  </si>
  <si>
    <t>訪問看護ステーション</t>
    <rPh sb="0" eb="2">
      <t>ホウモン</t>
    </rPh>
    <rPh sb="2" eb="4">
      <t>カンゴ</t>
    </rPh>
    <phoneticPr fontId="12"/>
  </si>
  <si>
    <t>助　産　所　</t>
    <rPh sb="0" eb="1">
      <t>ジョ</t>
    </rPh>
    <rPh sb="2" eb="4">
      <t>サンショ</t>
    </rPh>
    <rPh sb="4" eb="5">
      <t>ジョ</t>
    </rPh>
    <phoneticPr fontId="12"/>
  </si>
  <si>
    <t>診　療　所</t>
    <rPh sb="0" eb="1">
      <t>ミ</t>
    </rPh>
    <rPh sb="2" eb="3">
      <t>リョウ</t>
    </rPh>
    <rPh sb="4" eb="5">
      <t>トコロ</t>
    </rPh>
    <phoneticPr fontId="12"/>
  </si>
  <si>
    <t>病　院</t>
    <rPh sb="0" eb="1">
      <t>ビョウ</t>
    </rPh>
    <rPh sb="2" eb="3">
      <t>イン</t>
    </rPh>
    <phoneticPr fontId="12"/>
  </si>
  <si>
    <t>計</t>
    <rPh sb="0" eb="1">
      <t>ケイ</t>
    </rPh>
    <phoneticPr fontId="12"/>
  </si>
  <si>
    <t>保健所・市町村</t>
    <rPh sb="0" eb="3">
      <t>ホケンジョ</t>
    </rPh>
    <rPh sb="4" eb="7">
      <t>シチョウソン</t>
    </rPh>
    <phoneticPr fontId="12"/>
  </si>
  <si>
    <t>総数（保健師、助産師、看護師、准看護師）</t>
    <rPh sb="0" eb="2">
      <t>ソウスウ</t>
    </rPh>
    <rPh sb="3" eb="5">
      <t>ホケン</t>
    </rPh>
    <rPh sb="7" eb="10">
      <t>ジョサンシ</t>
    </rPh>
    <rPh sb="11" eb="14">
      <t>カンゴシ</t>
    </rPh>
    <rPh sb="15" eb="19">
      <t>ジュンカンゴシ</t>
    </rPh>
    <phoneticPr fontId="12"/>
  </si>
  <si>
    <t>出雲崎町</t>
    <rPh sb="0" eb="4">
      <t>イズモザキマチ</t>
    </rPh>
    <phoneticPr fontId="5"/>
  </si>
  <si>
    <t>見附市</t>
    <rPh sb="0" eb="3">
      <t>ミツケシ</t>
    </rPh>
    <phoneticPr fontId="5"/>
  </si>
  <si>
    <t>小千谷市</t>
    <rPh sb="0" eb="4">
      <t>オヂヤシ</t>
    </rPh>
    <phoneticPr fontId="5"/>
  </si>
  <si>
    <t>長岡市</t>
    <rPh sb="0" eb="2">
      <t>ナガオカ</t>
    </rPh>
    <rPh sb="2" eb="3">
      <t>シ</t>
    </rPh>
    <phoneticPr fontId="5"/>
  </si>
  <si>
    <t>長岡</t>
    <rPh sb="0" eb="2">
      <t>ナガオカ</t>
    </rPh>
    <phoneticPr fontId="12"/>
  </si>
  <si>
    <t>弥彦村</t>
    <rPh sb="0" eb="3">
      <t>ヤヒコムラ</t>
    </rPh>
    <phoneticPr fontId="5"/>
  </si>
  <si>
    <t>田上町</t>
    <rPh sb="0" eb="3">
      <t>タガミマチ</t>
    </rPh>
    <phoneticPr fontId="5"/>
  </si>
  <si>
    <t>加茂市</t>
    <rPh sb="0" eb="3">
      <t>カモシ</t>
    </rPh>
    <phoneticPr fontId="5"/>
  </si>
  <si>
    <t>燕市</t>
    <rPh sb="0" eb="2">
      <t>ツバメシ</t>
    </rPh>
    <phoneticPr fontId="5"/>
  </si>
  <si>
    <t>三条市</t>
    <rPh sb="0" eb="3">
      <t>サンジョウシ</t>
    </rPh>
    <phoneticPr fontId="5"/>
  </si>
  <si>
    <t>三条</t>
    <rPh sb="0" eb="2">
      <t>サンジョウ</t>
    </rPh>
    <phoneticPr fontId="12"/>
  </si>
  <si>
    <t>阿賀町</t>
    <rPh sb="0" eb="3">
      <t>アガマチ</t>
    </rPh>
    <phoneticPr fontId="12"/>
  </si>
  <si>
    <t>五泉市</t>
    <rPh sb="0" eb="3">
      <t>ゴセンシ</t>
    </rPh>
    <phoneticPr fontId="12"/>
  </si>
  <si>
    <t>新津</t>
    <rPh sb="0" eb="2">
      <t>ニイツ</t>
    </rPh>
    <phoneticPr fontId="12"/>
  </si>
  <si>
    <t>聖籠町</t>
    <rPh sb="0" eb="3">
      <t>セイロウマチ</t>
    </rPh>
    <phoneticPr fontId="5"/>
  </si>
  <si>
    <t>胎内市</t>
    <rPh sb="0" eb="2">
      <t>タイナイ</t>
    </rPh>
    <rPh sb="2" eb="3">
      <t>シ</t>
    </rPh>
    <phoneticPr fontId="5"/>
  </si>
  <si>
    <t>阿賀野市</t>
    <rPh sb="0" eb="3">
      <t>アガノ</t>
    </rPh>
    <rPh sb="3" eb="4">
      <t>シ</t>
    </rPh>
    <phoneticPr fontId="5"/>
  </si>
  <si>
    <t>新発田市</t>
    <rPh sb="0" eb="4">
      <t>シバタシ</t>
    </rPh>
    <phoneticPr fontId="5"/>
  </si>
  <si>
    <t>新発田</t>
    <rPh sb="0" eb="3">
      <t>シバタ</t>
    </rPh>
    <phoneticPr fontId="12"/>
  </si>
  <si>
    <t>粟島浦村</t>
    <rPh sb="0" eb="4">
      <t>アワシマウラムラ</t>
    </rPh>
    <phoneticPr fontId="5"/>
  </si>
  <si>
    <t>関川村</t>
    <rPh sb="0" eb="3">
      <t>セキカワムラ</t>
    </rPh>
    <phoneticPr fontId="5"/>
  </si>
  <si>
    <t>村上市</t>
    <rPh sb="0" eb="2">
      <t>ムラカミ</t>
    </rPh>
    <rPh sb="2" eb="3">
      <t>シ</t>
    </rPh>
    <phoneticPr fontId="5"/>
  </si>
  <si>
    <t>村上</t>
    <rPh sb="0" eb="2">
      <t>ムラカミ</t>
    </rPh>
    <phoneticPr fontId="5"/>
  </si>
  <si>
    <t>新潟市</t>
    <rPh sb="0" eb="3">
      <t>ニイガタシ</t>
    </rPh>
    <phoneticPr fontId="12"/>
  </si>
  <si>
    <t>総数</t>
    <rPh sb="0" eb="2">
      <t>ソウスウ</t>
    </rPh>
    <phoneticPr fontId="12"/>
  </si>
  <si>
    <t>12-1-1(1)  看護関係就業者数、職種・保健所・市町村別（実人員）</t>
    <rPh sb="11" eb="13">
      <t>カンゴ</t>
    </rPh>
    <rPh sb="13" eb="15">
      <t>カンケイ</t>
    </rPh>
    <rPh sb="15" eb="18">
      <t>シュウギョウシャ</t>
    </rPh>
    <rPh sb="18" eb="19">
      <t>スウ</t>
    </rPh>
    <rPh sb="20" eb="22">
      <t>ショクシュ</t>
    </rPh>
    <rPh sb="23" eb="26">
      <t>ホケンジョ</t>
    </rPh>
    <rPh sb="27" eb="30">
      <t>シチョウソン</t>
    </rPh>
    <rPh sb="30" eb="31">
      <t>ベツ</t>
    </rPh>
    <rPh sb="32" eb="35">
      <t>ジツジンイン</t>
    </rPh>
    <phoneticPr fontId="12"/>
  </si>
  <si>
    <t>１２　看護職員</t>
    <rPh sb="3" eb="5">
      <t>カンゴ</t>
    </rPh>
    <rPh sb="5" eb="7">
      <t>ショクイン</t>
    </rPh>
    <phoneticPr fontId="12"/>
  </si>
  <si>
    <t>保健師</t>
    <rPh sb="0" eb="2">
      <t>ホケン</t>
    </rPh>
    <phoneticPr fontId="12"/>
  </si>
  <si>
    <t>助産師</t>
    <rPh sb="0" eb="3">
      <t>ジョサンシ</t>
    </rPh>
    <phoneticPr fontId="12"/>
  </si>
  <si>
    <t>看護師</t>
    <rPh sb="0" eb="3">
      <t>カンゴシ</t>
    </rPh>
    <phoneticPr fontId="12"/>
  </si>
  <si>
    <t>准看護師</t>
    <rPh sb="0" eb="4">
      <t>ジュンカンゴシ</t>
    </rPh>
    <phoneticPr fontId="12"/>
  </si>
  <si>
    <t>12-1-1(2)  看護関係就業者数、職種・保健所・市町村別（常勤換算）</t>
    <rPh sb="11" eb="13">
      <t>カンゴ</t>
    </rPh>
    <rPh sb="13" eb="15">
      <t>カンケイ</t>
    </rPh>
    <rPh sb="15" eb="18">
      <t>シュウギョウシャ</t>
    </rPh>
    <rPh sb="18" eb="19">
      <t>スウ</t>
    </rPh>
    <rPh sb="20" eb="22">
      <t>ショクシュ</t>
    </rPh>
    <rPh sb="23" eb="26">
      <t>ホケンジョ</t>
    </rPh>
    <rPh sb="27" eb="30">
      <t>シチョウソン</t>
    </rPh>
    <rPh sb="30" eb="31">
      <t>ベツ</t>
    </rPh>
    <rPh sb="32" eb="34">
      <t>ジョウキン</t>
    </rPh>
    <rPh sb="34" eb="36">
      <t>カンサン</t>
    </rPh>
    <phoneticPr fontId="12"/>
  </si>
  <si>
    <t>65歳以上</t>
    <phoneticPr fontId="16"/>
  </si>
  <si>
    <t>60 ～ 64</t>
    <phoneticPr fontId="16"/>
  </si>
  <si>
    <t>55 ～ 59</t>
    <phoneticPr fontId="16"/>
  </si>
  <si>
    <t>50 ～ 54</t>
    <phoneticPr fontId="8"/>
  </si>
  <si>
    <t>45 ～ 49</t>
    <phoneticPr fontId="8"/>
  </si>
  <si>
    <t>40 ～ 44</t>
    <phoneticPr fontId="8"/>
  </si>
  <si>
    <t>35 ～ 39</t>
    <phoneticPr fontId="8"/>
  </si>
  <si>
    <t>30 ～ 34</t>
    <phoneticPr fontId="8"/>
  </si>
  <si>
    <t>25 ～ 29</t>
    <phoneticPr fontId="8"/>
  </si>
  <si>
    <t>25歳未満</t>
    <phoneticPr fontId="8"/>
  </si>
  <si>
    <t>総    数</t>
    <phoneticPr fontId="8"/>
  </si>
  <si>
    <t>人</t>
    <rPh sb="0" eb="1">
      <t>ニン</t>
    </rPh>
    <phoneticPr fontId="16"/>
  </si>
  <si>
    <t>准看護師</t>
    <rPh sb="3" eb="4">
      <t>シ</t>
    </rPh>
    <phoneticPr fontId="16"/>
  </si>
  <si>
    <t>看護師</t>
    <rPh sb="2" eb="3">
      <t>シ</t>
    </rPh>
    <phoneticPr fontId="16"/>
  </si>
  <si>
    <t>助産師</t>
    <rPh sb="2" eb="3">
      <t>シ</t>
    </rPh>
    <phoneticPr fontId="16"/>
  </si>
  <si>
    <t>保健師</t>
    <rPh sb="2" eb="3">
      <t>シ</t>
    </rPh>
    <phoneticPr fontId="16"/>
  </si>
  <si>
    <t>総 数</t>
    <phoneticPr fontId="16"/>
  </si>
  <si>
    <t>年齢階級別</t>
    <phoneticPr fontId="16"/>
  </si>
  <si>
    <t>12-1-2(1)  看護関係就業者数、職種・年齢（５歳階級）別（実人員）</t>
    <rPh sb="11" eb="13">
      <t>カンゴ</t>
    </rPh>
    <rPh sb="13" eb="15">
      <t>カンケイ</t>
    </rPh>
    <rPh sb="15" eb="18">
      <t>シュウギョウシャ</t>
    </rPh>
    <rPh sb="18" eb="19">
      <t>スウ</t>
    </rPh>
    <phoneticPr fontId="16"/>
  </si>
  <si>
    <t>12-1-2(2)  看護関係就業者数、職種・年齢（５歳階級）別（常勤換算）</t>
    <rPh sb="11" eb="13">
      <t>カンゴ</t>
    </rPh>
    <rPh sb="13" eb="15">
      <t>カンケイ</t>
    </rPh>
    <rPh sb="15" eb="18">
      <t>シュウギョウシャ</t>
    </rPh>
    <rPh sb="18" eb="19">
      <t>スウ</t>
    </rPh>
    <phoneticPr fontId="16"/>
  </si>
  <si>
    <t>５年一貫</t>
    <rPh sb="1" eb="2">
      <t>ネン</t>
    </rPh>
    <rPh sb="2" eb="4">
      <t>イッカン</t>
    </rPh>
    <phoneticPr fontId="12"/>
  </si>
  <si>
    <t>２年課程</t>
    <rPh sb="1" eb="2">
      <t>ネン</t>
    </rPh>
    <rPh sb="2" eb="3">
      <t>カ</t>
    </rPh>
    <rPh sb="3" eb="4">
      <t>ホド</t>
    </rPh>
    <phoneticPr fontId="12"/>
  </si>
  <si>
    <t>３年課程</t>
    <rPh sb="1" eb="2">
      <t>ネン</t>
    </rPh>
    <rPh sb="2" eb="3">
      <t>カ</t>
    </rPh>
    <rPh sb="3" eb="4">
      <t>ホド</t>
    </rPh>
    <phoneticPr fontId="12"/>
  </si>
  <si>
    <t>看護師養成課程</t>
    <rPh sb="0" eb="1">
      <t>ミ</t>
    </rPh>
    <rPh sb="1" eb="2">
      <t>マモル</t>
    </rPh>
    <rPh sb="2" eb="3">
      <t>シ</t>
    </rPh>
    <rPh sb="3" eb="5">
      <t>ヨウセイ</t>
    </rPh>
    <rPh sb="5" eb="7">
      <t>カテイ</t>
    </rPh>
    <phoneticPr fontId="12"/>
  </si>
  <si>
    <t>統合カリキュラム</t>
    <rPh sb="0" eb="2">
      <t>トウゴウ</t>
    </rPh>
    <phoneticPr fontId="8"/>
  </si>
  <si>
    <t>大　　学</t>
    <rPh sb="0" eb="1">
      <t>ダイ</t>
    </rPh>
    <rPh sb="3" eb="4">
      <t>ガク</t>
    </rPh>
    <phoneticPr fontId="8"/>
  </si>
  <si>
    <t>％</t>
    <phoneticPr fontId="12"/>
  </si>
  <si>
    <t>倍</t>
    <rPh sb="0" eb="1">
      <t>バイ</t>
    </rPh>
    <phoneticPr fontId="12"/>
  </si>
  <si>
    <t>充足率
（Ｃ/Ａ）</t>
    <rPh sb="0" eb="2">
      <t>ジュウソク</t>
    </rPh>
    <rPh sb="2" eb="3">
      <t>リツ</t>
    </rPh>
    <phoneticPr fontId="12"/>
  </si>
  <si>
    <t>競争倍率
（Ｂ/Ａ）</t>
    <rPh sb="0" eb="2">
      <t>キョウソウ</t>
    </rPh>
    <rPh sb="2" eb="4">
      <t>バイリツ</t>
    </rPh>
    <phoneticPr fontId="12"/>
  </si>
  <si>
    <t>入学者数（Ｃ）</t>
    <rPh sb="0" eb="2">
      <t>ニュウガク</t>
    </rPh>
    <rPh sb="2" eb="3">
      <t>シャ</t>
    </rPh>
    <rPh sb="3" eb="4">
      <t>スウ</t>
    </rPh>
    <phoneticPr fontId="12"/>
  </si>
  <si>
    <t>合格者数</t>
    <rPh sb="0" eb="3">
      <t>ゴウカクシャ</t>
    </rPh>
    <rPh sb="3" eb="4">
      <t>スウ</t>
    </rPh>
    <phoneticPr fontId="12"/>
  </si>
  <si>
    <t>受験者数
（Ｂ）</t>
    <rPh sb="0" eb="2">
      <t>ジュケン</t>
    </rPh>
    <rPh sb="2" eb="3">
      <t>シャ</t>
    </rPh>
    <rPh sb="3" eb="4">
      <t>スウ</t>
    </rPh>
    <phoneticPr fontId="12"/>
  </si>
  <si>
    <t>１学年
定  員
(Ａ)</t>
    <rPh sb="1" eb="3">
      <t>ガクネン</t>
    </rPh>
    <rPh sb="4" eb="5">
      <t>サダム</t>
    </rPh>
    <rPh sb="7" eb="8">
      <t>イン</t>
    </rPh>
    <phoneticPr fontId="12"/>
  </si>
  <si>
    <t>課程数</t>
    <rPh sb="0" eb="2">
      <t>カテイ</t>
    </rPh>
    <rPh sb="2" eb="3">
      <t>スウ</t>
    </rPh>
    <phoneticPr fontId="12"/>
  </si>
  <si>
    <t>課程区分</t>
    <rPh sb="0" eb="2">
      <t>カテイ</t>
    </rPh>
    <rPh sb="2" eb="4">
      <t>クブン</t>
    </rPh>
    <phoneticPr fontId="12"/>
  </si>
  <si>
    <t>12-2-1  看護関係学校・養成所入学状況</t>
    <rPh sb="8" eb="10">
      <t>カンゴ</t>
    </rPh>
    <rPh sb="10" eb="12">
      <t>カンケイ</t>
    </rPh>
    <rPh sb="12" eb="14">
      <t>ガッコウ</t>
    </rPh>
    <rPh sb="15" eb="18">
      <t>ヨウセイジョ</t>
    </rPh>
    <rPh sb="18" eb="20">
      <t>ニュウガク</t>
    </rPh>
    <rPh sb="20" eb="22">
      <t>ジョウキョウ</t>
    </rPh>
    <phoneticPr fontId="12"/>
  </si>
  <si>
    <t>構成比（％）</t>
    <phoneticPr fontId="16"/>
  </si>
  <si>
    <t>入学者数（人）</t>
    <rPh sb="5" eb="6">
      <t>ニン</t>
    </rPh>
    <phoneticPr fontId="16"/>
  </si>
  <si>
    <t>以  上</t>
    <phoneticPr fontId="16"/>
  </si>
  <si>
    <t>未  満</t>
    <phoneticPr fontId="16"/>
  </si>
  <si>
    <t>以 上</t>
    <phoneticPr fontId="16"/>
  </si>
  <si>
    <t>～39</t>
    <phoneticPr fontId="16"/>
  </si>
  <si>
    <t>～34</t>
    <phoneticPr fontId="16"/>
  </si>
  <si>
    <t>～29</t>
    <phoneticPr fontId="16"/>
  </si>
  <si>
    <t>～24</t>
    <phoneticPr fontId="16"/>
  </si>
  <si>
    <t>その他</t>
    <phoneticPr fontId="16"/>
  </si>
  <si>
    <t>中学卒</t>
    <phoneticPr fontId="16"/>
  </si>
  <si>
    <t>高校卒</t>
    <phoneticPr fontId="16"/>
  </si>
  <si>
    <t>３  年</t>
    <phoneticPr fontId="16"/>
  </si>
  <si>
    <t>なし</t>
    <phoneticPr fontId="16"/>
  </si>
  <si>
    <t>40 歳</t>
    <phoneticPr fontId="16"/>
  </si>
  <si>
    <t>20  歳</t>
    <phoneticPr fontId="16"/>
  </si>
  <si>
    <t>一  般  学  歴</t>
    <phoneticPr fontId="16"/>
  </si>
  <si>
    <t>経  験  年  数</t>
    <phoneticPr fontId="16"/>
  </si>
  <si>
    <t>年          齢           別</t>
    <phoneticPr fontId="16"/>
  </si>
  <si>
    <t>区    分</t>
    <phoneticPr fontId="16"/>
  </si>
  <si>
    <t>12-2-2  看護師２年課程入学状況</t>
    <rPh sb="8" eb="10">
      <t>カンゴ</t>
    </rPh>
    <rPh sb="10" eb="11">
      <t>シ</t>
    </rPh>
    <rPh sb="12" eb="13">
      <t>ネン</t>
    </rPh>
    <rPh sb="13" eb="15">
      <t>カテイ</t>
    </rPh>
    <rPh sb="15" eb="17">
      <t>ニュウガク</t>
    </rPh>
    <rPh sb="17" eb="19">
      <t>ジョウキョウ</t>
    </rPh>
    <phoneticPr fontId="16"/>
  </si>
  <si>
    <t>看護師５年一貫</t>
    <rPh sb="2" eb="3">
      <t>シ</t>
    </rPh>
    <rPh sb="4" eb="5">
      <t>ネン</t>
    </rPh>
    <rPh sb="5" eb="7">
      <t>イッカン</t>
    </rPh>
    <phoneticPr fontId="16"/>
  </si>
  <si>
    <t>看護師２年課程</t>
    <rPh sb="2" eb="3">
      <t>シ</t>
    </rPh>
    <phoneticPr fontId="16"/>
  </si>
  <si>
    <t>看護師３年課程</t>
    <rPh sb="2" eb="3">
      <t>シ</t>
    </rPh>
    <phoneticPr fontId="16"/>
  </si>
  <si>
    <t>大学</t>
    <rPh sb="0" eb="2">
      <t>ダイガク</t>
    </rPh>
    <phoneticPr fontId="16"/>
  </si>
  <si>
    <t>総     数</t>
    <phoneticPr fontId="8"/>
  </si>
  <si>
    <t>構成比（％）</t>
    <rPh sb="0" eb="3">
      <t>コウセイヒ</t>
    </rPh>
    <phoneticPr fontId="8"/>
  </si>
  <si>
    <t>看護師５年一貫</t>
    <rPh sb="0" eb="3">
      <t>カンゴシ</t>
    </rPh>
    <rPh sb="4" eb="5">
      <t>ネン</t>
    </rPh>
    <rPh sb="5" eb="7">
      <t>イッカン</t>
    </rPh>
    <phoneticPr fontId="8"/>
  </si>
  <si>
    <t xml:space="preserve"> 卒業者数（人）</t>
    <rPh sb="2" eb="3">
      <t>ギョウ</t>
    </rPh>
    <rPh sb="3" eb="4">
      <t>シャ</t>
    </rPh>
    <rPh sb="4" eb="5">
      <t>スウ</t>
    </rPh>
    <rPh sb="6" eb="7">
      <t>ニン</t>
    </rPh>
    <phoneticPr fontId="16"/>
  </si>
  <si>
    <t>進  学</t>
  </si>
  <si>
    <t>看護業
務就業</t>
    <phoneticPr fontId="8"/>
  </si>
  <si>
    <t>未就業</t>
    <phoneticPr fontId="8"/>
  </si>
  <si>
    <t>県        外</t>
    <phoneticPr fontId="16"/>
  </si>
  <si>
    <t>県        内</t>
    <phoneticPr fontId="16"/>
  </si>
  <si>
    <t xml:space="preserve"> 総 数</t>
    <phoneticPr fontId="8"/>
  </si>
  <si>
    <t>課程区分</t>
    <rPh sb="0" eb="2">
      <t>カテイ</t>
    </rPh>
    <rPh sb="2" eb="4">
      <t>クブン</t>
    </rPh>
    <phoneticPr fontId="16"/>
  </si>
  <si>
    <t>12-3  看護関係学校・養成所卒業生就業状況</t>
    <phoneticPr fontId="16"/>
  </si>
  <si>
    <t>注：ナースバンク登録者のうち、就業意思なしと確認されている者は、調査対象から除外した。</t>
    <phoneticPr fontId="16"/>
  </si>
  <si>
    <t>の　み</t>
    <phoneticPr fontId="16"/>
  </si>
  <si>
    <t>市町村</t>
    <rPh sb="0" eb="3">
      <t>シチョウソン</t>
    </rPh>
    <phoneticPr fontId="16"/>
  </si>
  <si>
    <t>以  上</t>
  </si>
  <si>
    <t>未  満</t>
  </si>
  <si>
    <t>護  師</t>
    <rPh sb="3" eb="4">
      <t>シ</t>
    </rPh>
    <phoneticPr fontId="16"/>
  </si>
  <si>
    <t>臨時</t>
    <rPh sb="0" eb="2">
      <t>リンジ</t>
    </rPh>
    <phoneticPr fontId="16"/>
  </si>
  <si>
    <t>非常勤</t>
    <rPh sb="0" eb="3">
      <t>ヒジョウキン</t>
    </rPh>
    <phoneticPr fontId="16"/>
  </si>
  <si>
    <t>常勤</t>
    <rPh sb="0" eb="2">
      <t>ジョウキン</t>
    </rPh>
    <phoneticPr fontId="16"/>
  </si>
  <si>
    <t>その他</t>
  </si>
  <si>
    <t>診療所</t>
  </si>
  <si>
    <t>病 院</t>
  </si>
  <si>
    <t>40歳代</t>
  </si>
  <si>
    <t>30歳代</t>
  </si>
  <si>
    <t>夜　勤</t>
    <rPh sb="0" eb="1">
      <t>ヨル</t>
    </rPh>
    <rPh sb="2" eb="3">
      <t>ツトム</t>
    </rPh>
    <phoneticPr fontId="16"/>
  </si>
  <si>
    <t>日　勤</t>
    <rPh sb="0" eb="1">
      <t>ヒ</t>
    </rPh>
    <rPh sb="2" eb="3">
      <t>ツトム</t>
    </rPh>
    <phoneticPr fontId="16"/>
  </si>
  <si>
    <t>保健所</t>
    <rPh sb="0" eb="3">
      <t>ホケンジョ</t>
    </rPh>
    <phoneticPr fontId="16"/>
  </si>
  <si>
    <t>50  歳</t>
  </si>
  <si>
    <t>30  歳</t>
  </si>
  <si>
    <t>准  看</t>
  </si>
  <si>
    <t>無回答</t>
    <rPh sb="0" eb="3">
      <t>ムカイトウ</t>
    </rPh>
    <phoneticPr fontId="8"/>
  </si>
  <si>
    <t>無</t>
    <phoneticPr fontId="16"/>
  </si>
  <si>
    <t>有</t>
    <phoneticPr fontId="16"/>
  </si>
  <si>
    <t>就 業 中</t>
    <phoneticPr fontId="8"/>
  </si>
  <si>
    <t>回収数</t>
    <rPh sb="0" eb="2">
      <t>カイシュウ</t>
    </rPh>
    <rPh sb="2" eb="3">
      <t>スウ</t>
    </rPh>
    <phoneticPr fontId="8"/>
  </si>
  <si>
    <t>調査総数</t>
  </si>
  <si>
    <t>勤務形態</t>
    <rPh sb="0" eb="2">
      <t>キンム</t>
    </rPh>
    <rPh sb="2" eb="4">
      <t>ケイタイ</t>
    </rPh>
    <phoneticPr fontId="16"/>
  </si>
  <si>
    <t>雇用形態</t>
    <rPh sb="0" eb="2">
      <t>コヨウ</t>
    </rPh>
    <rPh sb="2" eb="4">
      <t>ケイタイ</t>
    </rPh>
    <phoneticPr fontId="16"/>
  </si>
  <si>
    <t>勤   務   場   所
（※複数回答）</t>
    <rPh sb="16" eb="18">
      <t>フクスウ</t>
    </rPh>
    <rPh sb="18" eb="20">
      <t>カイトウ</t>
    </rPh>
    <phoneticPr fontId="16"/>
  </si>
  <si>
    <t>年     齢     別</t>
    <phoneticPr fontId="16"/>
  </si>
  <si>
    <t>免  許  種  別</t>
    <phoneticPr fontId="16"/>
  </si>
  <si>
    <t>就業希望</t>
  </si>
  <si>
    <t>就    業    希    望    条    件</t>
    <phoneticPr fontId="16"/>
  </si>
  <si>
    <t>就 業 希 望 あ り の 者 の 状 況</t>
    <phoneticPr fontId="16"/>
  </si>
  <si>
    <t>調  査  結  果</t>
    <phoneticPr fontId="16"/>
  </si>
  <si>
    <t>12-4  未就業看護関係者の実態</t>
    <phoneticPr fontId="16"/>
  </si>
  <si>
    <t>注：｢その他｣とは訪問看護ステーション、介護老人保健施設等をさす｡</t>
    <rPh sb="9" eb="11">
      <t>ホウモン</t>
    </rPh>
    <rPh sb="11" eb="13">
      <t>カンゴ</t>
    </rPh>
    <rPh sb="20" eb="22">
      <t>カイゴ</t>
    </rPh>
    <phoneticPr fontId="16"/>
  </si>
  <si>
    <t>その他</t>
    <phoneticPr fontId="8"/>
  </si>
  <si>
    <t>診療所</t>
    <phoneticPr fontId="8"/>
  </si>
  <si>
    <t>病  院</t>
    <phoneticPr fontId="8"/>
  </si>
  <si>
    <t>護　師</t>
    <rPh sb="0" eb="1">
      <t>マモル</t>
    </rPh>
    <rPh sb="2" eb="3">
      <t>シ</t>
    </rPh>
    <phoneticPr fontId="16"/>
  </si>
  <si>
    <t>な し</t>
    <phoneticPr fontId="8"/>
  </si>
  <si>
    <t>あ り</t>
    <phoneticPr fontId="8"/>
  </si>
  <si>
    <t>総 数</t>
    <phoneticPr fontId="8"/>
  </si>
  <si>
    <t>非常勤</t>
  </si>
  <si>
    <t>常  勤</t>
  </si>
  <si>
    <t>准　看</t>
    <rPh sb="0" eb="1">
      <t>ジュン</t>
    </rPh>
    <rPh sb="2" eb="3">
      <t>ミ</t>
    </rPh>
    <phoneticPr fontId="16"/>
  </si>
  <si>
    <t>勤 務 形 態</t>
    <phoneticPr fontId="16"/>
  </si>
  <si>
    <t>免   許   種   別</t>
    <phoneticPr fontId="16"/>
  </si>
  <si>
    <t>未回答</t>
    <phoneticPr fontId="16"/>
  </si>
  <si>
    <t>求 人 希 望</t>
    <phoneticPr fontId="16"/>
  </si>
  <si>
    <t>求人希望ありの内訳 (延人数)</t>
    <phoneticPr fontId="16"/>
  </si>
  <si>
    <t>調 査</t>
    <phoneticPr fontId="8"/>
  </si>
  <si>
    <t>12-5  病院・診療所看護関係職員需要状況</t>
    <phoneticPr fontId="16"/>
  </si>
  <si>
    <t>注：２）「訪問実施回数」は、訪問時間４時間を１回とした。</t>
    <rPh sb="0" eb="1">
      <t>チュウ</t>
    </rPh>
    <rPh sb="5" eb="7">
      <t>ホウモン</t>
    </rPh>
    <rPh sb="7" eb="9">
      <t>ジッシ</t>
    </rPh>
    <rPh sb="9" eb="11">
      <t>カイスウ</t>
    </rPh>
    <rPh sb="14" eb="16">
      <t>ホウモン</t>
    </rPh>
    <rPh sb="16" eb="18">
      <t>ジカン</t>
    </rPh>
    <rPh sb="19" eb="21">
      <t>ジカン</t>
    </rPh>
    <rPh sb="23" eb="24">
      <t>カイ</t>
    </rPh>
    <phoneticPr fontId="16"/>
  </si>
  <si>
    <t>注：１）「現場半数以下再掲」は現場活動の比率が半分以下の者を再掲した。</t>
    <rPh sb="0" eb="1">
      <t>チュウ</t>
    </rPh>
    <rPh sb="5" eb="7">
      <t>ゲンバ</t>
    </rPh>
    <rPh sb="7" eb="9">
      <t>ハンスウ</t>
    </rPh>
    <rPh sb="9" eb="11">
      <t>イカ</t>
    </rPh>
    <rPh sb="11" eb="13">
      <t>サイケイ</t>
    </rPh>
    <rPh sb="15" eb="17">
      <t>ゲンバ</t>
    </rPh>
    <rPh sb="17" eb="19">
      <t>カツドウ</t>
    </rPh>
    <rPh sb="20" eb="22">
      <t>ヒリツ</t>
    </rPh>
    <rPh sb="23" eb="25">
      <t>ハンブン</t>
    </rPh>
    <rPh sb="25" eb="27">
      <t>イカ</t>
    </rPh>
    <rPh sb="28" eb="29">
      <t>モノ</t>
    </rPh>
    <rPh sb="30" eb="32">
      <t>サイケイ</t>
    </rPh>
    <phoneticPr fontId="16"/>
  </si>
  <si>
    <t>資料：「保健師業務統計報告」</t>
    <rPh sb="0" eb="2">
      <t>シリョウ</t>
    </rPh>
    <rPh sb="4" eb="6">
      <t>ホケン</t>
    </rPh>
    <rPh sb="6" eb="7">
      <t>シ</t>
    </rPh>
    <rPh sb="7" eb="9">
      <t>ギョウム</t>
    </rPh>
    <rPh sb="9" eb="11">
      <t>トウケイ</t>
    </rPh>
    <rPh sb="11" eb="13">
      <t>ホウコク</t>
    </rPh>
    <phoneticPr fontId="16"/>
  </si>
  <si>
    <t xml:space="preserve"> </t>
    <phoneticPr fontId="16"/>
  </si>
  <si>
    <t>(再掲)市町村支援分</t>
  </si>
  <si>
    <t xml:space="preserve"> 佐　　　　　 渡</t>
    <rPh sb="1" eb="2">
      <t>サ</t>
    </rPh>
    <rPh sb="8" eb="9">
      <t>ワタリ</t>
    </rPh>
    <phoneticPr fontId="16"/>
  </si>
  <si>
    <t xml:space="preserve"> 糸    魚    川</t>
  </si>
  <si>
    <t>-</t>
  </si>
  <si>
    <t xml:space="preserve"> 上          越</t>
  </si>
  <si>
    <t xml:space="preserve"> 柏          崎</t>
  </si>
  <si>
    <t xml:space="preserve"> 十    日    町</t>
  </si>
  <si>
    <t>南　　魚　　沼</t>
    <rPh sb="0" eb="1">
      <t>ミナミ</t>
    </rPh>
    <rPh sb="3" eb="4">
      <t>サカナ</t>
    </rPh>
    <rPh sb="6" eb="7">
      <t>ヌマ</t>
    </rPh>
    <phoneticPr fontId="16"/>
  </si>
  <si>
    <t xml:space="preserve"> 魚　　　　　沼</t>
    <rPh sb="1" eb="2">
      <t>サカナ</t>
    </rPh>
    <rPh sb="7" eb="8">
      <t>ヌマ</t>
    </rPh>
    <phoneticPr fontId="16"/>
  </si>
  <si>
    <t xml:space="preserve"> 長          岡</t>
  </si>
  <si>
    <t xml:space="preserve"> 三          条</t>
  </si>
  <si>
    <t xml:space="preserve"> 新          津</t>
  </si>
  <si>
    <t xml:space="preserve"> 新    発    田</t>
  </si>
  <si>
    <t xml:space="preserve"> 村          上</t>
  </si>
  <si>
    <t>　　　　計</t>
    <phoneticPr fontId="16"/>
  </si>
  <si>
    <t>(36)</t>
  </si>
  <si>
    <t>(35)</t>
  </si>
  <si>
    <t>(34)</t>
  </si>
  <si>
    <t>(33)</t>
  </si>
  <si>
    <t>(32)</t>
  </si>
  <si>
    <t>(31)</t>
  </si>
  <si>
    <t>(30)</t>
  </si>
  <si>
    <t>(29)</t>
  </si>
  <si>
    <t>(28)</t>
  </si>
  <si>
    <t>(27)</t>
  </si>
  <si>
    <t>(26)</t>
  </si>
  <si>
    <t>(25)</t>
  </si>
  <si>
    <t>(24)</t>
  </si>
  <si>
    <t>(23)</t>
  </si>
  <si>
    <t>(22)</t>
  </si>
  <si>
    <t>(21)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</si>
  <si>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</si>
  <si>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</si>
  <si>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</si>
  <si>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</si>
  <si>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</si>
  <si>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</si>
  <si>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</si>
  <si>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</si>
  <si>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</si>
  <si>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</si>
  <si>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</si>
  <si>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</si>
  <si>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</si>
  <si>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</si>
  <si>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</si>
  <si>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</si>
  <si>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</si>
  <si>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</si>
  <si>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</si>
  <si>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</si>
  <si>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計
（再掲
を除く)</t>
    <rPh sb="0" eb="1">
      <t>ケイ</t>
    </rPh>
    <rPh sb="3" eb="5">
      <t>サイケイ</t>
    </rPh>
    <rPh sb="7" eb="8">
      <t>ノゾ</t>
    </rPh>
    <phoneticPr fontId="16"/>
  </si>
  <si>
    <t>その他</t>
    <rPh sb="2" eb="3">
      <t>タ</t>
    </rPh>
    <phoneticPr fontId="16"/>
  </si>
  <si>
    <t>介護サービス計画作成</t>
    <rPh sb="0" eb="2">
      <t>カイゴ</t>
    </rPh>
    <rPh sb="6" eb="8">
      <t>ケイカク</t>
    </rPh>
    <rPh sb="8" eb="10">
      <t>サクセイ</t>
    </rPh>
    <phoneticPr fontId="16"/>
  </si>
  <si>
    <t>介護認定調査</t>
    <rPh sb="0" eb="2">
      <t>カイゴ</t>
    </rPh>
    <rPh sb="2" eb="4">
      <t>ニンテイ</t>
    </rPh>
    <rPh sb="4" eb="6">
      <t>チョウサ</t>
    </rPh>
    <phoneticPr fontId="16"/>
  </si>
  <si>
    <t>介護予防計画作成</t>
    <rPh sb="0" eb="2">
      <t>カイゴ</t>
    </rPh>
    <rPh sb="2" eb="4">
      <t>ヨボウ</t>
    </rPh>
    <rPh sb="4" eb="6">
      <t>ケイカク</t>
    </rPh>
    <rPh sb="6" eb="8">
      <t>サクセイ</t>
    </rPh>
    <phoneticPr fontId="16"/>
  </si>
  <si>
    <t>特定高齢者</t>
    <rPh sb="0" eb="2">
      <t>トクテイ</t>
    </rPh>
    <rPh sb="2" eb="5">
      <t>コウレイシャ</t>
    </rPh>
    <phoneticPr fontId="16"/>
  </si>
  <si>
    <t>被虐待児</t>
    <rPh sb="0" eb="1">
      <t>ヒ</t>
    </rPh>
    <rPh sb="1" eb="3">
      <t>ギャクタイ</t>
    </rPh>
    <rPh sb="3" eb="4">
      <t>ジ</t>
    </rPh>
    <phoneticPr fontId="16"/>
  </si>
  <si>
    <t>長期療養児</t>
    <rPh sb="2" eb="4">
      <t>リョウヨウ</t>
    </rPh>
    <rPh sb="4" eb="5">
      <t>ジ</t>
    </rPh>
    <phoneticPr fontId="16"/>
  </si>
  <si>
    <t>幼児</t>
    <rPh sb="0" eb="2">
      <t>ヨウジ</t>
    </rPh>
    <phoneticPr fontId="16"/>
  </si>
  <si>
    <t>乳児</t>
    <rPh sb="0" eb="2">
      <t>ニュウジ</t>
    </rPh>
    <phoneticPr fontId="16"/>
  </si>
  <si>
    <t>未熟児</t>
    <rPh sb="0" eb="3">
      <t>ミジュクジ</t>
    </rPh>
    <phoneticPr fontId="16"/>
  </si>
  <si>
    <t>新生児</t>
    <rPh sb="0" eb="2">
      <t>シンセイ</t>
    </rPh>
    <rPh sb="2" eb="3">
      <t>ジ</t>
    </rPh>
    <phoneticPr fontId="16"/>
  </si>
  <si>
    <t>産婦</t>
    <rPh sb="0" eb="2">
      <t>サンプ</t>
    </rPh>
    <phoneticPr fontId="16"/>
  </si>
  <si>
    <t>妊婦</t>
    <rPh sb="0" eb="2">
      <t>ニンプ</t>
    </rPh>
    <phoneticPr fontId="16"/>
  </si>
  <si>
    <t>(再掲)
難
病</t>
    <rPh sb="1" eb="3">
      <t>サイケイ</t>
    </rPh>
    <rPh sb="5" eb="6">
      <t>ナン</t>
    </rPh>
    <rPh sb="7" eb="8">
      <t>ヤマイ</t>
    </rPh>
    <phoneticPr fontId="16"/>
  </si>
  <si>
    <t>（再掲）
特
定
保
健
指
導</t>
    <rPh sb="1" eb="3">
      <t>サイケイ</t>
    </rPh>
    <rPh sb="5" eb="6">
      <t>トク</t>
    </rPh>
    <rPh sb="7" eb="8">
      <t>サダム</t>
    </rPh>
    <rPh sb="9" eb="10">
      <t>ホ</t>
    </rPh>
    <rPh sb="11" eb="12">
      <t>ケン</t>
    </rPh>
    <rPh sb="13" eb="14">
      <t>ユビ</t>
    </rPh>
    <rPh sb="15" eb="16">
      <t>シルベ</t>
    </rPh>
    <phoneticPr fontId="16"/>
  </si>
  <si>
    <t>65
歳
以
上</t>
    <rPh sb="3" eb="4">
      <t>サイ</t>
    </rPh>
    <rPh sb="5" eb="6">
      <t>イ</t>
    </rPh>
    <rPh sb="7" eb="8">
      <t>ウエ</t>
    </rPh>
    <phoneticPr fontId="16"/>
  </si>
  <si>
    <t>40
歳
以
上
65
歳
未
満</t>
    <rPh sb="3" eb="4">
      <t>サイ</t>
    </rPh>
    <rPh sb="5" eb="6">
      <t>イ</t>
    </rPh>
    <rPh sb="7" eb="8">
      <t>ウエ</t>
    </rPh>
    <rPh sb="12" eb="13">
      <t>サイ</t>
    </rPh>
    <rPh sb="14" eb="15">
      <t>ミ</t>
    </rPh>
    <rPh sb="16" eb="17">
      <t>マン</t>
    </rPh>
    <phoneticPr fontId="16"/>
  </si>
  <si>
    <t>39
歳
以
下</t>
    <rPh sb="3" eb="4">
      <t>サイ</t>
    </rPh>
    <rPh sb="5" eb="6">
      <t>イ</t>
    </rPh>
    <rPh sb="7" eb="8">
      <t>シタ</t>
    </rPh>
    <phoneticPr fontId="16"/>
  </si>
  <si>
    <t>40
歳
以
上</t>
    <rPh sb="3" eb="4">
      <t>サイ</t>
    </rPh>
    <rPh sb="5" eb="6">
      <t>イ</t>
    </rPh>
    <rPh sb="7" eb="8">
      <t>ウエ</t>
    </rPh>
    <phoneticPr fontId="16"/>
  </si>
  <si>
    <t>うつ病</t>
    <rPh sb="2" eb="3">
      <t>ビョウ</t>
    </rPh>
    <phoneticPr fontId="16"/>
  </si>
  <si>
    <t>アルコール</t>
    <phoneticPr fontId="16"/>
  </si>
  <si>
    <t xml:space="preserve">（再掲）
65
歳
未
満
</t>
    <rPh sb="1" eb="3">
      <t>サイケイ</t>
    </rPh>
    <rPh sb="8" eb="9">
      <t>サイ</t>
    </rPh>
    <rPh sb="10" eb="11">
      <t>ミ</t>
    </rPh>
    <rPh sb="12" eb="13">
      <t>マン</t>
    </rPh>
    <phoneticPr fontId="16"/>
  </si>
  <si>
    <t>認知症</t>
    <rPh sb="0" eb="2">
      <t>ニンチ</t>
    </rPh>
    <rPh sb="2" eb="3">
      <t>ショウ</t>
    </rPh>
    <phoneticPr fontId="16"/>
  </si>
  <si>
    <t>社会復帰</t>
    <rPh sb="2" eb="4">
      <t>フッキ</t>
    </rPh>
    <phoneticPr fontId="16"/>
  </si>
  <si>
    <t>（再掲）
結
核</t>
    <rPh sb="1" eb="3">
      <t>サイケイ</t>
    </rPh>
    <rPh sb="5" eb="6">
      <t>ケツ</t>
    </rPh>
    <rPh sb="7" eb="8">
      <t>カク</t>
    </rPh>
    <phoneticPr fontId="16"/>
  </si>
  <si>
    <t>現場半数以下再掲</t>
    <rPh sb="0" eb="2">
      <t>ゲンバ</t>
    </rPh>
    <rPh sb="2" eb="4">
      <t>ハンスウ</t>
    </rPh>
    <rPh sb="4" eb="6">
      <t>イカ</t>
    </rPh>
    <rPh sb="6" eb="8">
      <t>サイケイ</t>
    </rPh>
    <phoneticPr fontId="16"/>
  </si>
  <si>
    <t>福祉部門</t>
    <rPh sb="0" eb="2">
      <t>フクシ</t>
    </rPh>
    <rPh sb="2" eb="4">
      <t>ブモン</t>
    </rPh>
    <phoneticPr fontId="16"/>
  </si>
  <si>
    <t>保健福祉部門</t>
    <rPh sb="0" eb="2">
      <t>ホケン</t>
    </rPh>
    <rPh sb="2" eb="4">
      <t>フクシ</t>
    </rPh>
    <rPh sb="4" eb="6">
      <t>ブモン</t>
    </rPh>
    <phoneticPr fontId="16"/>
  </si>
  <si>
    <t>保健部門</t>
    <rPh sb="0" eb="2">
      <t>ホケン</t>
    </rPh>
    <rPh sb="2" eb="4">
      <t>ブモン</t>
    </rPh>
    <phoneticPr fontId="16"/>
  </si>
  <si>
    <t>災
害
に
よ
る
被
災
者</t>
    <rPh sb="0" eb="1">
      <t>ワザワ</t>
    </rPh>
    <rPh sb="2" eb="3">
      <t>ガイ</t>
    </rPh>
    <rPh sb="10" eb="11">
      <t>ヒ</t>
    </rPh>
    <rPh sb="12" eb="13">
      <t>ワザワ</t>
    </rPh>
    <rPh sb="14" eb="15">
      <t>モノ</t>
    </rPh>
    <phoneticPr fontId="16"/>
  </si>
  <si>
    <t>高齢者虐待</t>
    <rPh sb="0" eb="3">
      <t>コウレイシャ</t>
    </rPh>
    <rPh sb="3" eb="5">
      <t>ギャクタイ</t>
    </rPh>
    <phoneticPr fontId="16"/>
  </si>
  <si>
    <t>その他の疾病</t>
    <rPh sb="2" eb="3">
      <t>タ</t>
    </rPh>
    <rPh sb="4" eb="6">
      <t>シッペイ</t>
    </rPh>
    <phoneticPr fontId="16"/>
  </si>
  <si>
    <t>感染症</t>
    <rPh sb="0" eb="3">
      <t>カンセンショウ</t>
    </rPh>
    <phoneticPr fontId="16"/>
  </si>
  <si>
    <t>介護保険業務</t>
    <rPh sb="0" eb="2">
      <t>カイゴ</t>
    </rPh>
    <rPh sb="2" eb="4">
      <t>ホケン</t>
    </rPh>
    <rPh sb="4" eb="6">
      <t>ギョウム</t>
    </rPh>
    <phoneticPr fontId="16"/>
  </si>
  <si>
    <t>介護予防業務</t>
    <rPh sb="0" eb="2">
      <t>カイゴ</t>
    </rPh>
    <rPh sb="2" eb="4">
      <t>ヨボウ</t>
    </rPh>
    <rPh sb="4" eb="6">
      <t>ギョウム</t>
    </rPh>
    <phoneticPr fontId="16"/>
  </si>
  <si>
    <t>母子保健福祉</t>
    <rPh sb="0" eb="2">
      <t>ボシ</t>
    </rPh>
    <rPh sb="2" eb="4">
      <t>ホケン</t>
    </rPh>
    <rPh sb="4" eb="6">
      <t>フクシ</t>
    </rPh>
    <phoneticPr fontId="16"/>
  </si>
  <si>
    <t>生活習慣病対策・健康増進</t>
    <rPh sb="0" eb="2">
      <t>セイカツ</t>
    </rPh>
    <rPh sb="2" eb="5">
      <t>シュウカンビョウ</t>
    </rPh>
    <rPh sb="5" eb="7">
      <t>タイサク</t>
    </rPh>
    <rPh sb="8" eb="10">
      <t>ケンコウ</t>
    </rPh>
    <rPh sb="10" eb="12">
      <t>ゾウシン</t>
    </rPh>
    <phoneticPr fontId="16"/>
  </si>
  <si>
    <t>心身障害</t>
    <rPh sb="0" eb="2">
      <t>シンシン</t>
    </rPh>
    <rPh sb="2" eb="4">
      <t>ショウガイ</t>
    </rPh>
    <phoneticPr fontId="16"/>
  </si>
  <si>
    <t>精神保健福祉</t>
    <rPh sb="0" eb="2">
      <t>セイシン</t>
    </rPh>
    <rPh sb="2" eb="4">
      <t>ホケン</t>
    </rPh>
    <rPh sb="4" eb="6">
      <t>フクシ</t>
    </rPh>
    <phoneticPr fontId="16"/>
  </si>
  <si>
    <t>訪問世帯数</t>
    <rPh sb="0" eb="2">
      <t>ホウモン</t>
    </rPh>
    <rPh sb="2" eb="4">
      <t>セタイ</t>
    </rPh>
    <rPh sb="4" eb="5">
      <t>スウ</t>
    </rPh>
    <phoneticPr fontId="16"/>
  </si>
  <si>
    <t>訪問実施回数</t>
    <rPh sb="0" eb="2">
      <t>ホウモン</t>
    </rPh>
    <rPh sb="2" eb="4">
      <t>ジッシ</t>
    </rPh>
    <rPh sb="4" eb="6">
      <t>カイスウ</t>
    </rPh>
    <phoneticPr fontId="16"/>
  </si>
  <si>
    <t>期間中延報告者数</t>
    <rPh sb="0" eb="3">
      <t>キカンチュウ</t>
    </rPh>
    <rPh sb="3" eb="4">
      <t>ノ</t>
    </rPh>
    <rPh sb="4" eb="7">
      <t>ホウコクシャ</t>
    </rPh>
    <rPh sb="7" eb="8">
      <t>スウ</t>
    </rPh>
    <phoneticPr fontId="16"/>
  </si>
  <si>
    <t>保健所</t>
    <rPh sb="0" eb="3">
      <t>ホケンショ</t>
    </rPh>
    <phoneticPr fontId="16"/>
  </si>
  <si>
    <t>被訪問延人数</t>
    <rPh sb="0" eb="1">
      <t>ヒ</t>
    </rPh>
    <rPh sb="1" eb="3">
      <t>ホウモン</t>
    </rPh>
    <rPh sb="3" eb="4">
      <t>ノ</t>
    </rPh>
    <rPh sb="4" eb="6">
      <t>ニンズウ</t>
    </rPh>
    <phoneticPr fontId="16"/>
  </si>
  <si>
    <t>年度末現在在職者数</t>
    <rPh sb="0" eb="2">
      <t>ネンド</t>
    </rPh>
    <rPh sb="2" eb="3">
      <t>マツ</t>
    </rPh>
    <rPh sb="3" eb="5">
      <t>ゲンザイ</t>
    </rPh>
    <rPh sb="5" eb="8">
      <t>ザイショクシャ</t>
    </rPh>
    <rPh sb="8" eb="9">
      <t>スウ</t>
    </rPh>
    <phoneticPr fontId="16"/>
  </si>
  <si>
    <t>12-6-1  保健師家庭訪問実施状況［県保健所保健師]、保健所別</t>
    <rPh sb="8" eb="11">
      <t>ホケンシ</t>
    </rPh>
    <rPh sb="11" eb="13">
      <t>カテイ</t>
    </rPh>
    <rPh sb="13" eb="15">
      <t>ホウモン</t>
    </rPh>
    <rPh sb="15" eb="17">
      <t>ジッシ</t>
    </rPh>
    <rPh sb="17" eb="19">
      <t>ジョウキョウ</t>
    </rPh>
    <rPh sb="20" eb="21">
      <t>ケン</t>
    </rPh>
    <rPh sb="21" eb="24">
      <t>ホケンショ</t>
    </rPh>
    <rPh sb="24" eb="27">
      <t>ホケンシ</t>
    </rPh>
    <rPh sb="27" eb="28">
      <t>タケシ</t>
    </rPh>
    <rPh sb="29" eb="32">
      <t>ホケンジョ</t>
    </rPh>
    <rPh sb="32" eb="33">
      <t>ベツ</t>
    </rPh>
    <phoneticPr fontId="16"/>
  </si>
  <si>
    <t xml:space="preserve">新　潟　市  </t>
    <phoneticPr fontId="16"/>
  </si>
  <si>
    <t>　</t>
    <phoneticPr fontId="16"/>
  </si>
  <si>
    <t>新潟市除く市町村計</t>
    <rPh sb="0" eb="3">
      <t>ニイガタシ</t>
    </rPh>
    <rPh sb="3" eb="4">
      <t>ノゾ</t>
    </rPh>
    <rPh sb="5" eb="8">
      <t>シチョウソン</t>
    </rPh>
    <rPh sb="8" eb="9">
      <t>ケイ</t>
    </rPh>
    <phoneticPr fontId="16"/>
  </si>
  <si>
    <t xml:space="preserve">  佐 渡 市</t>
    <rPh sb="2" eb="3">
      <t>サ</t>
    </rPh>
    <rPh sb="4" eb="5">
      <t>ワタ</t>
    </rPh>
    <phoneticPr fontId="16"/>
  </si>
  <si>
    <t>佐渡保健所管内計</t>
    <rPh sb="0" eb="2">
      <t>サド</t>
    </rPh>
    <rPh sb="2" eb="4">
      <t>ホケン</t>
    </rPh>
    <rPh sb="4" eb="5">
      <t>ショ</t>
    </rPh>
    <rPh sb="5" eb="7">
      <t>カンナイ</t>
    </rPh>
    <rPh sb="7" eb="8">
      <t>ケイ</t>
    </rPh>
    <phoneticPr fontId="16"/>
  </si>
  <si>
    <t xml:space="preserve">  糸魚川市</t>
  </si>
  <si>
    <t>糸魚川保健所管内計</t>
    <rPh sb="3" eb="5">
      <t>ホケン</t>
    </rPh>
    <rPh sb="5" eb="6">
      <t>ジョ</t>
    </rPh>
    <rPh sb="6" eb="8">
      <t>カンナイ</t>
    </rPh>
    <rPh sb="8" eb="9">
      <t>ケイ</t>
    </rPh>
    <phoneticPr fontId="16"/>
  </si>
  <si>
    <t xml:space="preserve">  妙 高 市</t>
    <rPh sb="2" eb="3">
      <t>ミョウ</t>
    </rPh>
    <rPh sb="4" eb="5">
      <t>コウ</t>
    </rPh>
    <phoneticPr fontId="16"/>
  </si>
  <si>
    <t xml:space="preserve">  上 越 市</t>
  </si>
  <si>
    <t>上越保健所管内計</t>
    <rPh sb="2" eb="4">
      <t>ホケン</t>
    </rPh>
    <rPh sb="4" eb="5">
      <t>ジョ</t>
    </rPh>
    <rPh sb="5" eb="7">
      <t>カンナイ</t>
    </rPh>
    <rPh sb="7" eb="8">
      <t>ケイ</t>
    </rPh>
    <phoneticPr fontId="16"/>
  </si>
  <si>
    <t xml:space="preserve">  刈 羽 村</t>
  </si>
  <si>
    <t xml:space="preserve">  柏 崎 市</t>
  </si>
  <si>
    <t>柏崎保健所管内計</t>
    <rPh sb="2" eb="4">
      <t>ホケン</t>
    </rPh>
    <rPh sb="4" eb="5">
      <t>ジョ</t>
    </rPh>
    <rPh sb="5" eb="7">
      <t>カンナイ</t>
    </rPh>
    <rPh sb="7" eb="8">
      <t>ケイ</t>
    </rPh>
    <phoneticPr fontId="16"/>
  </si>
  <si>
    <t>-</t>
    <phoneticPr fontId="16"/>
  </si>
  <si>
    <t xml:space="preserve">  津 南 町</t>
  </si>
  <si>
    <t xml:space="preserve">  十日町市</t>
  </si>
  <si>
    <t>十日町保健所管内計</t>
    <rPh sb="3" eb="5">
      <t>ホケン</t>
    </rPh>
    <rPh sb="5" eb="6">
      <t>ジョ</t>
    </rPh>
    <rPh sb="6" eb="8">
      <t>カンナイ</t>
    </rPh>
    <rPh sb="8" eb="9">
      <t>ケイ</t>
    </rPh>
    <phoneticPr fontId="16"/>
  </si>
  <si>
    <t xml:space="preserve">  湯 沢 町</t>
    <rPh sb="2" eb="3">
      <t>ユ</t>
    </rPh>
    <rPh sb="4" eb="5">
      <t>サワ</t>
    </rPh>
    <rPh sb="6" eb="7">
      <t>マチ</t>
    </rPh>
    <phoneticPr fontId="16"/>
  </si>
  <si>
    <t xml:space="preserve">  南魚沼市</t>
    <rPh sb="2" eb="5">
      <t>ミナミウオヌマ</t>
    </rPh>
    <rPh sb="5" eb="6">
      <t>シ</t>
    </rPh>
    <phoneticPr fontId="16"/>
  </si>
  <si>
    <t>南魚沼保健所管内計</t>
    <rPh sb="0" eb="1">
      <t>ミナミ</t>
    </rPh>
    <rPh sb="1" eb="3">
      <t>ウオヌマ</t>
    </rPh>
    <rPh sb="3" eb="5">
      <t>ホケン</t>
    </rPh>
    <rPh sb="5" eb="6">
      <t>ジョ</t>
    </rPh>
    <rPh sb="6" eb="8">
      <t>カンナイ</t>
    </rPh>
    <rPh sb="8" eb="9">
      <t>ケイ</t>
    </rPh>
    <phoneticPr fontId="16"/>
  </si>
  <si>
    <t xml:space="preserve">  魚 沼 市</t>
    <rPh sb="2" eb="3">
      <t>サカナ</t>
    </rPh>
    <rPh sb="4" eb="5">
      <t>ヌマ</t>
    </rPh>
    <rPh sb="6" eb="7">
      <t>シ</t>
    </rPh>
    <phoneticPr fontId="16"/>
  </si>
  <si>
    <t>魚沼保健所管内計</t>
    <rPh sb="0" eb="2">
      <t>ウオヌマ</t>
    </rPh>
    <rPh sb="2" eb="4">
      <t>ホケン</t>
    </rPh>
    <rPh sb="4" eb="5">
      <t>ジョ</t>
    </rPh>
    <rPh sb="5" eb="7">
      <t>カンナイ</t>
    </rPh>
    <rPh sb="7" eb="8">
      <t>ケイ</t>
    </rPh>
    <phoneticPr fontId="16"/>
  </si>
  <si>
    <t>災害による被災者</t>
    <rPh sb="0" eb="2">
      <t>サイガイ</t>
    </rPh>
    <rPh sb="5" eb="8">
      <t>ヒサイシャ</t>
    </rPh>
    <phoneticPr fontId="16"/>
  </si>
  <si>
    <t>出雲崎町</t>
    <rPh sb="0" eb="4">
      <t>イズモザキマチ</t>
    </rPh>
    <phoneticPr fontId="12"/>
  </si>
  <si>
    <t>見 附 市</t>
    <rPh sb="0" eb="1">
      <t>ミ</t>
    </rPh>
    <rPh sb="2" eb="3">
      <t>フ</t>
    </rPh>
    <rPh sb="4" eb="5">
      <t>シ</t>
    </rPh>
    <phoneticPr fontId="11"/>
  </si>
  <si>
    <t>小千谷市</t>
    <rPh sb="0" eb="4">
      <t>オヂヤシ</t>
    </rPh>
    <phoneticPr fontId="11"/>
  </si>
  <si>
    <t>長 岡 市</t>
    <rPh sb="0" eb="1">
      <t>チョウ</t>
    </rPh>
    <rPh sb="2" eb="3">
      <t>オカ</t>
    </rPh>
    <rPh sb="4" eb="5">
      <t>シ</t>
    </rPh>
    <phoneticPr fontId="11"/>
  </si>
  <si>
    <t>長岡保健所管内計</t>
    <rPh sb="2" eb="4">
      <t>ホケン</t>
    </rPh>
    <rPh sb="4" eb="5">
      <t>ジョ</t>
    </rPh>
    <rPh sb="5" eb="7">
      <t>カンナイ</t>
    </rPh>
    <rPh sb="7" eb="8">
      <t>ケイ</t>
    </rPh>
    <phoneticPr fontId="16"/>
  </si>
  <si>
    <t>弥 彦 村</t>
    <rPh sb="0" eb="1">
      <t>ヤ</t>
    </rPh>
    <rPh sb="2" eb="3">
      <t>ヒコ</t>
    </rPh>
    <rPh sb="4" eb="5">
      <t>ムラ</t>
    </rPh>
    <phoneticPr fontId="24"/>
  </si>
  <si>
    <t>田 上 町</t>
    <rPh sb="0" eb="1">
      <t>タ</t>
    </rPh>
    <rPh sb="2" eb="3">
      <t>ウエ</t>
    </rPh>
    <rPh sb="4" eb="5">
      <t>マチ</t>
    </rPh>
    <phoneticPr fontId="24"/>
  </si>
  <si>
    <t>燕　  市</t>
    <rPh sb="0" eb="1">
      <t>ツバメ</t>
    </rPh>
    <rPh sb="4" eb="5">
      <t>シ</t>
    </rPh>
    <phoneticPr fontId="11"/>
  </si>
  <si>
    <t>加 茂 市</t>
    <rPh sb="0" eb="1">
      <t>カ</t>
    </rPh>
    <rPh sb="2" eb="3">
      <t>シゲル</t>
    </rPh>
    <rPh sb="4" eb="5">
      <t>シ</t>
    </rPh>
    <phoneticPr fontId="11"/>
  </si>
  <si>
    <t>三 条 市</t>
    <rPh sb="0" eb="1">
      <t>ミ</t>
    </rPh>
    <rPh sb="2" eb="3">
      <t>ジョウ</t>
    </rPh>
    <rPh sb="4" eb="5">
      <t>シ</t>
    </rPh>
    <phoneticPr fontId="11"/>
  </si>
  <si>
    <t>三条保健所管内計</t>
    <rPh sb="2" eb="5">
      <t>ホケンジョ</t>
    </rPh>
    <rPh sb="5" eb="7">
      <t>カンナイ</t>
    </rPh>
    <rPh sb="7" eb="8">
      <t>ケイ</t>
    </rPh>
    <phoneticPr fontId="16"/>
  </si>
  <si>
    <t>阿 賀 町</t>
    <rPh sb="0" eb="1">
      <t>ア</t>
    </rPh>
    <rPh sb="2" eb="3">
      <t>ガ</t>
    </rPh>
    <rPh sb="4" eb="5">
      <t>マチ</t>
    </rPh>
    <phoneticPr fontId="11"/>
  </si>
  <si>
    <t>五 泉 市</t>
    <rPh sb="0" eb="1">
      <t>イ</t>
    </rPh>
    <rPh sb="2" eb="3">
      <t>イズミ</t>
    </rPh>
    <rPh sb="4" eb="5">
      <t>シ</t>
    </rPh>
    <phoneticPr fontId="11"/>
  </si>
  <si>
    <t>新津保健所管内計</t>
    <rPh sb="0" eb="1">
      <t>シン</t>
    </rPh>
    <rPh sb="1" eb="2">
      <t>ツ</t>
    </rPh>
    <rPh sb="2" eb="5">
      <t>ホケンジョ</t>
    </rPh>
    <rPh sb="5" eb="7">
      <t>カンナイ</t>
    </rPh>
    <rPh sb="7" eb="8">
      <t>ケイ</t>
    </rPh>
    <phoneticPr fontId="16"/>
  </si>
  <si>
    <t>聖 籠 町</t>
    <rPh sb="0" eb="1">
      <t>セイ</t>
    </rPh>
    <rPh sb="2" eb="3">
      <t>カゴ</t>
    </rPh>
    <rPh sb="4" eb="5">
      <t>マチ</t>
    </rPh>
    <phoneticPr fontId="11"/>
  </si>
  <si>
    <t>胎 内 市</t>
    <rPh sb="0" eb="1">
      <t>ハラ</t>
    </rPh>
    <rPh sb="2" eb="3">
      <t>ナイ</t>
    </rPh>
    <rPh sb="4" eb="5">
      <t>シ</t>
    </rPh>
    <phoneticPr fontId="11"/>
  </si>
  <si>
    <t>阿賀野市</t>
    <rPh sb="0" eb="4">
      <t>アガノシ</t>
    </rPh>
    <phoneticPr fontId="11"/>
  </si>
  <si>
    <t>新発田市</t>
    <rPh sb="0" eb="4">
      <t>シバタシ</t>
    </rPh>
    <phoneticPr fontId="11"/>
  </si>
  <si>
    <t>新発田保健所管内計</t>
    <rPh sb="2" eb="3">
      <t>タ</t>
    </rPh>
    <rPh sb="3" eb="6">
      <t>ホケンショ</t>
    </rPh>
    <rPh sb="6" eb="8">
      <t>カンナイ</t>
    </rPh>
    <rPh sb="8" eb="9">
      <t>ケイ</t>
    </rPh>
    <phoneticPr fontId="16"/>
  </si>
  <si>
    <t>粟島浦村</t>
  </si>
  <si>
    <t>関 川 村</t>
    <phoneticPr fontId="16"/>
  </si>
  <si>
    <t>村 上 市</t>
    <phoneticPr fontId="16"/>
  </si>
  <si>
    <t>村上保健所管内計</t>
    <rPh sb="2" eb="5">
      <t>ホケンショ</t>
    </rPh>
    <rPh sb="5" eb="7">
      <t>カンナイ</t>
    </rPh>
    <rPh sb="7" eb="8">
      <t>ケイ</t>
    </rPh>
    <phoneticPr fontId="16"/>
  </si>
  <si>
    <t>総      数</t>
  </si>
  <si>
    <t>12-6-2  保健師家庭訪問実施状況[市町村保健師]、市町村別</t>
    <rPh sb="8" eb="11">
      <t>ホケンシ</t>
    </rPh>
    <rPh sb="11" eb="13">
      <t>カテイ</t>
    </rPh>
    <rPh sb="13" eb="15">
      <t>ホウモン</t>
    </rPh>
    <rPh sb="15" eb="17">
      <t>ジッシ</t>
    </rPh>
    <rPh sb="17" eb="19">
      <t>ジョウキョウ</t>
    </rPh>
    <rPh sb="20" eb="23">
      <t>シチョウソン</t>
    </rPh>
    <rPh sb="23" eb="26">
      <t>ホケンシ</t>
    </rPh>
    <rPh sb="28" eb="31">
      <t>シチョウソン</t>
    </rPh>
    <rPh sb="31" eb="32">
      <t>ベツ</t>
    </rPh>
    <phoneticPr fontId="16"/>
  </si>
  <si>
    <t>注：２）当該年度の６，10月の２か月間について調査し、常勤保健師の１か月あたりの時間を算出した。</t>
    <rPh sb="0" eb="1">
      <t>チュウ</t>
    </rPh>
    <rPh sb="4" eb="6">
      <t>トウガイ</t>
    </rPh>
    <rPh sb="6" eb="8">
      <t>ネンド</t>
    </rPh>
    <rPh sb="13" eb="14">
      <t>ガツ</t>
    </rPh>
    <rPh sb="17" eb="18">
      <t>ゲツ</t>
    </rPh>
    <rPh sb="18" eb="19">
      <t>カン</t>
    </rPh>
    <rPh sb="23" eb="25">
      <t>チョウサ</t>
    </rPh>
    <rPh sb="27" eb="29">
      <t>ジョウキン</t>
    </rPh>
    <rPh sb="29" eb="32">
      <t>ホケンシ</t>
    </rPh>
    <rPh sb="35" eb="36">
      <t>ゲツ</t>
    </rPh>
    <rPh sb="40" eb="42">
      <t>ジカン</t>
    </rPh>
    <rPh sb="43" eb="45">
      <t>サンシュツ</t>
    </rPh>
    <phoneticPr fontId="16"/>
  </si>
  <si>
    <t>注：１）３年ごとの調査による。</t>
    <rPh sb="0" eb="1">
      <t>チュウ</t>
    </rPh>
    <rPh sb="5" eb="6">
      <t>ネン</t>
    </rPh>
    <rPh sb="9" eb="11">
      <t>チョウサ</t>
    </rPh>
    <phoneticPr fontId="16"/>
  </si>
  <si>
    <t>割合(%)</t>
    <rPh sb="0" eb="2">
      <t>ワリアイ</t>
    </rPh>
    <phoneticPr fontId="16"/>
  </si>
  <si>
    <t>保健師１人あたりの時間数</t>
    <rPh sb="0" eb="3">
      <t>ホケンシ</t>
    </rPh>
    <rPh sb="4" eb="5">
      <t>ニン</t>
    </rPh>
    <rPh sb="9" eb="11">
      <t>ジカン</t>
    </rPh>
    <rPh sb="11" eb="12">
      <t>スウ</t>
    </rPh>
    <phoneticPr fontId="16"/>
  </si>
  <si>
    <t>総計</t>
    <rPh sb="0" eb="2">
      <t>ソウケイ</t>
    </rPh>
    <phoneticPr fontId="16"/>
  </si>
  <si>
    <t>村       上</t>
  </si>
  <si>
    <t>県保健所計</t>
    <rPh sb="1" eb="4">
      <t>ホケンショ</t>
    </rPh>
    <phoneticPr fontId="16"/>
  </si>
  <si>
    <t>12-6-3  保健師活動調査［県保健所保健師]、保健所別　（常勤保健師１人あたりの活動状況）</t>
    <rPh sb="8" eb="11">
      <t>ホケンシ</t>
    </rPh>
    <rPh sb="11" eb="13">
      <t>カツドウ</t>
    </rPh>
    <rPh sb="13" eb="15">
      <t>チョウサ</t>
    </rPh>
    <rPh sb="16" eb="17">
      <t>ケン</t>
    </rPh>
    <rPh sb="17" eb="20">
      <t>ホケンジョ</t>
    </rPh>
    <rPh sb="20" eb="23">
      <t>ホケンシ</t>
    </rPh>
    <rPh sb="25" eb="28">
      <t>ホケンジョ</t>
    </rPh>
    <rPh sb="28" eb="29">
      <t>ベツ</t>
    </rPh>
    <rPh sb="31" eb="33">
      <t>ジョウキン</t>
    </rPh>
    <rPh sb="33" eb="36">
      <t>ホケンシ</t>
    </rPh>
    <rPh sb="37" eb="38">
      <t>ニン</t>
    </rPh>
    <rPh sb="42" eb="44">
      <t>カツドウ</t>
    </rPh>
    <rPh sb="44" eb="46">
      <t>ジョウキョウ</t>
    </rPh>
    <phoneticPr fontId="16"/>
  </si>
  <si>
    <t>市町村計（新潟市除く）</t>
    <rPh sb="0" eb="3">
      <t>シチョウソン</t>
    </rPh>
    <rPh sb="3" eb="4">
      <t>ケイ</t>
    </rPh>
    <rPh sb="5" eb="8">
      <t>ニイガタシ</t>
    </rPh>
    <rPh sb="8" eb="9">
      <t>ノゾ</t>
    </rPh>
    <phoneticPr fontId="16"/>
  </si>
  <si>
    <t>12-6-4  保健師活動調査［市町村保健師]、市町村別　（常勤保健師１人あたりの活動状況）</t>
    <rPh sb="8" eb="11">
      <t>ホケンシ</t>
    </rPh>
    <rPh sb="11" eb="13">
      <t>カツドウ</t>
    </rPh>
    <rPh sb="13" eb="15">
      <t>チョウサ</t>
    </rPh>
    <rPh sb="16" eb="19">
      <t>シチョウソン</t>
    </rPh>
    <rPh sb="19" eb="22">
      <t>ホケンシ</t>
    </rPh>
    <rPh sb="24" eb="27">
      <t>シチョウソン</t>
    </rPh>
    <rPh sb="27" eb="28">
      <t>ベツ</t>
    </rPh>
    <rPh sb="30" eb="32">
      <t>ジョウキン</t>
    </rPh>
    <rPh sb="32" eb="35">
      <t>ホケンシ</t>
    </rPh>
    <rPh sb="36" eb="37">
      <t>ニン</t>
    </rPh>
    <rPh sb="41" eb="43">
      <t>カツドウ</t>
    </rPh>
    <rPh sb="43" eb="45">
      <t>ジョウキョウ</t>
    </rPh>
    <phoneticPr fontId="16"/>
  </si>
  <si>
    <t>令和４年度</t>
    <rPh sb="0" eb="2">
      <t>レイワ</t>
    </rPh>
    <rPh sb="3" eb="5">
      <t>ネンド</t>
    </rPh>
    <phoneticPr fontId="16"/>
  </si>
  <si>
    <t>令和６年４月入学者</t>
    <rPh sb="0" eb="2">
      <t>レイワ</t>
    </rPh>
    <rPh sb="3" eb="4">
      <t>ネン</t>
    </rPh>
    <rPh sb="5" eb="6">
      <t>ガツ</t>
    </rPh>
    <rPh sb="6" eb="9">
      <t>ニュウガクシャ</t>
    </rPh>
    <phoneticPr fontId="8"/>
  </si>
  <si>
    <t>令和６年４月入学者</t>
    <rPh sb="0" eb="2">
      <t>レイワ</t>
    </rPh>
    <rPh sb="3" eb="4">
      <t>ネン</t>
    </rPh>
    <phoneticPr fontId="16"/>
  </si>
  <si>
    <t>准看護師として
就業</t>
    <rPh sb="0" eb="4">
      <t>ジュンカンゴシ</t>
    </rPh>
    <rPh sb="8" eb="10">
      <t>シュウギョウ</t>
    </rPh>
    <phoneticPr fontId="8"/>
  </si>
  <si>
    <t>看護業務以外に
就業</t>
    <rPh sb="4" eb="6">
      <t>イガイ</t>
    </rPh>
    <rPh sb="8" eb="10">
      <t>シュウギョウ</t>
    </rPh>
    <phoneticPr fontId="8"/>
  </si>
  <si>
    <t xml:space="preserve"> 令和５年８月31日現在</t>
    <rPh sb="1" eb="3">
      <t>レイワ</t>
    </rPh>
    <phoneticPr fontId="16"/>
  </si>
  <si>
    <t>健　診</t>
    <rPh sb="0" eb="1">
      <t>ケン</t>
    </rPh>
    <rPh sb="2" eb="3">
      <t>ミ</t>
    </rPh>
    <phoneticPr fontId="8"/>
  </si>
  <si>
    <t>交替制</t>
    <rPh sb="0" eb="3">
      <t>コウタイセイ</t>
    </rPh>
    <phoneticPr fontId="8"/>
  </si>
  <si>
    <t>センター</t>
    <phoneticPr fontId="8"/>
  </si>
  <si>
    <t>フルタイム</t>
    <phoneticPr fontId="16"/>
  </si>
  <si>
    <t>短時間</t>
    <rPh sb="0" eb="3">
      <t>タンジカン</t>
    </rPh>
    <phoneticPr fontId="16"/>
  </si>
  <si>
    <t>‐</t>
  </si>
  <si>
    <t>直接対人支援</t>
    <rPh sb="0" eb="2">
      <t>チョクセツ</t>
    </rPh>
    <rPh sb="2" eb="4">
      <t>タイジン</t>
    </rPh>
    <rPh sb="4" eb="6">
      <t>シエン</t>
    </rPh>
    <phoneticPr fontId="7"/>
  </si>
  <si>
    <t>地域・組織支援</t>
    <rPh sb="0" eb="2">
      <t>チイキ</t>
    </rPh>
    <rPh sb="3" eb="5">
      <t>ソシキ</t>
    </rPh>
    <rPh sb="5" eb="7">
      <t>シエン</t>
    </rPh>
    <phoneticPr fontId="7"/>
  </si>
  <si>
    <t>施策管理・業務及び組織マネジメント</t>
    <rPh sb="0" eb="4">
      <t>シサクカンリ</t>
    </rPh>
    <rPh sb="5" eb="7">
      <t>ギョウム</t>
    </rPh>
    <rPh sb="7" eb="8">
      <t>オヨ</t>
    </rPh>
    <rPh sb="9" eb="11">
      <t>ソシキ</t>
    </rPh>
    <phoneticPr fontId="7"/>
  </si>
  <si>
    <t>人材育成</t>
    <rPh sb="0" eb="4">
      <t>ジンザイイクセイ</t>
    </rPh>
    <phoneticPr fontId="13"/>
  </si>
  <si>
    <t>健康危機管理</t>
    <rPh sb="0" eb="2">
      <t>ケンコウ</t>
    </rPh>
    <rPh sb="2" eb="6">
      <t>キキカンリ</t>
    </rPh>
    <phoneticPr fontId="7"/>
  </si>
  <si>
    <t>業務連絡
・
事務</t>
    <rPh sb="0" eb="2">
      <t>ギョウム</t>
    </rPh>
    <rPh sb="2" eb="4">
      <t>レンラク</t>
    </rPh>
    <rPh sb="7" eb="9">
      <t>ジム</t>
    </rPh>
    <phoneticPr fontId="7"/>
  </si>
  <si>
    <t>訪問</t>
    <rPh sb="0" eb="2">
      <t>ホウモン</t>
    </rPh>
    <phoneticPr fontId="7"/>
  </si>
  <si>
    <t>健康相談
・
保健指導</t>
    <rPh sb="0" eb="2">
      <t>ケンコウ</t>
    </rPh>
    <rPh sb="2" eb="4">
      <t>ソウダン</t>
    </rPh>
    <rPh sb="7" eb="11">
      <t>ホケンシドウ</t>
    </rPh>
    <phoneticPr fontId="7"/>
  </si>
  <si>
    <t>健康
診査
・
予防接種</t>
    <rPh sb="0" eb="2">
      <t>ケンコウ</t>
    </rPh>
    <rPh sb="3" eb="5">
      <t>シンサ</t>
    </rPh>
    <rPh sb="8" eb="10">
      <t>ヨボウ</t>
    </rPh>
    <rPh sb="10" eb="12">
      <t>セッシュ</t>
    </rPh>
    <phoneticPr fontId="7"/>
  </si>
  <si>
    <t>集団健康教育
・
教室活動
・
グループ支援</t>
    <rPh sb="0" eb="6">
      <t>シュウダンケンコウキョウイク</t>
    </rPh>
    <rPh sb="9" eb="11">
      <t>キョウシツ</t>
    </rPh>
    <rPh sb="11" eb="13">
      <t>カツドウ</t>
    </rPh>
    <rPh sb="20" eb="22">
      <t>シエン</t>
    </rPh>
    <phoneticPr fontId="7"/>
  </si>
  <si>
    <t>地区組織活動
（ネットワークづくり）</t>
    <rPh sb="0" eb="2">
      <t>チク</t>
    </rPh>
    <rPh sb="2" eb="6">
      <t>ソシキカツドウ</t>
    </rPh>
    <phoneticPr fontId="7"/>
  </si>
  <si>
    <t>担当地区
の
地区診断</t>
    <rPh sb="0" eb="4">
      <t>タントウチク</t>
    </rPh>
    <rPh sb="7" eb="11">
      <t>チクシンダン</t>
    </rPh>
    <phoneticPr fontId="7"/>
  </si>
  <si>
    <t>コーディネート
（個別）</t>
    <rPh sb="9" eb="11">
      <t>コベツ</t>
    </rPh>
    <phoneticPr fontId="7"/>
  </si>
  <si>
    <t>コーディネート
（地域）</t>
    <rPh sb="9" eb="11">
      <t>チイキ</t>
    </rPh>
    <phoneticPr fontId="7"/>
  </si>
  <si>
    <t>事業
・
施策の企画立案
・
評価</t>
    <rPh sb="0" eb="2">
      <t>ジギョウ</t>
    </rPh>
    <rPh sb="5" eb="7">
      <t>シサク</t>
    </rPh>
    <rPh sb="8" eb="10">
      <t>キカク</t>
    </rPh>
    <rPh sb="10" eb="12">
      <t>リツアン</t>
    </rPh>
    <rPh sb="15" eb="17">
      <t>ヒョウカ</t>
    </rPh>
    <phoneticPr fontId="7"/>
  </si>
  <si>
    <t>保健福祉計画等の策定
・
評価</t>
    <rPh sb="0" eb="7">
      <t>ホケンフクシケイカクトウ</t>
    </rPh>
    <rPh sb="8" eb="10">
      <t>サクテイ</t>
    </rPh>
    <rPh sb="13" eb="15">
      <t>ヒョウカ</t>
    </rPh>
    <phoneticPr fontId="7"/>
  </si>
  <si>
    <t>業務管理
・
組織運営管理</t>
    <rPh sb="0" eb="4">
      <t>ギョウムカンリ</t>
    </rPh>
    <rPh sb="7" eb="13">
      <t>ソシキウンエイカンリ</t>
    </rPh>
    <phoneticPr fontId="7"/>
  </si>
  <si>
    <t>人事
管理</t>
    <rPh sb="0" eb="2">
      <t>ジンジ</t>
    </rPh>
    <rPh sb="3" eb="5">
      <t>カンリ</t>
    </rPh>
    <phoneticPr fontId="7"/>
  </si>
  <si>
    <t>予算
管理</t>
    <rPh sb="0" eb="2">
      <t>ヨサン</t>
    </rPh>
    <rPh sb="3" eb="5">
      <t>カンリ</t>
    </rPh>
    <phoneticPr fontId="7"/>
  </si>
  <si>
    <t>議会
対応</t>
    <rPh sb="0" eb="2">
      <t>ギカイ</t>
    </rPh>
    <rPh sb="3" eb="5">
      <t>タイオウ</t>
    </rPh>
    <phoneticPr fontId="7"/>
  </si>
  <si>
    <t>施設立入
検査
・
管理指導等</t>
    <rPh sb="0" eb="2">
      <t>シセツ</t>
    </rPh>
    <rPh sb="2" eb="3">
      <t>タ</t>
    </rPh>
    <rPh sb="3" eb="4">
      <t>イ</t>
    </rPh>
    <rPh sb="5" eb="7">
      <t>ケンサ</t>
    </rPh>
    <rPh sb="10" eb="12">
      <t>カンリ</t>
    </rPh>
    <rPh sb="12" eb="15">
      <t>シドウトウ</t>
    </rPh>
    <phoneticPr fontId="7"/>
  </si>
  <si>
    <t>学会発表等での保健活動の発言</t>
    <rPh sb="0" eb="2">
      <t>ガッカイ</t>
    </rPh>
    <rPh sb="2" eb="4">
      <t>ハッピョウ</t>
    </rPh>
    <rPh sb="4" eb="5">
      <t>トウ</t>
    </rPh>
    <rPh sb="7" eb="11">
      <t>ホケンカツドウ</t>
    </rPh>
    <rPh sb="12" eb="14">
      <t>ハツゲン</t>
    </rPh>
    <phoneticPr fontId="16"/>
  </si>
  <si>
    <t>調査
・
研究等の依頼への協力</t>
    <rPh sb="0" eb="2">
      <t>チョウサ</t>
    </rPh>
    <rPh sb="5" eb="8">
      <t>ケンキュウトウ</t>
    </rPh>
    <rPh sb="9" eb="11">
      <t>イライ</t>
    </rPh>
    <rPh sb="13" eb="15">
      <t>キョウリョク</t>
    </rPh>
    <phoneticPr fontId="16"/>
  </si>
  <si>
    <t>人材育成
体制構築、
研修会企画
・
実施、
OJT指導</t>
    <rPh sb="0" eb="2">
      <t>ジンザイ</t>
    </rPh>
    <rPh sb="2" eb="4">
      <t>イクセイ</t>
    </rPh>
    <rPh sb="5" eb="7">
      <t>タイセイ</t>
    </rPh>
    <rPh sb="7" eb="9">
      <t>コウチク</t>
    </rPh>
    <rPh sb="11" eb="14">
      <t>ケンシュウカイ</t>
    </rPh>
    <rPh sb="14" eb="16">
      <t>キカク</t>
    </rPh>
    <rPh sb="19" eb="21">
      <t>ジッシ</t>
    </rPh>
    <rPh sb="26" eb="28">
      <t>シドウ</t>
    </rPh>
    <phoneticPr fontId="13"/>
  </si>
  <si>
    <t>実習
学生
・
研修生
への
教育</t>
    <rPh sb="0" eb="2">
      <t>ジッシュウ</t>
    </rPh>
    <rPh sb="3" eb="5">
      <t>ガクセイ</t>
    </rPh>
    <rPh sb="8" eb="11">
      <t>ケンシュウセイ</t>
    </rPh>
    <rPh sb="15" eb="17">
      <t>キョウイク</t>
    </rPh>
    <phoneticPr fontId="13"/>
  </si>
  <si>
    <t>保健師等
学校養成
所での
指導</t>
    <rPh sb="0" eb="3">
      <t>ホケンシ</t>
    </rPh>
    <rPh sb="3" eb="4">
      <t>トウ</t>
    </rPh>
    <rPh sb="5" eb="7">
      <t>ガッコウ</t>
    </rPh>
    <rPh sb="7" eb="9">
      <t>ヨウセイ</t>
    </rPh>
    <rPh sb="10" eb="11">
      <t>ショ</t>
    </rPh>
    <rPh sb="14" eb="16">
      <t>シドウ</t>
    </rPh>
    <phoneticPr fontId="13"/>
  </si>
  <si>
    <t>研修等
への
参加</t>
    <rPh sb="0" eb="2">
      <t>ケンシュウ</t>
    </rPh>
    <rPh sb="2" eb="3">
      <t>トウ</t>
    </rPh>
    <rPh sb="7" eb="9">
      <t>サンカ</t>
    </rPh>
    <phoneticPr fontId="13"/>
  </si>
  <si>
    <t>平時の対応</t>
    <rPh sb="0" eb="2">
      <t>ヘイジ</t>
    </rPh>
    <rPh sb="3" eb="5">
      <t>タイオウ</t>
    </rPh>
    <phoneticPr fontId="13"/>
  </si>
  <si>
    <t>発生時の
対応</t>
    <rPh sb="0" eb="3">
      <t>ハッセイジ</t>
    </rPh>
    <rPh sb="5" eb="7">
      <t>タイオウ</t>
    </rPh>
    <phoneticPr fontId="13"/>
  </si>
  <si>
    <t>日時指定</t>
    <rPh sb="0" eb="4">
      <t>ニチジシテイ</t>
    </rPh>
    <phoneticPr fontId="7"/>
  </si>
  <si>
    <t>随時</t>
    <rPh sb="0" eb="2">
      <t>ズイジ</t>
    </rPh>
    <phoneticPr fontId="7"/>
  </si>
  <si>
    <t>（再掲）感染症</t>
    <rPh sb="1" eb="3">
      <t>サイケイ</t>
    </rPh>
    <rPh sb="4" eb="7">
      <t>カンセンショウ</t>
    </rPh>
    <phoneticPr fontId="16"/>
  </si>
  <si>
    <t>－</t>
  </si>
  <si>
    <t>（再掲）難病</t>
    <rPh sb="1" eb="3">
      <t>サイケイ</t>
    </rPh>
    <rPh sb="4" eb="6">
      <t>ナンビョウ</t>
    </rPh>
    <phoneticPr fontId="16"/>
  </si>
  <si>
    <t>（再掲）障害者保健福祉</t>
    <rPh sb="1" eb="3">
      <t>サイケイ</t>
    </rPh>
    <rPh sb="4" eb="7">
      <t>ショウガイシャ</t>
    </rPh>
    <rPh sb="7" eb="11">
      <t>ホケンフクシ</t>
    </rPh>
    <phoneticPr fontId="16"/>
  </si>
  <si>
    <t>うち精神</t>
    <rPh sb="2" eb="4">
      <t>セイシン</t>
    </rPh>
    <phoneticPr fontId="7"/>
  </si>
  <si>
    <t>（再掲）母子保健</t>
    <rPh sb="1" eb="3">
      <t>サイケイ</t>
    </rPh>
    <rPh sb="4" eb="8">
      <t>ボシホケン</t>
    </rPh>
    <phoneticPr fontId="16"/>
  </si>
  <si>
    <t>（再掲）健康増進</t>
    <rPh sb="1" eb="3">
      <t>サイケイ</t>
    </rPh>
    <rPh sb="4" eb="8">
      <t>ケンコウゾウシン</t>
    </rPh>
    <phoneticPr fontId="16"/>
  </si>
  <si>
    <t>（再掲）高齢者保健福祉</t>
    <rPh sb="1" eb="3">
      <t>サイケイ</t>
    </rPh>
    <rPh sb="4" eb="7">
      <t>コウレイシャ</t>
    </rPh>
    <rPh sb="7" eb="11">
      <t>ホケンフクシ</t>
    </rPh>
    <phoneticPr fontId="16"/>
  </si>
  <si>
    <t>（再掲）職域保健</t>
    <rPh sb="1" eb="3">
      <t>サイケイ</t>
    </rPh>
    <rPh sb="4" eb="6">
      <t>ショクイキ</t>
    </rPh>
    <rPh sb="6" eb="8">
      <t>ホケン</t>
    </rPh>
    <phoneticPr fontId="16"/>
  </si>
  <si>
    <t>（再掲）児童福祉</t>
    <rPh sb="1" eb="3">
      <t>サイケイ</t>
    </rPh>
    <rPh sb="4" eb="6">
      <t>ジドウ</t>
    </rPh>
    <rPh sb="6" eb="8">
      <t>フクシ</t>
    </rPh>
    <phoneticPr fontId="16"/>
  </si>
  <si>
    <t>（再掲）その他</t>
    <rPh sb="1" eb="2">
      <t>サイ</t>
    </rPh>
    <rPh sb="6" eb="7">
      <t>タ</t>
    </rPh>
    <phoneticPr fontId="16"/>
  </si>
  <si>
    <t>新   発   田</t>
    <phoneticPr fontId="3"/>
  </si>
  <si>
    <t>新　　　津</t>
    <rPh sb="0" eb="1">
      <t>シン</t>
    </rPh>
    <rPh sb="4" eb="5">
      <t>ツ</t>
    </rPh>
    <phoneticPr fontId="3"/>
  </si>
  <si>
    <t>三       条</t>
    <rPh sb="0" eb="1">
      <t>サン</t>
    </rPh>
    <rPh sb="8" eb="9">
      <t>ジョウ</t>
    </rPh>
    <phoneticPr fontId="3"/>
  </si>
  <si>
    <t>長   　 岡</t>
    <rPh sb="0" eb="1">
      <t>ナガ</t>
    </rPh>
    <rPh sb="6" eb="7">
      <t>オカ</t>
    </rPh>
    <phoneticPr fontId="3"/>
  </si>
  <si>
    <t>魚   　 沼</t>
    <rPh sb="0" eb="1">
      <t>サカナ</t>
    </rPh>
    <rPh sb="6" eb="7">
      <t>ヌマ</t>
    </rPh>
    <phoneticPr fontId="3"/>
  </si>
  <si>
    <t>－</t>
    <phoneticPr fontId="3"/>
  </si>
  <si>
    <t>南   魚   沼</t>
    <rPh sb="0" eb="1">
      <t>ミナミ</t>
    </rPh>
    <rPh sb="4" eb="5">
      <t>サカナ</t>
    </rPh>
    <rPh sb="8" eb="9">
      <t>ヌマ</t>
    </rPh>
    <phoneticPr fontId="3"/>
  </si>
  <si>
    <t>十   日   町</t>
    <rPh sb="0" eb="1">
      <t>ジュウ</t>
    </rPh>
    <rPh sb="4" eb="5">
      <t>ニチ</t>
    </rPh>
    <rPh sb="8" eb="9">
      <t>マチ</t>
    </rPh>
    <phoneticPr fontId="3"/>
  </si>
  <si>
    <t>柏   　 崎</t>
    <rPh sb="0" eb="1">
      <t>カシワ</t>
    </rPh>
    <rPh sb="6" eb="7">
      <t>ザキ</t>
    </rPh>
    <phoneticPr fontId="3"/>
  </si>
  <si>
    <t>上       越</t>
    <rPh sb="0" eb="1">
      <t>ウエ</t>
    </rPh>
    <rPh sb="8" eb="9">
      <t>エツ</t>
    </rPh>
    <phoneticPr fontId="3"/>
  </si>
  <si>
    <t>糸   魚   川</t>
    <rPh sb="0" eb="1">
      <t>イト</t>
    </rPh>
    <rPh sb="4" eb="5">
      <t>サカナ</t>
    </rPh>
    <rPh sb="8" eb="9">
      <t>カワ</t>
    </rPh>
    <phoneticPr fontId="3"/>
  </si>
  <si>
    <t>佐       渡</t>
    <rPh sb="0" eb="1">
      <t>サ</t>
    </rPh>
    <rPh sb="8" eb="9">
      <t>ド</t>
    </rPh>
    <phoneticPr fontId="3"/>
  </si>
  <si>
    <t>村　上　市</t>
    <rPh sb="0" eb="1">
      <t>ムラ</t>
    </rPh>
    <rPh sb="2" eb="3">
      <t>ウエ</t>
    </rPh>
    <rPh sb="4" eb="5">
      <t>シ</t>
    </rPh>
    <phoneticPr fontId="8"/>
  </si>
  <si>
    <t>関　川　村</t>
    <rPh sb="0" eb="1">
      <t>カン</t>
    </rPh>
    <rPh sb="2" eb="3">
      <t>カワ</t>
    </rPh>
    <rPh sb="4" eb="5">
      <t>ムラ</t>
    </rPh>
    <phoneticPr fontId="3"/>
  </si>
  <si>
    <t xml:space="preserve"> 粟 　島　 浦　 村</t>
    <rPh sb="1" eb="2">
      <t>アワ</t>
    </rPh>
    <rPh sb="4" eb="5">
      <t>シマ</t>
    </rPh>
    <rPh sb="7" eb="8">
      <t>ウラ</t>
    </rPh>
    <rPh sb="10" eb="11">
      <t>ムラ</t>
    </rPh>
    <phoneticPr fontId="16"/>
  </si>
  <si>
    <t>新　発　田　市</t>
    <rPh sb="0" eb="1">
      <t>シン</t>
    </rPh>
    <rPh sb="2" eb="3">
      <t>ハッ</t>
    </rPh>
    <rPh sb="4" eb="5">
      <t>タ</t>
    </rPh>
    <rPh sb="6" eb="7">
      <t>シ</t>
    </rPh>
    <phoneticPr fontId="3"/>
  </si>
  <si>
    <t>阿　賀　野　市</t>
    <rPh sb="0" eb="1">
      <t>ア</t>
    </rPh>
    <rPh sb="2" eb="3">
      <t>ガ</t>
    </rPh>
    <rPh sb="4" eb="5">
      <t>ノ</t>
    </rPh>
    <rPh sb="6" eb="7">
      <t>シ</t>
    </rPh>
    <phoneticPr fontId="3"/>
  </si>
  <si>
    <t>胎　内　市</t>
    <rPh sb="0" eb="1">
      <t>ハラ</t>
    </rPh>
    <rPh sb="2" eb="3">
      <t>ナイ</t>
    </rPh>
    <rPh sb="4" eb="5">
      <t>シ</t>
    </rPh>
    <phoneticPr fontId="3"/>
  </si>
  <si>
    <t>聖　篭　町</t>
    <rPh sb="0" eb="1">
      <t>セイ</t>
    </rPh>
    <rPh sb="2" eb="3">
      <t>カゴ</t>
    </rPh>
    <rPh sb="4" eb="5">
      <t>マチ</t>
    </rPh>
    <phoneticPr fontId="3"/>
  </si>
  <si>
    <t>五　泉　市</t>
    <rPh sb="0" eb="1">
      <t>イ</t>
    </rPh>
    <rPh sb="2" eb="3">
      <t>イズミ</t>
    </rPh>
    <rPh sb="4" eb="5">
      <t>シ</t>
    </rPh>
    <phoneticPr fontId="3"/>
  </si>
  <si>
    <t>阿　賀　町</t>
    <rPh sb="0" eb="1">
      <t>ア</t>
    </rPh>
    <rPh sb="2" eb="3">
      <t>ガ</t>
    </rPh>
    <rPh sb="4" eb="5">
      <t>マチ</t>
    </rPh>
    <phoneticPr fontId="3"/>
  </si>
  <si>
    <t>三　条　市</t>
    <rPh sb="0" eb="1">
      <t>サン</t>
    </rPh>
    <rPh sb="2" eb="3">
      <t>ジョウ</t>
    </rPh>
    <rPh sb="4" eb="5">
      <t>シ</t>
    </rPh>
    <phoneticPr fontId="3"/>
  </si>
  <si>
    <t>燕　市</t>
    <rPh sb="0" eb="1">
      <t>ツバメ</t>
    </rPh>
    <rPh sb="2" eb="3">
      <t>シ</t>
    </rPh>
    <phoneticPr fontId="3"/>
  </si>
  <si>
    <t>加　茂　市</t>
    <rPh sb="0" eb="1">
      <t>カ</t>
    </rPh>
    <rPh sb="2" eb="3">
      <t>シゲル</t>
    </rPh>
    <rPh sb="4" eb="5">
      <t>シ</t>
    </rPh>
    <phoneticPr fontId="3"/>
  </si>
  <si>
    <t>田　上　町</t>
    <rPh sb="0" eb="1">
      <t>タ</t>
    </rPh>
    <rPh sb="2" eb="3">
      <t>ウエ</t>
    </rPh>
    <rPh sb="4" eb="5">
      <t>マチ</t>
    </rPh>
    <phoneticPr fontId="3"/>
  </si>
  <si>
    <t>弥　彦　村</t>
    <rPh sb="0" eb="1">
      <t>ヤ</t>
    </rPh>
    <rPh sb="2" eb="3">
      <t>ヒコ</t>
    </rPh>
    <rPh sb="4" eb="5">
      <t>ムラ</t>
    </rPh>
    <phoneticPr fontId="3"/>
  </si>
  <si>
    <t>長　岡　市</t>
    <rPh sb="0" eb="1">
      <t>ナガ</t>
    </rPh>
    <rPh sb="2" eb="3">
      <t>オカ</t>
    </rPh>
    <rPh sb="4" eb="5">
      <t>シ</t>
    </rPh>
    <phoneticPr fontId="3"/>
  </si>
  <si>
    <t>小　千　谷　市</t>
    <rPh sb="0" eb="1">
      <t>ショウ</t>
    </rPh>
    <rPh sb="2" eb="3">
      <t>セン</t>
    </rPh>
    <rPh sb="4" eb="5">
      <t>タニ</t>
    </rPh>
    <rPh sb="6" eb="7">
      <t>シ</t>
    </rPh>
    <phoneticPr fontId="3"/>
  </si>
  <si>
    <t>見　附　市</t>
    <rPh sb="0" eb="1">
      <t>ミ</t>
    </rPh>
    <rPh sb="2" eb="3">
      <t>フ</t>
    </rPh>
    <rPh sb="4" eb="5">
      <t>シ</t>
    </rPh>
    <phoneticPr fontId="3"/>
  </si>
  <si>
    <t>出　雲　崎　町</t>
    <rPh sb="0" eb="1">
      <t>デ</t>
    </rPh>
    <rPh sb="2" eb="3">
      <t>クモ</t>
    </rPh>
    <rPh sb="4" eb="5">
      <t>ザキ</t>
    </rPh>
    <rPh sb="6" eb="7">
      <t>マチ</t>
    </rPh>
    <phoneticPr fontId="3"/>
  </si>
  <si>
    <t>魚　沼　市</t>
    <rPh sb="0" eb="1">
      <t>サカナ</t>
    </rPh>
    <rPh sb="2" eb="3">
      <t>ヌマ</t>
    </rPh>
    <rPh sb="4" eb="5">
      <t>シ</t>
    </rPh>
    <phoneticPr fontId="3"/>
  </si>
  <si>
    <t>南　魚　沼　市</t>
    <rPh sb="0" eb="1">
      <t>ミナミ</t>
    </rPh>
    <rPh sb="2" eb="3">
      <t>サカナ</t>
    </rPh>
    <rPh sb="4" eb="5">
      <t>ヌマ</t>
    </rPh>
    <rPh sb="6" eb="7">
      <t>シ</t>
    </rPh>
    <phoneticPr fontId="3"/>
  </si>
  <si>
    <t>湯　沢　町</t>
    <rPh sb="0" eb="1">
      <t>ユ</t>
    </rPh>
    <rPh sb="2" eb="3">
      <t>サワ</t>
    </rPh>
    <rPh sb="4" eb="5">
      <t>マチ</t>
    </rPh>
    <phoneticPr fontId="3"/>
  </si>
  <si>
    <t>十　日　町</t>
    <rPh sb="0" eb="1">
      <t>ジュウ</t>
    </rPh>
    <rPh sb="2" eb="3">
      <t>ヒ</t>
    </rPh>
    <rPh sb="4" eb="5">
      <t>マチ</t>
    </rPh>
    <phoneticPr fontId="3"/>
  </si>
  <si>
    <t>津　南　町</t>
    <rPh sb="0" eb="1">
      <t>ツ</t>
    </rPh>
    <rPh sb="2" eb="3">
      <t>ミナミ</t>
    </rPh>
    <rPh sb="4" eb="5">
      <t>マチ</t>
    </rPh>
    <phoneticPr fontId="3"/>
  </si>
  <si>
    <t>柏　崎　市</t>
    <rPh sb="0" eb="1">
      <t>カシワ</t>
    </rPh>
    <rPh sb="2" eb="3">
      <t>ザキ</t>
    </rPh>
    <rPh sb="4" eb="5">
      <t>シ</t>
    </rPh>
    <phoneticPr fontId="3"/>
  </si>
  <si>
    <t>刈　羽　村</t>
    <rPh sb="0" eb="1">
      <t>カリ</t>
    </rPh>
    <rPh sb="2" eb="3">
      <t>ハネ</t>
    </rPh>
    <rPh sb="4" eb="5">
      <t>ムラ</t>
    </rPh>
    <phoneticPr fontId="8"/>
  </si>
  <si>
    <t>上　越　市</t>
    <rPh sb="0" eb="1">
      <t>ウエ</t>
    </rPh>
    <rPh sb="2" eb="3">
      <t>エツ</t>
    </rPh>
    <rPh sb="4" eb="5">
      <t>シ</t>
    </rPh>
    <phoneticPr fontId="3"/>
  </si>
  <si>
    <t>妙　高　市</t>
    <rPh sb="0" eb="1">
      <t>ミョウ</t>
    </rPh>
    <rPh sb="2" eb="3">
      <t>コウ</t>
    </rPh>
    <rPh sb="4" eb="5">
      <t>シ</t>
    </rPh>
    <phoneticPr fontId="3"/>
  </si>
  <si>
    <t>糸　魚　川　市</t>
    <rPh sb="0" eb="1">
      <t>イト</t>
    </rPh>
    <rPh sb="2" eb="3">
      <t>サカナ</t>
    </rPh>
    <rPh sb="4" eb="5">
      <t>カワ</t>
    </rPh>
    <rPh sb="6" eb="7">
      <t>シ</t>
    </rPh>
    <phoneticPr fontId="3"/>
  </si>
  <si>
    <t>佐　渡　市</t>
    <rPh sb="0" eb="1">
      <t>サ</t>
    </rPh>
    <rPh sb="2" eb="3">
      <t>ワタリ</t>
    </rPh>
    <rPh sb="4" eb="5">
      <t>シ</t>
    </rPh>
    <phoneticPr fontId="3"/>
  </si>
  <si>
    <t>妙高市</t>
    <phoneticPr fontId="5"/>
  </si>
  <si>
    <t>令和６年12月31日現在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2"/>
  </si>
  <si>
    <t xml:space="preserve">令和６年12月31日現在 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2"/>
  </si>
  <si>
    <t>令和６年12月31日現在</t>
    <rPh sb="0" eb="2">
      <t>レイワ</t>
    </rPh>
    <rPh sb="3" eb="4">
      <t>ネン</t>
    </rPh>
    <rPh sb="6" eb="7">
      <t>ツキ</t>
    </rPh>
    <rPh sb="9" eb="10">
      <t>ニチ</t>
    </rPh>
    <rPh sb="10" eb="12">
      <t>ゲンザイ</t>
    </rPh>
    <phoneticPr fontId="16"/>
  </si>
  <si>
    <t>令和６年10月１日現在</t>
    <rPh sb="0" eb="2">
      <t>レイワ</t>
    </rPh>
    <phoneticPr fontId="16"/>
  </si>
  <si>
    <t>令和６年度</t>
    <rPh sb="0" eb="2">
      <t>レイワ</t>
    </rPh>
    <rPh sb="3" eb="5">
      <t>ネンド</t>
    </rPh>
    <phoneticPr fontId="16"/>
  </si>
  <si>
    <t>令和６年度</t>
    <rPh sb="0" eb="2">
      <t>レイワ</t>
    </rPh>
    <rPh sb="3" eb="5">
      <t>ネンド</t>
    </rPh>
    <rPh sb="4" eb="5">
      <t>ド</t>
    </rPh>
    <phoneticPr fontId="16"/>
  </si>
  <si>
    <t>令和７年３月卒業者</t>
    <rPh sb="0" eb="2">
      <t>レイワ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</si>
</sst>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,##0.0_ ;_ * \-#,##0.0_ ;_ * &quot;-&quot;?_ ;_ @_ "/>
    <numFmt numFmtId="177" formatCode="#,##0;\-#,##0;\-"/>
    <numFmt numFmtId="178" formatCode="#,##0.0"/>
    <numFmt numFmtId="179" formatCode="_ * #,##0.0_ ;_ * \-#,##0.0_ ;_ * &quot;-&quot;_ ;_ @_ "/>
    <numFmt numFmtId="180" formatCode="#,##0_);[Red]\(#,##0\)"/>
    <numFmt numFmtId="181" formatCode="0.0%"/>
    <numFmt numFmtId="182" formatCode="0.0"/>
    <numFmt numFmtId="183" formatCode="0_);\(0\)"/>
    <numFmt numFmtId="184" formatCode="#,##0.0;\-#,##0.0;\-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.75"/>
      <name val="FixedSys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3.5"/>
      <name val="FixedSys"/>
      <charset val="128"/>
    </font>
    <font>
      <sz val="6.75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38" fontId="5" fillId="0" borderId="0" applyFont="0" applyFill="0" applyBorder="0" applyAlignment="0" applyProtection="0"/>
    <xf numFmtId="0" fontId="15" fillId="0" borderId="0"/>
    <xf numFmtId="0" fontId="6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top" shrinkToFit="1"/>
    </xf>
    <xf numFmtId="0" fontId="4" fillId="0" borderId="0" xfId="1" applyFont="1" applyAlignment="1">
      <alignment vertical="top" wrapText="1"/>
    </xf>
    <xf numFmtId="49" fontId="4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top" shrinkToFit="1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right"/>
    </xf>
    <xf numFmtId="41" fontId="11" fillId="0" borderId="2" xfId="2" applyNumberFormat="1" applyFont="1" applyBorder="1"/>
    <xf numFmtId="41" fontId="11" fillId="0" borderId="2" xfId="3" applyNumberFormat="1" applyFont="1" applyBorder="1"/>
    <xf numFmtId="0" fontId="11" fillId="0" borderId="3" xfId="2" applyFont="1" applyBorder="1" applyAlignment="1">
      <alignment horizontal="distributed"/>
    </xf>
    <xf numFmtId="0" fontId="11" fillId="0" borderId="4" xfId="2" applyFont="1" applyBorder="1" applyAlignment="1">
      <alignment horizontal="distributed"/>
    </xf>
    <xf numFmtId="41" fontId="11" fillId="0" borderId="5" xfId="3" applyNumberFormat="1" applyFont="1" applyBorder="1"/>
    <xf numFmtId="41" fontId="11" fillId="0" borderId="5" xfId="2" applyNumberFormat="1" applyFont="1" applyBorder="1" applyAlignment="1">
      <alignment horizontal="right"/>
    </xf>
    <xf numFmtId="0" fontId="11" fillId="0" borderId="6" xfId="2" applyFont="1" applyBorder="1" applyAlignment="1">
      <alignment horizontal="right"/>
    </xf>
    <xf numFmtId="0" fontId="11" fillId="0" borderId="5" xfId="2" applyFont="1" applyBorder="1" applyAlignment="1">
      <alignment horizontal="right"/>
    </xf>
    <xf numFmtId="0" fontId="11" fillId="0" borderId="7" xfId="2" applyFont="1" applyBorder="1" applyAlignment="1">
      <alignment horizontal="right"/>
    </xf>
    <xf numFmtId="0" fontId="11" fillId="0" borderId="17" xfId="2" applyFont="1" applyBorder="1" applyAlignment="1">
      <alignment horizontal="center" vertical="center" textRotation="255"/>
    </xf>
    <xf numFmtId="0" fontId="11" fillId="0" borderId="6" xfId="2" applyFont="1" applyBorder="1"/>
    <xf numFmtId="0" fontId="11" fillId="0" borderId="18" xfId="2" applyFont="1" applyBorder="1"/>
    <xf numFmtId="0" fontId="13" fillId="0" borderId="0" xfId="2" applyFont="1"/>
    <xf numFmtId="41" fontId="11" fillId="0" borderId="0" xfId="2" applyNumberFormat="1" applyFont="1"/>
    <xf numFmtId="0" fontId="14" fillId="0" borderId="0" xfId="2" applyFont="1"/>
    <xf numFmtId="41" fontId="11" fillId="0" borderId="6" xfId="2" applyNumberFormat="1" applyFont="1" applyBorder="1"/>
    <xf numFmtId="41" fontId="11" fillId="0" borderId="6" xfId="3" applyNumberFormat="1" applyFont="1" applyBorder="1"/>
    <xf numFmtId="41" fontId="11" fillId="0" borderId="5" xfId="2" applyNumberFormat="1" applyFont="1" applyBorder="1"/>
    <xf numFmtId="176" fontId="11" fillId="0" borderId="2" xfId="2" applyNumberFormat="1" applyFont="1" applyBorder="1" applyAlignment="1">
      <alignment horizontal="right"/>
    </xf>
    <xf numFmtId="176" fontId="11" fillId="0" borderId="5" xfId="2" applyNumberFormat="1" applyFont="1" applyBorder="1" applyAlignment="1">
      <alignment horizontal="right"/>
    </xf>
    <xf numFmtId="176" fontId="11" fillId="0" borderId="2" xfId="2" applyNumberFormat="1" applyFont="1" applyBorder="1"/>
    <xf numFmtId="176" fontId="11" fillId="0" borderId="2" xfId="3" applyNumberFormat="1" applyFont="1" applyBorder="1"/>
    <xf numFmtId="176" fontId="11" fillId="0" borderId="5" xfId="3" applyNumberFormat="1" applyFont="1" applyBorder="1"/>
    <xf numFmtId="176" fontId="11" fillId="0" borderId="5" xfId="3" applyNumberFormat="1" applyFont="1" applyFill="1" applyBorder="1"/>
    <xf numFmtId="176" fontId="11" fillId="0" borderId="6" xfId="2" applyNumberFormat="1" applyFont="1" applyBorder="1"/>
    <xf numFmtId="176" fontId="11" fillId="0" borderId="6" xfId="3" applyNumberFormat="1" applyFont="1" applyBorder="1"/>
    <xf numFmtId="176" fontId="11" fillId="0" borderId="5" xfId="2" applyNumberFormat="1" applyFont="1" applyBorder="1"/>
    <xf numFmtId="0" fontId="5" fillId="0" borderId="0" xfId="4" applyFont="1"/>
    <xf numFmtId="0" fontId="5" fillId="0" borderId="0" xfId="4" applyFont="1" applyProtection="1">
      <protection locked="0"/>
    </xf>
    <xf numFmtId="0" fontId="5" fillId="0" borderId="0" xfId="2" applyFont="1"/>
    <xf numFmtId="177" fontId="5" fillId="0" borderId="4" xfId="4" applyNumberFormat="1" applyFont="1" applyBorder="1" applyProtection="1">
      <protection locked="0"/>
    </xf>
    <xf numFmtId="177" fontId="5" fillId="0" borderId="2" xfId="4" applyNumberFormat="1" applyFont="1" applyBorder="1" applyProtection="1">
      <protection locked="0"/>
    </xf>
    <xf numFmtId="0" fontId="5" fillId="0" borderId="4" xfId="4" applyFont="1" applyBorder="1" applyAlignment="1" applyProtection="1">
      <alignment horizontal="left"/>
      <protection locked="0"/>
    </xf>
    <xf numFmtId="177" fontId="5" fillId="0" borderId="0" xfId="4" applyNumberFormat="1" applyFont="1" applyProtection="1">
      <protection locked="0"/>
    </xf>
    <xf numFmtId="0" fontId="5" fillId="0" borderId="0" xfId="4" applyFont="1" applyAlignment="1" applyProtection="1">
      <alignment horizontal="right"/>
      <protection locked="0"/>
    </xf>
    <xf numFmtId="0" fontId="5" fillId="0" borderId="5" xfId="4" applyFont="1" applyBorder="1" applyAlignment="1" applyProtection="1">
      <alignment horizontal="right"/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17" fillId="0" borderId="0" xfId="4" applyFont="1" applyProtection="1">
      <protection locked="0"/>
    </xf>
    <xf numFmtId="0" fontId="18" fillId="0" borderId="0" xfId="4" applyFont="1" applyProtection="1">
      <protection locked="0"/>
    </xf>
    <xf numFmtId="0" fontId="5" fillId="0" borderId="2" xfId="4" applyFont="1" applyBorder="1" applyProtection="1">
      <protection locked="0"/>
    </xf>
    <xf numFmtId="0" fontId="5" fillId="0" borderId="4" xfId="4" applyFont="1" applyBorder="1" applyProtection="1">
      <protection locked="0"/>
    </xf>
    <xf numFmtId="179" fontId="5" fillId="0" borderId="0" xfId="4" applyNumberFormat="1" applyFont="1"/>
    <xf numFmtId="181" fontId="4" fillId="3" borderId="11" xfId="6" applyNumberFormat="1" applyFont="1" applyFill="1" applyBorder="1" applyAlignment="1">
      <alignment vertical="center"/>
    </xf>
    <xf numFmtId="179" fontId="4" fillId="3" borderId="20" xfId="5" applyNumberFormat="1" applyFont="1" applyFill="1" applyBorder="1" applyAlignment="1">
      <alignment vertical="center"/>
    </xf>
    <xf numFmtId="180" fontId="4" fillId="3" borderId="21" xfId="5" applyNumberFormat="1" applyFont="1" applyFill="1" applyBorder="1" applyAlignment="1">
      <alignment vertical="center"/>
    </xf>
    <xf numFmtId="180" fontId="4" fillId="3" borderId="8" xfId="5" applyNumberFormat="1" applyFont="1" applyFill="1" applyBorder="1" applyAlignment="1">
      <alignment vertical="center"/>
    </xf>
    <xf numFmtId="180" fontId="4" fillId="3" borderId="20" xfId="5" applyNumberFormat="1" applyFont="1" applyFill="1" applyBorder="1" applyAlignment="1">
      <alignment vertical="center"/>
    </xf>
    <xf numFmtId="0" fontId="4" fillId="0" borderId="6" xfId="4" applyFont="1" applyBorder="1" applyAlignment="1">
      <alignment vertical="center" textRotation="255"/>
    </xf>
    <xf numFmtId="177" fontId="5" fillId="0" borderId="0" xfId="4" applyNumberFormat="1" applyFont="1"/>
    <xf numFmtId="177" fontId="4" fillId="0" borderId="0" xfId="4" applyNumberFormat="1" applyFont="1" applyProtection="1">
      <protection locked="0"/>
    </xf>
    <xf numFmtId="181" fontId="4" fillId="3" borderId="23" xfId="6" applyNumberFormat="1" applyFont="1" applyFill="1" applyBorder="1" applyAlignment="1">
      <alignment vertical="center"/>
    </xf>
    <xf numFmtId="179" fontId="4" fillId="3" borderId="8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right" vertical="top"/>
    </xf>
    <xf numFmtId="0" fontId="5" fillId="3" borderId="5" xfId="5" applyFont="1" applyFill="1" applyBorder="1" applyAlignment="1">
      <alignment horizontal="right" vertical="top"/>
    </xf>
    <xf numFmtId="0" fontId="5" fillId="3" borderId="13" xfId="5" applyFont="1" applyFill="1" applyBorder="1" applyAlignment="1">
      <alignment horizontal="right" vertical="top"/>
    </xf>
    <xf numFmtId="0" fontId="5" fillId="3" borderId="0" xfId="5" applyFont="1" applyFill="1"/>
    <xf numFmtId="0" fontId="5" fillId="3" borderId="19" xfId="5" applyFont="1" applyFill="1" applyBorder="1" applyAlignment="1">
      <alignment horizontal="center" vertical="center" wrapText="1"/>
    </xf>
    <xf numFmtId="0" fontId="5" fillId="3" borderId="16" xfId="5" applyFont="1" applyFill="1" applyBorder="1" applyAlignment="1">
      <alignment horizontal="center" vertical="center" wrapText="1"/>
    </xf>
    <xf numFmtId="0" fontId="5" fillId="0" borderId="0" xfId="5" applyFont="1"/>
    <xf numFmtId="0" fontId="19" fillId="0" borderId="0" xfId="5" applyFont="1"/>
    <xf numFmtId="0" fontId="17" fillId="0" borderId="0" xfId="5" applyFont="1"/>
    <xf numFmtId="0" fontId="5" fillId="0" borderId="3" xfId="4" applyFont="1" applyBorder="1" applyProtection="1">
      <protection locked="0"/>
    </xf>
    <xf numFmtId="0" fontId="5" fillId="0" borderId="24" xfId="4" applyFont="1" applyBorder="1" applyProtection="1">
      <protection locked="0"/>
    </xf>
    <xf numFmtId="0" fontId="5" fillId="0" borderId="4" xfId="4" applyFont="1" applyBorder="1"/>
    <xf numFmtId="181" fontId="5" fillId="0" borderId="12" xfId="4" applyNumberFormat="1" applyFont="1" applyBorder="1" applyAlignment="1" applyProtection="1">
      <alignment horizontal="right" vertical="center"/>
      <protection locked="0"/>
    </xf>
    <xf numFmtId="181" fontId="5" fillId="0" borderId="5" xfId="4" applyNumberFormat="1" applyFont="1" applyBorder="1" applyAlignment="1" applyProtection="1">
      <alignment horizontal="right" vertical="center"/>
      <protection locked="0"/>
    </xf>
    <xf numFmtId="181" fontId="5" fillId="0" borderId="0" xfId="4" applyNumberFormat="1" applyFont="1" applyAlignment="1" applyProtection="1">
      <alignment horizontal="right" vertical="center"/>
      <protection locked="0"/>
    </xf>
    <xf numFmtId="182" fontId="5" fillId="0" borderId="5" xfId="4" applyNumberFormat="1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 applyProtection="1">
      <alignment horizontal="left"/>
      <protection locked="0"/>
    </xf>
    <xf numFmtId="177" fontId="5" fillId="0" borderId="0" xfId="4" applyNumberFormat="1" applyFont="1" applyAlignment="1" applyProtection="1">
      <alignment horizontal="right"/>
      <protection locked="0"/>
    </xf>
    <xf numFmtId="177" fontId="5" fillId="0" borderId="5" xfId="4" applyNumberFormat="1" applyFont="1" applyBorder="1" applyAlignment="1" applyProtection="1">
      <alignment horizontal="right"/>
      <protection locked="0"/>
    </xf>
    <xf numFmtId="177" fontId="5" fillId="0" borderId="12" xfId="4" applyNumberFormat="1" applyFont="1" applyBorder="1" applyAlignment="1" applyProtection="1">
      <alignment horizontal="right"/>
      <protection locked="0"/>
    </xf>
    <xf numFmtId="0" fontId="5" fillId="0" borderId="6" xfId="4" applyFont="1" applyBorder="1" applyProtection="1">
      <protection locked="0"/>
    </xf>
    <xf numFmtId="0" fontId="5" fillId="0" borderId="5" xfId="4" applyFont="1" applyBorder="1"/>
    <xf numFmtId="0" fontId="5" fillId="0" borderId="6" xfId="4" applyFont="1" applyBorder="1"/>
    <xf numFmtId="0" fontId="5" fillId="0" borderId="12" xfId="4" applyFont="1" applyBorder="1"/>
    <xf numFmtId="0" fontId="5" fillId="0" borderId="5" xfId="4" applyFont="1" applyBorder="1" applyProtection="1">
      <protection locked="0"/>
    </xf>
    <xf numFmtId="0" fontId="5" fillId="0" borderId="18" xfId="4" applyFont="1" applyBorder="1"/>
    <xf numFmtId="0" fontId="5" fillId="0" borderId="10" xfId="4" applyFont="1" applyBorder="1" applyAlignment="1" applyProtection="1">
      <alignment horizontal="center" vertical="center"/>
      <protection locked="0"/>
    </xf>
    <xf numFmtId="20" fontId="5" fillId="0" borderId="10" xfId="4" applyNumberFormat="1" applyFont="1" applyBorder="1" applyAlignment="1" applyProtection="1">
      <alignment horizontal="center" vertical="center"/>
      <protection locked="0"/>
    </xf>
    <xf numFmtId="20" fontId="5" fillId="0" borderId="11" xfId="4" applyNumberFormat="1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20" fontId="5" fillId="0" borderId="6" xfId="4" applyNumberFormat="1" applyFont="1" applyBorder="1" applyAlignment="1" applyProtection="1">
      <alignment horizontal="center" vertical="center"/>
      <protection locked="0"/>
    </xf>
    <xf numFmtId="20" fontId="5" fillId="0" borderId="0" xfId="4" applyNumberFormat="1" applyFont="1" applyAlignment="1" applyProtection="1">
      <alignment horizontal="center" vertical="center"/>
      <protection locked="0"/>
    </xf>
    <xf numFmtId="20" fontId="5" fillId="0" borderId="26" xfId="4" applyNumberFormat="1" applyFont="1" applyBorder="1" applyAlignment="1" applyProtection="1">
      <alignment horizontal="center" vertical="center"/>
      <protection locked="0"/>
    </xf>
    <xf numFmtId="20" fontId="5" fillId="0" borderId="17" xfId="4" applyNumberFormat="1" applyFont="1" applyBorder="1" applyAlignment="1" applyProtection="1">
      <alignment horizontal="center" vertical="center"/>
      <protection locked="0"/>
    </xf>
    <xf numFmtId="177" fontId="5" fillId="0" borderId="24" xfId="4" applyNumberFormat="1" applyFont="1" applyBorder="1" applyProtection="1">
      <protection locked="0"/>
    </xf>
    <xf numFmtId="181" fontId="4" fillId="0" borderId="12" xfId="4" applyNumberFormat="1" applyFont="1" applyBorder="1" applyAlignment="1" applyProtection="1">
      <alignment horizontal="right"/>
      <protection locked="0"/>
    </xf>
    <xf numFmtId="181" fontId="4" fillId="0" borderId="5" xfId="4" applyNumberFormat="1" applyFont="1" applyBorder="1" applyAlignment="1" applyProtection="1">
      <alignment horizontal="right"/>
      <protection locked="0"/>
    </xf>
    <xf numFmtId="179" fontId="4" fillId="0" borderId="5" xfId="4" applyNumberFormat="1" applyFont="1" applyBorder="1" applyAlignment="1" applyProtection="1">
      <alignment horizontal="right"/>
      <protection locked="0"/>
    </xf>
    <xf numFmtId="0" fontId="5" fillId="0" borderId="12" xfId="4" applyFont="1" applyBorder="1" applyAlignment="1" applyProtection="1">
      <alignment horizontal="center" vertical="center" textRotation="255"/>
      <protection locked="0"/>
    </xf>
    <xf numFmtId="179" fontId="4" fillId="0" borderId="12" xfId="4" applyNumberFormat="1" applyFont="1" applyBorder="1" applyAlignment="1" applyProtection="1">
      <alignment horizontal="right"/>
      <protection locked="0"/>
    </xf>
    <xf numFmtId="179" fontId="4" fillId="0" borderId="0" xfId="4" applyNumberFormat="1" applyFont="1" applyAlignment="1" applyProtection="1">
      <alignment horizontal="right"/>
      <protection locked="0"/>
    </xf>
    <xf numFmtId="181" fontId="4" fillId="0" borderId="0" xfId="4" applyNumberFormat="1" applyFont="1" applyAlignment="1" applyProtection="1">
      <alignment horizontal="right"/>
      <protection locked="0"/>
    </xf>
    <xf numFmtId="181" fontId="4" fillId="0" borderId="6" xfId="4" applyNumberFormat="1" applyFont="1" applyBorder="1" applyAlignment="1" applyProtection="1">
      <alignment horizontal="right"/>
      <protection locked="0"/>
    </xf>
    <xf numFmtId="177" fontId="4" fillId="0" borderId="27" xfId="4" applyNumberFormat="1" applyFont="1" applyBorder="1" applyProtection="1">
      <protection locked="0"/>
    </xf>
    <xf numFmtId="177" fontId="4" fillId="0" borderId="7" xfId="4" applyNumberFormat="1" applyFont="1" applyBorder="1" applyProtection="1">
      <protection locked="0"/>
    </xf>
    <xf numFmtId="0" fontId="5" fillId="0" borderId="12" xfId="4" applyFont="1" applyBorder="1" applyProtection="1">
      <protection locked="0"/>
    </xf>
    <xf numFmtId="177" fontId="4" fillId="0" borderId="9" xfId="4" applyNumberFormat="1" applyFont="1" applyBorder="1" applyProtection="1">
      <protection locked="0"/>
    </xf>
    <xf numFmtId="177" fontId="4" fillId="0" borderId="8" xfId="4" applyNumberFormat="1" applyFont="1" applyBorder="1" applyProtection="1">
      <protection locked="0"/>
    </xf>
    <xf numFmtId="177" fontId="4" fillId="0" borderId="11" xfId="4" applyNumberFormat="1" applyFont="1" applyBorder="1" applyProtection="1">
      <protection locked="0"/>
    </xf>
    <xf numFmtId="0" fontId="5" fillId="0" borderId="11" xfId="4" applyFont="1" applyBorder="1" applyProtection="1">
      <protection locked="0"/>
    </xf>
    <xf numFmtId="0" fontId="5" fillId="0" borderId="11" xfId="4" applyFont="1" applyBorder="1" applyAlignment="1" applyProtection="1">
      <alignment horizontal="left"/>
      <protection locked="0"/>
    </xf>
    <xf numFmtId="0" fontId="5" fillId="0" borderId="9" xfId="4" applyFont="1" applyBorder="1" applyProtection="1">
      <protection locked="0"/>
    </xf>
    <xf numFmtId="177" fontId="4" fillId="0" borderId="12" xfId="4" applyNumberFormat="1" applyFont="1" applyBorder="1" applyProtection="1">
      <protection locked="0"/>
    </xf>
    <xf numFmtId="177" fontId="4" fillId="0" borderId="5" xfId="4" applyNumberFormat="1" applyFont="1" applyBorder="1" applyProtection="1">
      <protection locked="0"/>
    </xf>
    <xf numFmtId="0" fontId="20" fillId="0" borderId="0" xfId="4" applyFont="1"/>
    <xf numFmtId="177" fontId="4" fillId="0" borderId="12" xfId="4" applyNumberFormat="1" applyFont="1" applyBorder="1" applyAlignment="1" applyProtection="1">
      <alignment horizontal="right"/>
      <protection locked="0"/>
    </xf>
    <xf numFmtId="177" fontId="4" fillId="0" borderId="5" xfId="4" applyNumberFormat="1" applyFont="1" applyBorder="1" applyAlignment="1" applyProtection="1">
      <alignment horizontal="right"/>
      <protection locked="0"/>
    </xf>
    <xf numFmtId="177" fontId="4" fillId="0" borderId="0" xfId="4" applyNumberFormat="1" applyFont="1" applyAlignment="1" applyProtection="1">
      <alignment horizontal="right"/>
      <protection locked="0"/>
    </xf>
    <xf numFmtId="0" fontId="5" fillId="0" borderId="13" xfId="4" applyFont="1" applyBorder="1" applyProtection="1">
      <protection locked="0"/>
    </xf>
    <xf numFmtId="0" fontId="11" fillId="3" borderId="0" xfId="4" applyFont="1" applyFill="1" applyProtection="1">
      <protection locked="0"/>
    </xf>
    <xf numFmtId="0" fontId="21" fillId="3" borderId="0" xfId="4" applyFont="1" applyFill="1" applyProtection="1">
      <protection locked="0"/>
    </xf>
    <xf numFmtId="177" fontId="11" fillId="3" borderId="29" xfId="4" applyNumberFormat="1" applyFont="1" applyFill="1" applyBorder="1" applyProtection="1">
      <protection locked="0"/>
    </xf>
    <xf numFmtId="177" fontId="11" fillId="3" borderId="30" xfId="4" applyNumberFormat="1" applyFont="1" applyFill="1" applyBorder="1" applyProtection="1">
      <protection locked="0"/>
    </xf>
    <xf numFmtId="177" fontId="11" fillId="3" borderId="31" xfId="4" applyNumberFormat="1" applyFont="1" applyFill="1" applyBorder="1" applyProtection="1">
      <protection locked="0"/>
    </xf>
    <xf numFmtId="177" fontId="11" fillId="0" borderId="31" xfId="4" applyNumberFormat="1" applyFont="1" applyBorder="1" applyProtection="1">
      <protection locked="0"/>
    </xf>
    <xf numFmtId="177" fontId="11" fillId="3" borderId="32" xfId="4" applyNumberFormat="1" applyFont="1" applyFill="1" applyBorder="1" applyAlignment="1" applyProtection="1">
      <alignment horizontal="right"/>
      <protection locked="0"/>
    </xf>
    <xf numFmtId="177" fontId="11" fillId="3" borderId="33" xfId="4" applyNumberFormat="1" applyFont="1" applyFill="1" applyBorder="1" applyProtection="1">
      <protection locked="0"/>
    </xf>
    <xf numFmtId="177" fontId="11" fillId="3" borderId="34" xfId="4" applyNumberFormat="1" applyFont="1" applyFill="1" applyBorder="1" applyProtection="1">
      <protection locked="0"/>
    </xf>
    <xf numFmtId="0" fontId="22" fillId="3" borderId="31" xfId="4" applyFont="1" applyFill="1" applyBorder="1" applyAlignment="1" applyProtection="1">
      <alignment horizontal="center" vertical="center"/>
      <protection locked="0"/>
    </xf>
    <xf numFmtId="0" fontId="11" fillId="3" borderId="32" xfId="4" applyFont="1" applyFill="1" applyBorder="1" applyAlignment="1" applyProtection="1">
      <alignment horizontal="center" vertical="center"/>
      <protection locked="0"/>
    </xf>
    <xf numFmtId="0" fontId="11" fillId="3" borderId="0" xfId="4" applyFont="1" applyFill="1" applyAlignment="1" applyProtection="1">
      <alignment horizontal="center" vertical="center"/>
      <protection locked="0"/>
    </xf>
    <xf numFmtId="0" fontId="22" fillId="3" borderId="33" xfId="4" applyFont="1" applyFill="1" applyBorder="1" applyAlignment="1" applyProtection="1">
      <alignment horizontal="center" vertical="center"/>
      <protection locked="0"/>
    </xf>
    <xf numFmtId="0" fontId="23" fillId="3" borderId="0" xfId="4" applyFont="1" applyFill="1" applyProtection="1">
      <protection locked="0"/>
    </xf>
    <xf numFmtId="0" fontId="13" fillId="3" borderId="0" xfId="4" applyFont="1" applyFill="1" applyProtection="1">
      <protection locked="0"/>
    </xf>
    <xf numFmtId="0" fontId="11" fillId="4" borderId="0" xfId="4" applyFont="1" applyFill="1" applyProtection="1">
      <protection locked="0"/>
    </xf>
    <xf numFmtId="0" fontId="5" fillId="4" borderId="0" xfId="4" applyFont="1" applyFill="1" applyProtection="1">
      <protection locked="0"/>
    </xf>
    <xf numFmtId="0" fontId="5" fillId="4" borderId="35" xfId="4" applyFont="1" applyFill="1" applyBorder="1" applyProtection="1">
      <protection locked="0"/>
    </xf>
    <xf numFmtId="0" fontId="5" fillId="4" borderId="29" xfId="4" applyFont="1" applyFill="1" applyBorder="1" applyProtection="1">
      <protection locked="0"/>
    </xf>
    <xf numFmtId="0" fontId="5" fillId="4" borderId="30" xfId="4" applyFont="1" applyFill="1" applyBorder="1" applyProtection="1">
      <protection locked="0"/>
    </xf>
    <xf numFmtId="177" fontId="11" fillId="4" borderId="0" xfId="4" applyNumberFormat="1" applyFont="1" applyFill="1" applyProtection="1">
      <protection locked="0"/>
    </xf>
    <xf numFmtId="177" fontId="5" fillId="0" borderId="40" xfId="4" applyNumberFormat="1" applyFont="1" applyBorder="1" applyProtection="1">
      <protection locked="0"/>
    </xf>
    <xf numFmtId="177" fontId="5" fillId="0" borderId="31" xfId="4" applyNumberFormat="1" applyFont="1" applyBorder="1" applyProtection="1">
      <protection locked="0"/>
    </xf>
    <xf numFmtId="177" fontId="5" fillId="4" borderId="31" xfId="4" applyNumberFormat="1" applyFont="1" applyFill="1" applyBorder="1" applyProtection="1">
      <protection locked="0"/>
    </xf>
    <xf numFmtId="0" fontId="5" fillId="4" borderId="32" xfId="4" applyFont="1" applyFill="1" applyBorder="1" applyAlignment="1" applyProtection="1">
      <alignment horizontal="center"/>
      <protection locked="0"/>
    </xf>
    <xf numFmtId="0" fontId="5" fillId="4" borderId="36" xfId="4" applyFont="1" applyFill="1" applyBorder="1" applyProtection="1">
      <protection locked="0"/>
    </xf>
    <xf numFmtId="0" fontId="5" fillId="4" borderId="33" xfId="4" applyFont="1" applyFill="1" applyBorder="1" applyProtection="1">
      <protection locked="0"/>
    </xf>
    <xf numFmtId="0" fontId="5" fillId="4" borderId="34" xfId="4" applyFont="1" applyFill="1" applyBorder="1" applyProtection="1">
      <protection locked="0"/>
    </xf>
    <xf numFmtId="0" fontId="11" fillId="4" borderId="0" xfId="4" applyFont="1" applyFill="1" applyAlignment="1" applyProtection="1">
      <alignment vertical="center"/>
      <protection locked="0"/>
    </xf>
    <xf numFmtId="0" fontId="11" fillId="4" borderId="0" xfId="4" applyFont="1" applyFill="1" applyAlignment="1" applyProtection="1">
      <alignment horizontal="center" vertical="center"/>
      <protection locked="0"/>
    </xf>
    <xf numFmtId="0" fontId="5" fillId="4" borderId="32" xfId="4" applyFont="1" applyFill="1" applyBorder="1" applyProtection="1">
      <protection locked="0"/>
    </xf>
    <xf numFmtId="0" fontId="23" fillId="4" borderId="0" xfId="4" applyFont="1" applyFill="1" applyProtection="1">
      <protection locked="0"/>
    </xf>
    <xf numFmtId="0" fontId="13" fillId="4" borderId="0" xfId="4" applyFont="1" applyFill="1" applyProtection="1">
      <protection locked="0"/>
    </xf>
    <xf numFmtId="177" fontId="11" fillId="0" borderId="0" xfId="7" applyNumberFormat="1" applyFont="1" applyProtection="1">
      <protection locked="0"/>
    </xf>
    <xf numFmtId="177" fontId="11" fillId="0" borderId="0" xfId="7" applyNumberFormat="1" applyFont="1" applyBorder="1" applyProtection="1">
      <protection locked="0"/>
    </xf>
    <xf numFmtId="177" fontId="11" fillId="0" borderId="35" xfId="7" applyNumberFormat="1" applyFont="1" applyBorder="1" applyProtection="1">
      <protection locked="0"/>
    </xf>
    <xf numFmtId="177" fontId="11" fillId="0" borderId="29" xfId="7" applyNumberFormat="1" applyFont="1" applyBorder="1" applyProtection="1">
      <protection locked="0"/>
    </xf>
    <xf numFmtId="177" fontId="11" fillId="0" borderId="30" xfId="7" applyNumberFormat="1" applyFont="1" applyBorder="1" applyProtection="1">
      <protection locked="0"/>
    </xf>
    <xf numFmtId="177" fontId="11" fillId="0" borderId="40" xfId="7" applyNumberFormat="1" applyFont="1" applyBorder="1" applyAlignment="1" applyProtection="1">
      <alignment horizontal="right"/>
      <protection locked="0"/>
    </xf>
    <xf numFmtId="177" fontId="11" fillId="0" borderId="31" xfId="7" applyNumberFormat="1" applyFont="1" applyBorder="1" applyAlignment="1" applyProtection="1">
      <alignment horizontal="right"/>
      <protection locked="0"/>
    </xf>
    <xf numFmtId="177" fontId="11" fillId="0" borderId="32" xfId="7" applyNumberFormat="1" applyFont="1" applyBorder="1" applyProtection="1">
      <protection locked="0"/>
    </xf>
    <xf numFmtId="177" fontId="11" fillId="0" borderId="31" xfId="7" applyNumberFormat="1" applyFont="1" applyFill="1" applyBorder="1" applyAlignment="1" applyProtection="1">
      <alignment horizontal="right"/>
      <protection locked="0"/>
    </xf>
    <xf numFmtId="177" fontId="11" fillId="0" borderId="32" xfId="7" applyNumberFormat="1" applyFont="1" applyBorder="1" applyAlignment="1" applyProtection="1">
      <alignment horizontal="center" vertical="center"/>
      <protection locked="0"/>
    </xf>
    <xf numFmtId="177" fontId="11" fillId="0" borderId="0" xfId="7" applyNumberFormat="1" applyFont="1" applyFill="1" applyProtection="1">
      <protection locked="0"/>
    </xf>
    <xf numFmtId="177" fontId="11" fillId="0" borderId="0" xfId="7" applyNumberFormat="1" applyFont="1" applyFill="1" applyBorder="1" applyProtection="1">
      <protection locked="0"/>
    </xf>
    <xf numFmtId="177" fontId="11" fillId="0" borderId="40" xfId="7" applyNumberFormat="1" applyFont="1" applyFill="1" applyBorder="1" applyAlignment="1" applyProtection="1">
      <alignment horizontal="right"/>
      <protection locked="0"/>
    </xf>
    <xf numFmtId="177" fontId="11" fillId="0" borderId="32" xfId="7" applyNumberFormat="1" applyFont="1" applyFill="1" applyBorder="1" applyAlignment="1" applyProtection="1">
      <alignment horizontal="right"/>
      <protection locked="0"/>
    </xf>
    <xf numFmtId="177" fontId="11" fillId="0" borderId="32" xfId="7" applyNumberFormat="1" applyFont="1" applyFill="1" applyBorder="1" applyProtection="1">
      <protection locked="0"/>
    </xf>
    <xf numFmtId="177" fontId="11" fillId="0" borderId="31" xfId="7" applyNumberFormat="1" applyFont="1" applyBorder="1" applyProtection="1">
      <protection locked="0"/>
    </xf>
    <xf numFmtId="183" fontId="11" fillId="0" borderId="31" xfId="7" applyNumberFormat="1" applyFont="1" applyBorder="1" applyAlignment="1" applyProtection="1">
      <alignment horizontal="right"/>
      <protection locked="0"/>
    </xf>
    <xf numFmtId="177" fontId="11" fillId="0" borderId="40" xfId="7" applyNumberFormat="1" applyFont="1" applyBorder="1" applyProtection="1">
      <protection locked="0"/>
    </xf>
    <xf numFmtId="177" fontId="11" fillId="0" borderId="33" xfId="7" applyNumberFormat="1" applyFont="1" applyBorder="1" applyProtection="1">
      <protection locked="0"/>
    </xf>
    <xf numFmtId="183" fontId="11" fillId="0" borderId="33" xfId="7" applyNumberFormat="1" applyFont="1" applyBorder="1" applyProtection="1">
      <protection locked="0"/>
    </xf>
    <xf numFmtId="177" fontId="12" fillId="0" borderId="0" xfId="7" applyNumberFormat="1" applyFont="1" applyProtection="1">
      <protection locked="0"/>
    </xf>
    <xf numFmtId="177" fontId="12" fillId="0" borderId="0" xfId="7" applyNumberFormat="1" applyFont="1" applyBorder="1" applyProtection="1">
      <protection locked="0"/>
    </xf>
    <xf numFmtId="177" fontId="12" fillId="0" borderId="4" xfId="7" applyNumberFormat="1" applyFont="1" applyBorder="1" applyAlignment="1" applyProtection="1">
      <alignment horizontal="center"/>
      <protection locked="0"/>
    </xf>
    <xf numFmtId="177" fontId="12" fillId="0" borderId="29" xfId="7" applyNumberFormat="1" applyFont="1" applyBorder="1" applyAlignment="1" applyProtection="1">
      <alignment horizontal="center"/>
      <protection locked="0"/>
    </xf>
    <xf numFmtId="177" fontId="12" fillId="0" borderId="35" xfId="7" applyNumberFormat="1" applyFont="1" applyBorder="1" applyAlignment="1" applyProtection="1">
      <alignment horizontal="center"/>
      <protection locked="0"/>
    </xf>
    <xf numFmtId="0" fontId="12" fillId="0" borderId="29" xfId="4" applyFont="1" applyBorder="1"/>
    <xf numFmtId="0" fontId="11" fillId="0" borderId="35" xfId="4" applyFont="1" applyBorder="1" applyAlignment="1">
      <alignment vertical="center" textRotation="255"/>
    </xf>
    <xf numFmtId="177" fontId="11" fillId="0" borderId="35" xfId="7" applyNumberFormat="1" applyFont="1" applyBorder="1" applyAlignment="1" applyProtection="1">
      <alignment vertical="top" textRotation="255"/>
      <protection locked="0"/>
    </xf>
    <xf numFmtId="0" fontId="11" fillId="0" borderId="29" xfId="4" applyFont="1" applyBorder="1" applyAlignment="1">
      <alignment vertical="top" wrapText="1"/>
    </xf>
    <xf numFmtId="177" fontId="12" fillId="0" borderId="4" xfId="7" applyNumberFormat="1" applyFont="1" applyBorder="1" applyProtection="1">
      <protection locked="0"/>
    </xf>
    <xf numFmtId="177" fontId="12" fillId="0" borderId="31" xfId="7" applyNumberFormat="1" applyFont="1" applyBorder="1" applyAlignment="1" applyProtection="1">
      <alignment horizontal="center"/>
      <protection locked="0"/>
    </xf>
    <xf numFmtId="177" fontId="11" fillId="0" borderId="0" xfId="7" applyNumberFormat="1" applyFont="1" applyBorder="1" applyAlignment="1" applyProtection="1">
      <alignment vertical="center" wrapText="1"/>
      <protection locked="0"/>
    </xf>
    <xf numFmtId="177" fontId="12" fillId="0" borderId="31" xfId="7" applyNumberFormat="1" applyFont="1" applyBorder="1" applyAlignment="1" applyProtection="1">
      <protection locked="0"/>
    </xf>
    <xf numFmtId="177" fontId="12" fillId="0" borderId="31" xfId="7" applyNumberFormat="1" applyFont="1" applyBorder="1" applyAlignment="1" applyProtection="1">
      <alignment vertical="distributed" textRotation="255"/>
      <protection locked="0"/>
    </xf>
    <xf numFmtId="177" fontId="12" fillId="0" borderId="40" xfId="7" applyNumberFormat="1" applyFont="1" applyBorder="1" applyAlignment="1" applyProtection="1">
      <alignment horizontal="center"/>
      <protection locked="0"/>
    </xf>
    <xf numFmtId="177" fontId="12" fillId="0" borderId="31" xfId="7" applyNumberFormat="1" applyFont="1" applyBorder="1" applyAlignment="1" applyProtection="1">
      <alignment vertical="justify"/>
      <protection locked="0"/>
    </xf>
    <xf numFmtId="177" fontId="12" fillId="0" borderId="31" xfId="7" applyNumberFormat="1" applyFont="1" applyBorder="1" applyAlignment="1" applyProtection="1">
      <alignment horizontal="left"/>
      <protection locked="0"/>
    </xf>
    <xf numFmtId="177" fontId="12" fillId="0" borderId="0" xfId="7" applyNumberFormat="1" applyFont="1" applyBorder="1" applyAlignment="1" applyProtection="1">
      <alignment horizontal="left"/>
      <protection locked="0"/>
    </xf>
    <xf numFmtId="177" fontId="12" fillId="0" borderId="31" xfId="7" applyNumberFormat="1" applyFont="1" applyBorder="1" applyAlignment="1" applyProtection="1">
      <alignment vertical="distributed"/>
      <protection locked="0"/>
    </xf>
    <xf numFmtId="0" fontId="12" fillId="0" borderId="31" xfId="4" applyFont="1" applyBorder="1"/>
    <xf numFmtId="0" fontId="11" fillId="0" borderId="40" xfId="4" applyFont="1" applyBorder="1" applyAlignment="1">
      <alignment vertical="center" textRotation="255"/>
    </xf>
    <xf numFmtId="177" fontId="11" fillId="0" borderId="40" xfId="7" applyNumberFormat="1" applyFont="1" applyBorder="1" applyAlignment="1" applyProtection="1">
      <alignment vertical="top" textRotation="255"/>
      <protection locked="0"/>
    </xf>
    <xf numFmtId="0" fontId="11" fillId="0" borderId="31" xfId="4" applyFont="1" applyBorder="1" applyAlignment="1">
      <alignment vertical="top" wrapText="1"/>
    </xf>
    <xf numFmtId="177" fontId="12" fillId="0" borderId="0" xfId="7" applyNumberFormat="1" applyFont="1" applyBorder="1" applyAlignment="1" applyProtection="1">
      <alignment horizontal="center" vertical="center" wrapText="1"/>
      <protection locked="0"/>
    </xf>
    <xf numFmtId="177" fontId="12" fillId="0" borderId="31" xfId="7" applyNumberFormat="1" applyFont="1" applyBorder="1" applyAlignment="1" applyProtection="1">
      <alignment horizontal="center" vertical="distributed" wrapText="1"/>
      <protection locked="0"/>
    </xf>
    <xf numFmtId="177" fontId="12" fillId="0" borderId="33" xfId="7" applyNumberFormat="1" applyFont="1" applyBorder="1" applyAlignment="1" applyProtection="1">
      <alignment horizontal="center" vertical="justify" wrapText="1"/>
      <protection locked="0"/>
    </xf>
    <xf numFmtId="177" fontId="12" fillId="0" borderId="0" xfId="7" applyNumberFormat="1" applyFont="1" applyBorder="1" applyAlignment="1" applyProtection="1">
      <alignment horizontal="center" vertical="distributed" wrapText="1"/>
      <protection locked="0"/>
    </xf>
    <xf numFmtId="177" fontId="12" fillId="0" borderId="33" xfId="7" applyNumberFormat="1" applyFont="1" applyBorder="1" applyAlignment="1" applyProtection="1">
      <alignment horizontal="center" vertical="justify"/>
      <protection locked="0"/>
    </xf>
    <xf numFmtId="177" fontId="12" fillId="0" borderId="40" xfId="7" applyNumberFormat="1" applyFont="1" applyBorder="1" applyAlignment="1" applyProtection="1">
      <alignment horizontal="center" vertical="distributed" wrapText="1"/>
      <protection locked="0"/>
    </xf>
    <xf numFmtId="177" fontId="12" fillId="0" borderId="0" xfId="7" applyNumberFormat="1" applyFont="1" applyBorder="1" applyAlignment="1" applyProtection="1">
      <alignment horizontal="distributed" vertical="distributed" wrapText="1"/>
      <protection locked="0"/>
    </xf>
    <xf numFmtId="177" fontId="11" fillId="0" borderId="0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31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36" xfId="7" applyNumberFormat="1" applyFont="1" applyBorder="1" applyAlignment="1" applyProtection="1">
      <alignment horizontal="center" vertical="justify" wrapText="1"/>
      <protection locked="0"/>
    </xf>
    <xf numFmtId="177" fontId="12" fillId="0" borderId="0" xfId="7" applyNumberFormat="1" applyFont="1" applyBorder="1" applyAlignment="1" applyProtection="1">
      <alignment horizontal="center" vertical="distributed" textRotation="255" wrapText="1"/>
      <protection locked="0"/>
    </xf>
    <xf numFmtId="177" fontId="12" fillId="0" borderId="31" xfId="7" applyNumberFormat="1" applyFont="1" applyBorder="1" applyAlignment="1" applyProtection="1">
      <alignment horizontal="center" vertical="justify" wrapText="1"/>
      <protection locked="0"/>
    </xf>
    <xf numFmtId="0" fontId="12" fillId="0" borderId="33" xfId="4" applyFont="1" applyBorder="1" applyAlignment="1">
      <alignment vertical="distributed" textRotation="255"/>
    </xf>
    <xf numFmtId="0" fontId="12" fillId="0" borderId="0" xfId="4" applyFont="1" applyAlignment="1">
      <alignment vertical="distributed" textRotation="255"/>
    </xf>
    <xf numFmtId="0" fontId="12" fillId="0" borderId="40" xfId="4" applyFont="1" applyBorder="1" applyAlignment="1">
      <alignment vertical="distributed" textRotation="255"/>
    </xf>
    <xf numFmtId="177" fontId="12" fillId="0" borderId="33" xfId="7" applyNumberFormat="1" applyFont="1" applyBorder="1" applyAlignment="1" applyProtection="1">
      <alignment horizontal="center"/>
      <protection locked="0"/>
    </xf>
    <xf numFmtId="177" fontId="12" fillId="0" borderId="33" xfId="7" applyNumberFormat="1" applyFont="1" applyBorder="1" applyProtection="1">
      <protection locked="0"/>
    </xf>
    <xf numFmtId="177" fontId="12" fillId="0" borderId="34" xfId="7" applyNumberFormat="1" applyFont="1" applyBorder="1" applyProtection="1">
      <protection locked="0"/>
    </xf>
    <xf numFmtId="177" fontId="12" fillId="0" borderId="36" xfId="7" applyNumberFormat="1" applyFont="1" applyBorder="1" applyProtection="1">
      <protection locked="0"/>
    </xf>
    <xf numFmtId="177" fontId="12" fillId="0" borderId="33" xfId="7" applyNumberFormat="1" applyFont="1" applyBorder="1" applyAlignment="1" applyProtection="1">
      <alignment horizontal="center" vertical="center" wrapText="1"/>
      <protection locked="0"/>
    </xf>
    <xf numFmtId="177" fontId="12" fillId="0" borderId="30" xfId="7" applyNumberFormat="1" applyFont="1" applyBorder="1" applyProtection="1">
      <protection locked="0"/>
    </xf>
    <xf numFmtId="177" fontId="11" fillId="0" borderId="33" xfId="7" applyNumberFormat="1" applyFont="1" applyBorder="1" applyAlignment="1" applyProtection="1">
      <alignment vertical="justify" wrapText="1"/>
      <protection locked="0"/>
    </xf>
    <xf numFmtId="177" fontId="11" fillId="0" borderId="4" xfId="7" applyNumberFormat="1" applyFont="1" applyBorder="1" applyProtection="1">
      <protection locked="0"/>
    </xf>
    <xf numFmtId="177" fontId="23" fillId="0" borderId="0" xfId="7" applyNumberFormat="1" applyFont="1" applyProtection="1">
      <protection locked="0"/>
    </xf>
    <xf numFmtId="183" fontId="23" fillId="0" borderId="0" xfId="7" applyNumberFormat="1" applyFont="1" applyAlignment="1" applyProtection="1">
      <protection locked="0"/>
    </xf>
    <xf numFmtId="183" fontId="13" fillId="0" borderId="0" xfId="7" applyNumberFormat="1" applyFont="1" applyAlignment="1" applyProtection="1">
      <protection locked="0"/>
    </xf>
    <xf numFmtId="177" fontId="11" fillId="0" borderId="24" xfId="7" applyNumberFormat="1" applyFont="1" applyBorder="1" applyAlignment="1" applyProtection="1">
      <alignment horizontal="right"/>
      <protection locked="0"/>
    </xf>
    <xf numFmtId="177" fontId="11" fillId="0" borderId="2" xfId="7" applyNumberFormat="1" applyFont="1" applyBorder="1" applyAlignment="1" applyProtection="1">
      <alignment horizontal="right"/>
      <protection locked="0"/>
    </xf>
    <xf numFmtId="177" fontId="11" fillId="0" borderId="2" xfId="7" applyNumberFormat="1" applyFont="1" applyBorder="1" applyProtection="1">
      <protection locked="0"/>
    </xf>
    <xf numFmtId="177" fontId="11" fillId="0" borderId="0" xfId="7" applyNumberFormat="1" applyFont="1" applyBorder="1" applyAlignment="1" applyProtection="1">
      <alignment horizontal="right"/>
      <protection locked="0"/>
    </xf>
    <xf numFmtId="177" fontId="11" fillId="0" borderId="5" xfId="7" applyNumberFormat="1" applyFont="1" applyBorder="1" applyAlignment="1" applyProtection="1">
      <alignment horizontal="right"/>
      <protection locked="0"/>
    </xf>
    <xf numFmtId="177" fontId="11" fillId="0" borderId="12" xfId="7" applyNumberFormat="1" applyFont="1" applyBorder="1" applyAlignment="1" applyProtection="1">
      <alignment horizontal="right"/>
      <protection locked="0"/>
    </xf>
    <xf numFmtId="177" fontId="11" fillId="0" borderId="5" xfId="7" applyNumberFormat="1" applyFont="1" applyBorder="1" applyAlignment="1" applyProtection="1">
      <alignment horizontal="right"/>
    </xf>
    <xf numFmtId="177" fontId="11" fillId="0" borderId="0" xfId="7" applyNumberFormat="1" applyFont="1" applyBorder="1" applyAlignment="1" applyProtection="1">
      <alignment wrapText="1"/>
      <protection locked="0"/>
    </xf>
    <xf numFmtId="177" fontId="11" fillId="0" borderId="0" xfId="7" applyNumberFormat="1" applyFont="1" applyBorder="1" applyAlignment="1" applyProtection="1">
      <alignment vertical="top" wrapText="1"/>
      <protection locked="0"/>
    </xf>
    <xf numFmtId="177" fontId="11" fillId="0" borderId="0" xfId="7" applyNumberFormat="1" applyFont="1" applyBorder="1" applyAlignment="1" applyProtection="1">
      <alignment horizontal="left" vertical="top" wrapText="1"/>
      <protection locked="0"/>
    </xf>
    <xf numFmtId="177" fontId="11" fillId="0" borderId="0" xfId="7" applyNumberFormat="1" applyFont="1" applyBorder="1" applyAlignment="1" applyProtection="1">
      <protection locked="0"/>
    </xf>
    <xf numFmtId="183" fontId="12" fillId="0" borderId="12" xfId="7" quotePrefix="1" applyNumberFormat="1" applyFont="1" applyBorder="1" applyAlignment="1" applyProtection="1">
      <alignment horizontal="center"/>
      <protection locked="0"/>
    </xf>
    <xf numFmtId="177" fontId="12" fillId="0" borderId="7" xfId="7" quotePrefix="1" applyNumberFormat="1" applyFont="1" applyBorder="1" applyAlignment="1" applyProtection="1">
      <alignment horizontal="center"/>
      <protection locked="0"/>
    </xf>
    <xf numFmtId="177" fontId="12" fillId="0" borderId="7" xfId="7" applyNumberFormat="1" applyFont="1" applyBorder="1" applyAlignment="1" applyProtection="1">
      <alignment horizontal="center"/>
      <protection locked="0"/>
    </xf>
    <xf numFmtId="183" fontId="12" fillId="0" borderId="7" xfId="7" applyNumberFormat="1" applyFont="1" applyBorder="1" applyAlignment="1" applyProtection="1">
      <alignment horizontal="center"/>
      <protection locked="0"/>
    </xf>
    <xf numFmtId="177" fontId="12" fillId="0" borderId="13" xfId="7" applyNumberFormat="1" applyFont="1" applyBorder="1" applyAlignment="1" applyProtection="1">
      <alignment horizontal="center"/>
      <protection locked="0"/>
    </xf>
    <xf numFmtId="0" fontId="12" fillId="0" borderId="7" xfId="4" applyFont="1" applyBorder="1"/>
    <xf numFmtId="177" fontId="12" fillId="0" borderId="7" xfId="7" applyNumberFormat="1" applyFont="1" applyBorder="1" applyAlignment="1" applyProtection="1">
      <alignment horizontal="center" vertical="center" textRotation="255"/>
      <protection locked="0"/>
    </xf>
    <xf numFmtId="177" fontId="12" fillId="0" borderId="9" xfId="7" applyNumberFormat="1" applyFont="1" applyBorder="1" applyAlignment="1" applyProtection="1">
      <alignment horizontal="center"/>
      <protection locked="0"/>
    </xf>
    <xf numFmtId="177" fontId="12" fillId="0" borderId="8" xfId="7" applyNumberFormat="1" applyFont="1" applyBorder="1" applyAlignment="1" applyProtection="1">
      <alignment horizontal="center"/>
      <protection locked="0"/>
    </xf>
    <xf numFmtId="177" fontId="12" fillId="0" borderId="11" xfId="7" applyNumberFormat="1" applyFont="1" applyBorder="1" applyAlignment="1" applyProtection="1">
      <alignment horizontal="center"/>
      <protection locked="0"/>
    </xf>
    <xf numFmtId="0" fontId="12" fillId="0" borderId="8" xfId="4" applyFont="1" applyBorder="1"/>
    <xf numFmtId="0" fontId="12" fillId="0" borderId="11" xfId="4" applyFont="1" applyBorder="1"/>
    <xf numFmtId="177" fontId="12" fillId="0" borderId="11" xfId="7" applyNumberFormat="1" applyFont="1" applyBorder="1" applyAlignment="1" applyProtection="1">
      <alignment horizontal="center" vertical="center" textRotation="255"/>
      <protection locked="0"/>
    </xf>
    <xf numFmtId="0" fontId="12" fillId="0" borderId="9" xfId="4" applyFont="1" applyBorder="1"/>
    <xf numFmtId="177" fontId="12" fillId="0" borderId="11" xfId="7" applyNumberFormat="1" applyFont="1" applyBorder="1" applyProtection="1">
      <protection locked="0"/>
    </xf>
    <xf numFmtId="177" fontId="12" fillId="0" borderId="12" xfId="7" applyNumberFormat="1" applyFont="1" applyBorder="1" applyProtection="1">
      <protection locked="0"/>
    </xf>
    <xf numFmtId="177" fontId="12" fillId="0" borderId="5" xfId="7" applyNumberFormat="1" applyFont="1" applyBorder="1" applyAlignment="1" applyProtection="1">
      <alignment horizontal="center"/>
      <protection locked="0"/>
    </xf>
    <xf numFmtId="177" fontId="12" fillId="0" borderId="12" xfId="7" applyNumberFormat="1" applyFont="1" applyBorder="1" applyAlignment="1" applyProtection="1">
      <alignment horizontal="center"/>
      <protection locked="0"/>
    </xf>
    <xf numFmtId="177" fontId="12" fillId="0" borderId="5" xfId="7" applyNumberFormat="1" applyFont="1" applyBorder="1" applyProtection="1">
      <protection locked="0"/>
    </xf>
    <xf numFmtId="177" fontId="12" fillId="0" borderId="5" xfId="7" applyNumberFormat="1" applyFont="1" applyBorder="1" applyAlignment="1" applyProtection="1">
      <alignment horizontal="left"/>
      <protection locked="0"/>
    </xf>
    <xf numFmtId="177" fontId="12" fillId="0" borderId="12" xfId="7" applyNumberFormat="1" applyFont="1" applyBorder="1" applyAlignment="1" applyProtection="1">
      <alignment horizontal="left"/>
      <protection locked="0"/>
    </xf>
    <xf numFmtId="0" fontId="12" fillId="0" borderId="5" xfId="4" applyFont="1" applyBorder="1"/>
    <xf numFmtId="0" fontId="12" fillId="0" borderId="0" xfId="4" applyFont="1"/>
    <xf numFmtId="177" fontId="12" fillId="0" borderId="0" xfId="7" applyNumberFormat="1" applyFont="1" applyBorder="1" applyAlignment="1" applyProtection="1">
      <alignment horizontal="center" vertical="center" textRotation="255"/>
      <protection locked="0"/>
    </xf>
    <xf numFmtId="0" fontId="12" fillId="0" borderId="12" xfId="4" applyFont="1" applyBorder="1"/>
    <xf numFmtId="177" fontId="12" fillId="0" borderId="12" xfId="7" applyNumberFormat="1" applyFont="1" applyBorder="1" applyAlignment="1" applyProtection="1">
      <alignment horizontal="center" vertical="center" wrapText="1"/>
      <protection locked="0"/>
    </xf>
    <xf numFmtId="177" fontId="12" fillId="0" borderId="12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12" xfId="7" applyNumberFormat="1" applyFont="1" applyBorder="1" applyAlignment="1" applyProtection="1">
      <alignment horizontal="center" vertical="justify" wrapText="1"/>
      <protection locked="0"/>
    </xf>
    <xf numFmtId="177" fontId="12" fillId="0" borderId="13" xfId="7" applyNumberFormat="1" applyFont="1" applyBorder="1" applyAlignment="1" applyProtection="1">
      <alignment horizontal="center" vertical="justify" wrapText="1"/>
      <protection locked="0"/>
    </xf>
    <xf numFmtId="177" fontId="12" fillId="0" borderId="12" xfId="7" applyNumberFormat="1" applyFont="1" applyBorder="1" applyAlignment="1" applyProtection="1">
      <alignment horizontal="center" vertical="distributed" wrapText="1"/>
      <protection locked="0"/>
    </xf>
    <xf numFmtId="177" fontId="12" fillId="0" borderId="5" xfId="7" applyNumberFormat="1" applyFont="1" applyBorder="1" applyAlignment="1" applyProtection="1">
      <alignment horizontal="center" vertical="distributed" wrapText="1"/>
      <protection locked="0"/>
    </xf>
    <xf numFmtId="177" fontId="11" fillId="0" borderId="5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12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7" xfId="7" applyNumberFormat="1" applyFont="1" applyBorder="1" applyAlignment="1" applyProtection="1">
      <alignment horizontal="center" vertical="justify" wrapText="1"/>
      <protection locked="0"/>
    </xf>
    <xf numFmtId="177" fontId="12" fillId="0" borderId="5" xfId="7" applyNumberFormat="1" applyFont="1" applyBorder="1" applyAlignment="1" applyProtection="1">
      <alignment horizontal="center" vertical="distributed" textRotation="255" wrapText="1"/>
      <protection locked="0"/>
    </xf>
    <xf numFmtId="177" fontId="12" fillId="0" borderId="5" xfId="7" applyNumberFormat="1" applyFont="1" applyBorder="1" applyAlignment="1" applyProtection="1">
      <alignment horizontal="center" vertical="justify"/>
      <protection locked="0"/>
    </xf>
    <xf numFmtId="0" fontId="12" fillId="0" borderId="7" xfId="4" applyFont="1" applyBorder="1" applyAlignment="1">
      <alignment vertical="distributed" textRotation="255"/>
    </xf>
    <xf numFmtId="0" fontId="12" fillId="0" borderId="12" xfId="4" applyFont="1" applyBorder="1" applyAlignment="1">
      <alignment vertical="distributed" textRotation="255"/>
    </xf>
    <xf numFmtId="177" fontId="12" fillId="0" borderId="7" xfId="7" applyNumberFormat="1" applyFont="1" applyBorder="1" applyProtection="1">
      <protection locked="0"/>
    </xf>
    <xf numFmtId="177" fontId="12" fillId="0" borderId="13" xfId="7" applyNumberFormat="1" applyFont="1" applyBorder="1" applyProtection="1">
      <protection locked="0"/>
    </xf>
    <xf numFmtId="177" fontId="12" fillId="0" borderId="22" xfId="7" applyNumberFormat="1" applyFont="1" applyBorder="1" applyProtection="1">
      <protection locked="0"/>
    </xf>
    <xf numFmtId="177" fontId="12" fillId="0" borderId="7" xfId="7" applyNumberFormat="1" applyFont="1" applyBorder="1" applyAlignment="1" applyProtection="1">
      <alignment vertical="justify"/>
      <protection locked="0"/>
    </xf>
    <xf numFmtId="177" fontId="12" fillId="0" borderId="27" xfId="7" applyNumberFormat="1" applyFont="1" applyBorder="1" applyProtection="1">
      <protection locked="0"/>
    </xf>
    <xf numFmtId="177" fontId="12" fillId="0" borderId="6" xfId="7" applyNumberFormat="1" applyFont="1" applyBorder="1" applyAlignment="1" applyProtection="1">
      <alignment horizontal="center"/>
      <protection locked="0"/>
    </xf>
    <xf numFmtId="177" fontId="11" fillId="0" borderId="5" xfId="7" applyNumberFormat="1" applyFont="1" applyBorder="1" applyProtection="1">
      <protection locked="0"/>
    </xf>
    <xf numFmtId="177" fontId="11" fillId="0" borderId="6" xfId="7" applyNumberFormat="1" applyFont="1" applyBorder="1" applyProtection="1">
      <protection locked="0"/>
    </xf>
    <xf numFmtId="177" fontId="11" fillId="0" borderId="6" xfId="7" applyNumberFormat="1" applyFont="1" applyBorder="1" applyAlignment="1" applyProtection="1">
      <alignment horizontal="right"/>
      <protection locked="0"/>
    </xf>
    <xf numFmtId="177" fontId="11" fillId="0" borderId="0" xfId="7" applyNumberFormat="1" applyFont="1" applyAlignment="1" applyProtection="1">
      <alignment horizontal="right"/>
      <protection locked="0"/>
    </xf>
    <xf numFmtId="183" fontId="12" fillId="0" borderId="0" xfId="7" quotePrefix="1" applyNumberFormat="1" applyFont="1" applyBorder="1" applyAlignment="1" applyProtection="1">
      <alignment horizontal="right"/>
      <protection locked="0"/>
    </xf>
    <xf numFmtId="177" fontId="12" fillId="0" borderId="5" xfId="7" quotePrefix="1" applyNumberFormat="1" applyFont="1" applyBorder="1" applyAlignment="1" applyProtection="1">
      <alignment horizontal="right"/>
      <protection locked="0"/>
    </xf>
    <xf numFmtId="177" fontId="12" fillId="0" borderId="5" xfId="7" applyNumberFormat="1" applyFont="1" applyBorder="1" applyAlignment="1" applyProtection="1">
      <alignment horizontal="right"/>
      <protection locked="0"/>
    </xf>
    <xf numFmtId="183" fontId="12" fillId="0" borderId="5" xfId="7" applyNumberFormat="1" applyFont="1" applyBorder="1" applyAlignment="1" applyProtection="1">
      <alignment horizontal="right"/>
      <protection locked="0"/>
    </xf>
    <xf numFmtId="177" fontId="12" fillId="0" borderId="6" xfId="7" applyNumberFormat="1" applyFont="1" applyBorder="1" applyAlignment="1" applyProtection="1">
      <alignment horizontal="right"/>
      <protection locked="0"/>
    </xf>
    <xf numFmtId="0" fontId="12" fillId="0" borderId="5" xfId="4" applyFont="1" applyBorder="1" applyAlignment="1">
      <alignment horizontal="right"/>
    </xf>
    <xf numFmtId="177" fontId="12" fillId="0" borderId="5" xfId="7" applyNumberFormat="1" applyFont="1" applyBorder="1" applyAlignment="1" applyProtection="1">
      <alignment horizontal="right" vertical="center" textRotation="255"/>
      <protection locked="0"/>
    </xf>
    <xf numFmtId="177" fontId="11" fillId="0" borderId="0" xfId="7" applyNumberFormat="1" applyFont="1" applyBorder="1" applyAlignment="1" applyProtection="1">
      <alignment horizontal="right" vertical="center"/>
      <protection locked="0"/>
    </xf>
    <xf numFmtId="177" fontId="11" fillId="0" borderId="12" xfId="7" applyNumberFormat="1" applyFont="1" applyBorder="1" applyProtection="1">
      <protection locked="0"/>
    </xf>
    <xf numFmtId="183" fontId="12" fillId="0" borderId="0" xfId="7" quotePrefix="1" applyNumberFormat="1" applyFont="1" applyBorder="1" applyAlignment="1" applyProtection="1">
      <alignment horizontal="center"/>
      <protection locked="0"/>
    </xf>
    <xf numFmtId="177" fontId="12" fillId="0" borderId="13" xfId="7" applyNumberFormat="1" applyFont="1" applyBorder="1" applyAlignment="1" applyProtection="1">
      <alignment horizontal="center" vertical="distributed" wrapText="1"/>
      <protection locked="0"/>
    </xf>
    <xf numFmtId="177" fontId="12" fillId="0" borderId="5" xfId="7" applyNumberFormat="1" applyFont="1" applyBorder="1" applyAlignment="1" applyProtection="1">
      <alignment horizontal="center" vertical="justify" wrapText="1"/>
      <protection locked="0"/>
    </xf>
    <xf numFmtId="177" fontId="12" fillId="0" borderId="7" xfId="7" applyNumberFormat="1" applyFont="1" applyBorder="1" applyAlignment="1" applyProtection="1">
      <alignment vertical="justify" wrapText="1"/>
      <protection locked="0"/>
    </xf>
    <xf numFmtId="177" fontId="25" fillId="0" borderId="0" xfId="7" applyNumberFormat="1" applyFont="1" applyBorder="1" applyAlignment="1" applyProtection="1">
      <alignment horizontal="center"/>
      <protection locked="0"/>
    </xf>
    <xf numFmtId="177" fontId="23" fillId="0" borderId="0" xfId="7" applyNumberFormat="1" applyFont="1" applyBorder="1" applyProtection="1">
      <protection locked="0"/>
    </xf>
    <xf numFmtId="177" fontId="13" fillId="0" borderId="0" xfId="7" applyNumberFormat="1" applyFont="1" applyBorder="1" applyProtection="1">
      <protection locked="0"/>
    </xf>
    <xf numFmtId="181" fontId="11" fillId="0" borderId="0" xfId="7" applyNumberFormat="1" applyFont="1" applyProtection="1">
      <protection locked="0"/>
    </xf>
    <xf numFmtId="181" fontId="11" fillId="0" borderId="0" xfId="7" applyNumberFormat="1" applyFont="1" applyBorder="1" applyProtection="1">
      <protection locked="0"/>
    </xf>
    <xf numFmtId="181" fontId="11" fillId="0" borderId="5" xfId="7" applyNumberFormat="1" applyFont="1" applyBorder="1" applyProtection="1">
      <protection locked="0"/>
    </xf>
    <xf numFmtId="181" fontId="11" fillId="0" borderId="12" xfId="7" applyNumberFormat="1" applyFont="1" applyBorder="1" applyProtection="1">
      <protection locked="0"/>
    </xf>
    <xf numFmtId="177" fontId="11" fillId="0" borderId="0" xfId="7" applyNumberFormat="1" applyFont="1" applyAlignment="1" applyProtection="1">
      <alignment vertical="center"/>
      <protection locked="0"/>
    </xf>
    <xf numFmtId="177" fontId="11" fillId="0" borderId="0" xfId="7" applyNumberFormat="1" applyFont="1" applyBorder="1" applyAlignment="1" applyProtection="1">
      <alignment vertical="center"/>
      <protection locked="0"/>
    </xf>
    <xf numFmtId="184" fontId="11" fillId="0" borderId="0" xfId="7" applyNumberFormat="1" applyFont="1" applyBorder="1" applyProtection="1">
      <protection locked="0"/>
    </xf>
    <xf numFmtId="181" fontId="11" fillId="0" borderId="5" xfId="7" applyNumberFormat="1" applyFont="1" applyFill="1" applyBorder="1" applyProtection="1">
      <protection locked="0"/>
    </xf>
    <xf numFmtId="184" fontId="11" fillId="0" borderId="5" xfId="7" applyNumberFormat="1" applyFont="1" applyFill="1" applyBorder="1" applyProtection="1">
      <protection locked="0"/>
    </xf>
    <xf numFmtId="184" fontId="11" fillId="0" borderId="12" xfId="7" applyNumberFormat="1" applyFont="1" applyFill="1" applyBorder="1" applyProtection="1">
      <protection locked="0"/>
    </xf>
    <xf numFmtId="181" fontId="11" fillId="0" borderId="0" xfId="8" applyNumberFormat="1" applyFont="1" applyProtection="1">
      <protection locked="0"/>
    </xf>
    <xf numFmtId="181" fontId="11" fillId="0" borderId="0" xfId="8" applyNumberFormat="1" applyFont="1" applyBorder="1" applyProtection="1">
      <protection locked="0"/>
    </xf>
    <xf numFmtId="181" fontId="11" fillId="0" borderId="12" xfId="8" applyNumberFormat="1" applyFont="1" applyBorder="1" applyProtection="1">
      <protection locked="0"/>
    </xf>
    <xf numFmtId="181" fontId="11" fillId="0" borderId="5" xfId="8" applyNumberFormat="1" applyFont="1" applyBorder="1" applyProtection="1">
      <protection locked="0"/>
    </xf>
    <xf numFmtId="181" fontId="11" fillId="0" borderId="5" xfId="8" applyNumberFormat="1" applyFont="1" applyBorder="1" applyAlignment="1" applyProtection="1">
      <alignment horizontal="right"/>
      <protection locked="0"/>
    </xf>
    <xf numFmtId="181" fontId="11" fillId="0" borderId="0" xfId="7" applyNumberFormat="1" applyFont="1" applyFill="1" applyBorder="1" applyProtection="1">
      <protection locked="0"/>
    </xf>
    <xf numFmtId="177" fontId="11" fillId="0" borderId="5" xfId="7" applyNumberFormat="1" applyFont="1" applyFill="1" applyBorder="1" applyProtection="1">
      <protection locked="0"/>
    </xf>
    <xf numFmtId="181" fontId="26" fillId="0" borderId="5" xfId="7" applyNumberFormat="1" applyFont="1" applyFill="1" applyBorder="1" applyProtection="1">
      <protection locked="0"/>
    </xf>
    <xf numFmtId="181" fontId="11" fillId="0" borderId="12" xfId="7" applyNumberFormat="1" applyFont="1" applyFill="1" applyBorder="1" applyProtection="1">
      <protection locked="0"/>
    </xf>
    <xf numFmtId="177" fontId="11" fillId="0" borderId="9" xfId="7" applyNumberFormat="1" applyFont="1" applyBorder="1" applyAlignment="1" applyProtection="1">
      <alignment vertical="center"/>
      <protection locked="0"/>
    </xf>
    <xf numFmtId="177" fontId="11" fillId="0" borderId="28" xfId="7" applyNumberFormat="1" applyFont="1" applyBorder="1" applyAlignment="1" applyProtection="1">
      <alignment vertical="center"/>
      <protection locked="0"/>
    </xf>
    <xf numFmtId="177" fontId="23" fillId="0" borderId="0" xfId="7" applyNumberFormat="1" applyFont="1" applyAlignment="1" applyProtection="1">
      <alignment horizontal="center"/>
      <protection locked="0"/>
    </xf>
    <xf numFmtId="177" fontId="13" fillId="0" borderId="0" xfId="7" applyNumberFormat="1" applyFont="1" applyAlignment="1" applyProtection="1">
      <protection locked="0"/>
    </xf>
    <xf numFmtId="181" fontId="11" fillId="0" borderId="12" xfId="7" applyNumberFormat="1" applyFont="1" applyBorder="1" applyAlignment="1" applyProtection="1">
      <alignment horizontal="right"/>
      <protection locked="0"/>
    </xf>
    <xf numFmtId="181" fontId="11" fillId="0" borderId="5" xfId="7" applyNumberFormat="1" applyFont="1" applyBorder="1" applyAlignment="1" applyProtection="1">
      <alignment horizontal="right"/>
      <protection locked="0"/>
    </xf>
    <xf numFmtId="181" fontId="11" fillId="0" borderId="0" xfId="7" applyNumberFormat="1" applyFont="1" applyBorder="1" applyAlignment="1" applyProtection="1">
      <alignment horizontal="right"/>
      <protection locked="0"/>
    </xf>
    <xf numFmtId="0" fontId="11" fillId="0" borderId="0" xfId="2" applyFont="1" applyAlignment="1">
      <alignment horizontal="distributed"/>
    </xf>
    <xf numFmtId="0" fontId="5" fillId="0" borderId="15" xfId="4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/>
      <protection locked="0"/>
    </xf>
    <xf numFmtId="41" fontId="11" fillId="4" borderId="5" xfId="3" applyNumberFormat="1" applyFont="1" applyFill="1" applyBorder="1"/>
    <xf numFmtId="0" fontId="4" fillId="3" borderId="6" xfId="5" applyFont="1" applyFill="1" applyBorder="1" applyAlignment="1">
      <alignment vertical="center" wrapText="1"/>
    </xf>
    <xf numFmtId="180" fontId="4" fillId="3" borderId="5" xfId="5" applyNumberFormat="1" applyFont="1" applyFill="1" applyBorder="1" applyAlignment="1">
      <alignment vertical="center"/>
    </xf>
    <xf numFmtId="180" fontId="4" fillId="3" borderId="13" xfId="5" applyNumberFormat="1" applyFont="1" applyFill="1" applyBorder="1" applyAlignment="1">
      <alignment vertical="center"/>
    </xf>
    <xf numFmtId="179" fontId="4" fillId="3" borderId="7" xfId="5" applyNumberFormat="1" applyFont="1" applyFill="1" applyBorder="1" applyAlignment="1">
      <alignment vertical="center"/>
    </xf>
    <xf numFmtId="181" fontId="4" fillId="3" borderId="0" xfId="6" applyNumberFormat="1" applyFont="1" applyFill="1" applyBorder="1" applyAlignment="1">
      <alignment vertical="center"/>
    </xf>
    <xf numFmtId="0" fontId="5" fillId="0" borderId="17" xfId="4" applyFont="1" applyBorder="1"/>
    <xf numFmtId="0" fontId="5" fillId="0" borderId="17" xfId="4" applyFont="1" applyBorder="1" applyAlignment="1">
      <alignment vertical="top" wrapText="1"/>
    </xf>
    <xf numFmtId="0" fontId="5" fillId="0" borderId="17" xfId="4" applyFont="1" applyBorder="1" applyAlignment="1">
      <alignment vertical="center" wrapText="1"/>
    </xf>
    <xf numFmtId="0" fontId="5" fillId="3" borderId="15" xfId="5" applyFont="1" applyFill="1" applyBorder="1" applyAlignment="1">
      <alignment horizontal="center" vertical="center" wrapText="1"/>
    </xf>
    <xf numFmtId="0" fontId="5" fillId="0" borderId="5" xfId="4" applyFont="1" applyBorder="1" applyAlignment="1" applyProtection="1">
      <alignment horizontal="center" vertical="center"/>
      <protection locked="0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11" fillId="3" borderId="17" xfId="4" applyFont="1" applyFill="1" applyBorder="1" applyAlignment="1" applyProtection="1">
      <alignment horizontal="center" vertical="center"/>
      <protection locked="0"/>
    </xf>
    <xf numFmtId="0" fontId="11" fillId="3" borderId="34" xfId="4" applyFont="1" applyFill="1" applyBorder="1" applyAlignment="1" applyProtection="1">
      <alignment horizontal="center" vertical="center"/>
      <protection locked="0"/>
    </xf>
    <xf numFmtId="0" fontId="11" fillId="3" borderId="30" xfId="4" applyFont="1" applyFill="1" applyBorder="1" applyAlignment="1" applyProtection="1">
      <alignment horizontal="center" vertical="center"/>
      <protection locked="0"/>
    </xf>
    <xf numFmtId="0" fontId="11" fillId="3" borderId="31" xfId="4" applyFont="1" applyFill="1" applyBorder="1" applyAlignment="1" applyProtection="1">
      <alignment horizontal="center" vertical="center"/>
      <protection locked="0"/>
    </xf>
    <xf numFmtId="0" fontId="11" fillId="3" borderId="29" xfId="4" applyFont="1" applyFill="1" applyBorder="1" applyAlignment="1" applyProtection="1">
      <alignment horizontal="center" vertical="center"/>
      <protection locked="0"/>
    </xf>
    <xf numFmtId="0" fontId="5" fillId="4" borderId="31" xfId="4" applyFont="1" applyFill="1" applyBorder="1" applyAlignment="1" applyProtection="1">
      <alignment horizontal="center" vertical="center"/>
      <protection locked="0"/>
    </xf>
    <xf numFmtId="0" fontId="5" fillId="4" borderId="29" xfId="4" applyFont="1" applyFill="1" applyBorder="1" applyAlignment="1" applyProtection="1">
      <alignment horizontal="center" vertical="center"/>
      <protection locked="0"/>
    </xf>
    <xf numFmtId="177" fontId="11" fillId="0" borderId="4" xfId="7" applyNumberFormat="1" applyFont="1" applyBorder="1" applyAlignment="1" applyProtection="1">
      <alignment horizontal="right"/>
      <protection locked="0"/>
    </xf>
    <xf numFmtId="177" fontId="12" fillId="0" borderId="31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0" xfId="7" applyNumberFormat="1" applyFont="1" applyBorder="1" applyAlignment="1" applyProtection="1">
      <alignment horizontal="center"/>
      <protection locked="0"/>
    </xf>
    <xf numFmtId="177" fontId="12" fillId="0" borderId="0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5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12" xfId="7" applyNumberFormat="1" applyFont="1" applyBorder="1" applyAlignment="1" applyProtection="1">
      <alignment horizontal="center" vertical="center"/>
      <protection locked="0"/>
    </xf>
    <xf numFmtId="0" fontId="11" fillId="3" borderId="29" xfId="4" applyFont="1" applyFill="1" applyBorder="1" applyAlignment="1" applyProtection="1">
      <alignment horizontal="center" vertical="center" shrinkToFit="1"/>
      <protection locked="0"/>
    </xf>
    <xf numFmtId="177" fontId="11" fillId="0" borderId="20" xfId="7" applyNumberFormat="1" applyFont="1" applyBorder="1" applyAlignment="1" applyProtection="1">
      <alignment horizontal="center" vertical="center" wrapText="1"/>
      <protection locked="0"/>
    </xf>
    <xf numFmtId="184" fontId="11" fillId="0" borderId="49" xfId="7" applyNumberFormat="1" applyFont="1" applyFill="1" applyBorder="1" applyProtection="1">
      <protection locked="0"/>
    </xf>
    <xf numFmtId="184" fontId="11" fillId="0" borderId="50" xfId="7" applyNumberFormat="1" applyFont="1" applyFill="1" applyBorder="1" applyProtection="1">
      <protection locked="0"/>
    </xf>
    <xf numFmtId="184" fontId="26" fillId="0" borderId="6" xfId="7" applyNumberFormat="1" applyFont="1" applyFill="1" applyBorder="1" applyProtection="1">
      <protection locked="0"/>
    </xf>
    <xf numFmtId="182" fontId="11" fillId="0" borderId="5" xfId="7" applyNumberFormat="1" applyFont="1" applyFill="1" applyBorder="1" applyProtection="1">
      <protection locked="0"/>
    </xf>
    <xf numFmtId="184" fontId="11" fillId="0" borderId="53" xfId="7" applyNumberFormat="1" applyFont="1" applyFill="1" applyBorder="1" applyProtection="1">
      <protection locked="0"/>
    </xf>
    <xf numFmtId="184" fontId="11" fillId="0" borderId="0" xfId="7" applyNumberFormat="1" applyFont="1" applyFill="1" applyBorder="1" applyProtection="1">
      <protection locked="0"/>
    </xf>
    <xf numFmtId="181" fontId="11" fillId="0" borderId="49" xfId="7" applyNumberFormat="1" applyFont="1" applyFill="1" applyBorder="1" applyProtection="1">
      <protection locked="0"/>
    </xf>
    <xf numFmtId="181" fontId="11" fillId="0" borderId="50" xfId="7" applyNumberFormat="1" applyFont="1" applyFill="1" applyBorder="1" applyProtection="1">
      <protection locked="0"/>
    </xf>
    <xf numFmtId="181" fontId="26" fillId="0" borderId="6" xfId="7" applyNumberFormat="1" applyFont="1" applyFill="1" applyBorder="1" applyProtection="1">
      <protection locked="0"/>
    </xf>
    <xf numFmtId="181" fontId="11" fillId="0" borderId="53" xfId="7" applyNumberFormat="1" applyFont="1" applyFill="1" applyBorder="1" applyProtection="1">
      <protection locked="0"/>
    </xf>
    <xf numFmtId="182" fontId="11" fillId="0" borderId="12" xfId="7" applyNumberFormat="1" applyFont="1" applyFill="1" applyBorder="1" applyProtection="1">
      <protection locked="0"/>
    </xf>
    <xf numFmtId="182" fontId="11" fillId="0" borderId="49" xfId="7" applyNumberFormat="1" applyFont="1" applyFill="1" applyBorder="1" applyProtection="1">
      <protection locked="0"/>
    </xf>
    <xf numFmtId="182" fontId="11" fillId="0" borderId="50" xfId="7" applyNumberFormat="1" applyFont="1" applyFill="1" applyBorder="1" applyProtection="1">
      <protection locked="0"/>
    </xf>
    <xf numFmtId="0" fontId="26" fillId="0" borderId="6" xfId="7" applyNumberFormat="1" applyFont="1" applyFill="1" applyBorder="1" applyAlignment="1" applyProtection="1">
      <alignment horizontal="right"/>
      <protection locked="0"/>
    </xf>
    <xf numFmtId="0" fontId="11" fillId="0" borderId="5" xfId="7" applyNumberFormat="1" applyFont="1" applyFill="1" applyBorder="1" applyAlignment="1" applyProtection="1">
      <alignment horizontal="right"/>
      <protection locked="0"/>
    </xf>
    <xf numFmtId="182" fontId="11" fillId="0" borderId="5" xfId="7" applyNumberFormat="1" applyFont="1" applyFill="1" applyBorder="1" applyAlignment="1" applyProtection="1">
      <alignment horizontal="right"/>
      <protection locked="0"/>
    </xf>
    <xf numFmtId="182" fontId="11" fillId="0" borderId="50" xfId="7" applyNumberFormat="1" applyFont="1" applyFill="1" applyBorder="1" applyAlignment="1" applyProtection="1">
      <alignment horizontal="right"/>
      <protection locked="0"/>
    </xf>
    <xf numFmtId="0" fontId="11" fillId="0" borderId="49" xfId="7" applyNumberFormat="1" applyFont="1" applyFill="1" applyBorder="1" applyAlignment="1" applyProtection="1">
      <alignment horizontal="right"/>
      <protection locked="0"/>
    </xf>
    <xf numFmtId="0" fontId="11" fillId="0" borderId="50" xfId="7" applyNumberFormat="1" applyFont="1" applyFill="1" applyBorder="1" applyAlignment="1" applyProtection="1">
      <alignment horizontal="right"/>
      <protection locked="0"/>
    </xf>
    <xf numFmtId="0" fontId="11" fillId="0" borderId="12" xfId="7" applyNumberFormat="1" applyFont="1" applyFill="1" applyBorder="1" applyAlignment="1" applyProtection="1">
      <alignment horizontal="right"/>
      <protection locked="0"/>
    </xf>
    <xf numFmtId="0" fontId="11" fillId="0" borderId="53" xfId="7" applyNumberFormat="1" applyFont="1" applyFill="1" applyBorder="1" applyAlignment="1" applyProtection="1">
      <alignment horizontal="right"/>
      <protection locked="0"/>
    </xf>
    <xf numFmtId="0" fontId="11" fillId="0" borderId="0" xfId="7" applyNumberFormat="1" applyFont="1" applyFill="1" applyBorder="1" applyAlignment="1" applyProtection="1">
      <alignment horizontal="right"/>
      <protection locked="0"/>
    </xf>
    <xf numFmtId="181" fontId="11" fillId="0" borderId="5" xfId="7" applyNumberFormat="1" applyFont="1" applyFill="1" applyBorder="1" applyAlignment="1" applyProtection="1">
      <alignment horizontal="right"/>
      <protection locked="0"/>
    </xf>
    <xf numFmtId="181" fontId="11" fillId="0" borderId="50" xfId="7" applyNumberFormat="1" applyFont="1" applyFill="1" applyBorder="1" applyAlignment="1" applyProtection="1">
      <alignment horizontal="right"/>
      <protection locked="0"/>
    </xf>
    <xf numFmtId="181" fontId="26" fillId="0" borderId="6" xfId="7" applyNumberFormat="1" applyFont="1" applyFill="1" applyBorder="1" applyAlignment="1" applyProtection="1">
      <alignment horizontal="right"/>
      <protection locked="0"/>
    </xf>
    <xf numFmtId="184" fontId="11" fillId="0" borderId="5" xfId="7" applyNumberFormat="1" applyFont="1" applyFill="1" applyBorder="1" applyAlignment="1" applyProtection="1">
      <alignment horizontal="right"/>
      <protection locked="0"/>
    </xf>
    <xf numFmtId="181" fontId="11" fillId="0" borderId="49" xfId="7" applyNumberFormat="1" applyFont="1" applyFill="1" applyBorder="1" applyAlignment="1" applyProtection="1">
      <alignment horizontal="right"/>
      <protection locked="0"/>
    </xf>
    <xf numFmtId="181" fontId="11" fillId="0" borderId="12" xfId="7" applyNumberFormat="1" applyFont="1" applyFill="1" applyBorder="1" applyAlignment="1" applyProtection="1">
      <alignment horizontal="right"/>
      <protection locked="0"/>
    </xf>
    <xf numFmtId="181" fontId="11" fillId="0" borderId="53" xfId="7" applyNumberFormat="1" applyFont="1" applyFill="1" applyBorder="1" applyAlignment="1" applyProtection="1">
      <alignment horizontal="right"/>
      <protection locked="0"/>
    </xf>
    <xf numFmtId="181" fontId="11" fillId="0" borderId="0" xfId="7" applyNumberFormat="1" applyFont="1" applyFill="1" applyBorder="1" applyAlignment="1" applyProtection="1">
      <alignment horizontal="right"/>
      <protection locked="0"/>
    </xf>
    <xf numFmtId="177" fontId="11" fillId="0" borderId="0" xfId="7" applyNumberFormat="1" applyFont="1" applyFill="1" applyBorder="1" applyAlignment="1" applyProtection="1">
      <alignment horizontal="right"/>
      <protection locked="0"/>
    </xf>
    <xf numFmtId="0" fontId="11" fillId="0" borderId="6" xfId="7" applyNumberFormat="1" applyFont="1" applyFill="1" applyBorder="1" applyAlignment="1" applyProtection="1">
      <alignment horizontal="right"/>
      <protection locked="0"/>
    </xf>
    <xf numFmtId="182" fontId="26" fillId="0" borderId="5" xfId="7" applyNumberFormat="1" applyFont="1" applyFill="1" applyBorder="1" applyProtection="1">
      <protection locked="0"/>
    </xf>
    <xf numFmtId="181" fontId="11" fillId="0" borderId="4" xfId="7" applyNumberFormat="1" applyFont="1" applyFill="1" applyBorder="1" applyProtection="1">
      <protection locked="0"/>
    </xf>
    <xf numFmtId="181" fontId="11" fillId="0" borderId="2" xfId="7" applyNumberFormat="1" applyFont="1" applyFill="1" applyBorder="1" applyProtection="1">
      <protection locked="0"/>
    </xf>
    <xf numFmtId="181" fontId="11" fillId="0" borderId="24" xfId="7" applyNumberFormat="1" applyFont="1" applyFill="1" applyBorder="1" applyProtection="1">
      <protection locked="0"/>
    </xf>
    <xf numFmtId="181" fontId="11" fillId="0" borderId="54" xfId="7" applyNumberFormat="1" applyFont="1" applyFill="1" applyBorder="1" applyProtection="1">
      <protection locked="0"/>
    </xf>
    <xf numFmtId="181" fontId="11" fillId="0" borderId="55" xfId="7" applyNumberFormat="1" applyFont="1" applyFill="1" applyBorder="1" applyProtection="1">
      <protection locked="0"/>
    </xf>
    <xf numFmtId="0" fontId="11" fillId="0" borderId="3" xfId="7" applyNumberFormat="1" applyFont="1" applyFill="1" applyBorder="1" applyAlignment="1" applyProtection="1">
      <alignment horizontal="right"/>
      <protection locked="0"/>
    </xf>
    <xf numFmtId="0" fontId="11" fillId="0" borderId="2" xfId="7" applyNumberFormat="1" applyFont="1" applyFill="1" applyBorder="1" applyAlignment="1" applyProtection="1">
      <alignment horizontal="right"/>
      <protection locked="0"/>
    </xf>
    <xf numFmtId="181" fontId="11" fillId="0" borderId="2" xfId="7" applyNumberFormat="1" applyFont="1" applyFill="1" applyBorder="1" applyAlignment="1" applyProtection="1">
      <alignment horizontal="right"/>
      <protection locked="0"/>
    </xf>
    <xf numFmtId="181" fontId="11" fillId="0" borderId="55" xfId="7" applyNumberFormat="1" applyFont="1" applyFill="1" applyBorder="1" applyAlignment="1" applyProtection="1">
      <alignment horizontal="right"/>
      <protection locked="0"/>
    </xf>
    <xf numFmtId="0" fontId="11" fillId="0" borderId="54" xfId="7" applyNumberFormat="1" applyFont="1" applyFill="1" applyBorder="1" applyAlignment="1" applyProtection="1">
      <alignment horizontal="right"/>
      <protection locked="0"/>
    </xf>
    <xf numFmtId="0" fontId="11" fillId="0" borderId="55" xfId="7" applyNumberFormat="1" applyFont="1" applyFill="1" applyBorder="1" applyAlignment="1" applyProtection="1">
      <alignment horizontal="right"/>
      <protection locked="0"/>
    </xf>
    <xf numFmtId="0" fontId="11" fillId="0" borderId="24" xfId="7" applyNumberFormat="1" applyFont="1" applyFill="1" applyBorder="1" applyAlignment="1" applyProtection="1">
      <alignment horizontal="right"/>
      <protection locked="0"/>
    </xf>
    <xf numFmtId="0" fontId="11" fillId="0" borderId="56" xfId="7" applyNumberFormat="1" applyFont="1" applyFill="1" applyBorder="1" applyAlignment="1" applyProtection="1">
      <alignment horizontal="right"/>
      <protection locked="0"/>
    </xf>
    <xf numFmtId="0" fontId="11" fillId="0" borderId="4" xfId="7" applyNumberFormat="1" applyFont="1" applyFill="1" applyBorder="1" applyAlignment="1" applyProtection="1">
      <alignment horizontal="right"/>
      <protection locked="0"/>
    </xf>
    <xf numFmtId="182" fontId="11" fillId="0" borderId="12" xfId="7" applyNumberFormat="1" applyFont="1" applyBorder="1" applyProtection="1">
      <protection locked="0"/>
    </xf>
    <xf numFmtId="182" fontId="11" fillId="0" borderId="49" xfId="7" applyNumberFormat="1" applyFont="1" applyBorder="1" applyProtection="1">
      <protection locked="0"/>
    </xf>
    <xf numFmtId="182" fontId="11" fillId="0" borderId="5" xfId="7" applyNumberFormat="1" applyFont="1" applyBorder="1" applyProtection="1">
      <protection locked="0"/>
    </xf>
    <xf numFmtId="182" fontId="11" fillId="0" borderId="50" xfId="7" applyNumberFormat="1" applyFont="1" applyBorder="1" applyProtection="1">
      <protection locked="0"/>
    </xf>
    <xf numFmtId="182" fontId="11" fillId="0" borderId="6" xfId="7" applyNumberFormat="1" applyFont="1" applyFill="1" applyBorder="1" applyProtection="1">
      <protection locked="0"/>
    </xf>
    <xf numFmtId="182" fontId="11" fillId="0" borderId="53" xfId="7" applyNumberFormat="1" applyFont="1" applyBorder="1" applyProtection="1">
      <protection locked="0"/>
    </xf>
    <xf numFmtId="182" fontId="11" fillId="0" borderId="0" xfId="7" applyNumberFormat="1" applyFont="1" applyBorder="1" applyProtection="1">
      <protection locked="0"/>
    </xf>
    <xf numFmtId="181" fontId="11" fillId="0" borderId="49" xfId="8" applyNumberFormat="1" applyFont="1" applyBorder="1" applyProtection="1">
      <protection locked="0"/>
    </xf>
    <xf numFmtId="181" fontId="11" fillId="0" borderId="50" xfId="8" applyNumberFormat="1" applyFont="1" applyBorder="1" applyProtection="1">
      <protection locked="0"/>
    </xf>
    <xf numFmtId="181" fontId="11" fillId="0" borderId="6" xfId="7" applyNumberFormat="1" applyFont="1" applyFill="1" applyBorder="1" applyProtection="1">
      <protection locked="0"/>
    </xf>
    <xf numFmtId="181" fontId="11" fillId="0" borderId="50" xfId="7" applyNumberFormat="1" applyFont="1" applyBorder="1" applyProtection="1">
      <protection locked="0"/>
    </xf>
    <xf numFmtId="181" fontId="11" fillId="0" borderId="53" xfId="8" applyNumberFormat="1" applyFont="1" applyBorder="1" applyProtection="1">
      <protection locked="0"/>
    </xf>
    <xf numFmtId="182" fontId="11" fillId="0" borderId="12" xfId="8" applyNumberFormat="1" applyFont="1" applyBorder="1" applyProtection="1">
      <protection locked="0"/>
    </xf>
    <xf numFmtId="182" fontId="11" fillId="0" borderId="49" xfId="8" applyNumberFormat="1" applyFont="1" applyBorder="1" applyProtection="1">
      <protection locked="0"/>
    </xf>
    <xf numFmtId="182" fontId="11" fillId="0" borderId="5" xfId="8" applyNumberFormat="1" applyFont="1" applyBorder="1" applyProtection="1">
      <protection locked="0"/>
    </xf>
    <xf numFmtId="182" fontId="11" fillId="0" borderId="5" xfId="8" applyNumberFormat="1" applyFont="1" applyBorder="1" applyAlignment="1" applyProtection="1">
      <alignment horizontal="right"/>
      <protection locked="0"/>
    </xf>
    <xf numFmtId="182" fontId="11" fillId="0" borderId="50" xfId="8" applyNumberFormat="1" applyFont="1" applyBorder="1" applyProtection="1">
      <protection locked="0"/>
    </xf>
    <xf numFmtId="0" fontId="11" fillId="0" borderId="6" xfId="7" applyNumberFormat="1" applyFont="1" applyFill="1" applyBorder="1" applyProtection="1">
      <protection locked="0"/>
    </xf>
    <xf numFmtId="0" fontId="11" fillId="0" borderId="5" xfId="7" applyNumberFormat="1" applyFont="1" applyFill="1" applyBorder="1" applyProtection="1">
      <protection locked="0"/>
    </xf>
    <xf numFmtId="0" fontId="11" fillId="0" borderId="49" xfId="8" applyNumberFormat="1" applyFont="1" applyBorder="1" applyAlignment="1" applyProtection="1">
      <alignment horizontal="right"/>
      <protection locked="0"/>
    </xf>
    <xf numFmtId="0" fontId="11" fillId="0" borderId="5" xfId="7" applyNumberFormat="1" applyFont="1" applyBorder="1" applyAlignment="1" applyProtection="1">
      <alignment horizontal="right"/>
      <protection locked="0"/>
    </xf>
    <xf numFmtId="0" fontId="11" fillId="0" borderId="5" xfId="8" applyNumberFormat="1" applyFont="1" applyBorder="1" applyAlignment="1" applyProtection="1">
      <alignment horizontal="right"/>
      <protection locked="0"/>
    </xf>
    <xf numFmtId="0" fontId="11" fillId="0" borderId="50" xfId="8" applyNumberFormat="1" applyFont="1" applyBorder="1" applyAlignment="1" applyProtection="1">
      <alignment horizontal="right"/>
      <protection locked="0"/>
    </xf>
    <xf numFmtId="0" fontId="11" fillId="0" borderId="12" xfId="8" applyNumberFormat="1" applyFont="1" applyBorder="1" applyAlignment="1" applyProtection="1">
      <alignment horizontal="right"/>
      <protection locked="0"/>
    </xf>
    <xf numFmtId="0" fontId="11" fillId="0" borderId="53" xfId="8" applyNumberFormat="1" applyFont="1" applyBorder="1" applyAlignment="1" applyProtection="1">
      <alignment horizontal="right"/>
      <protection locked="0"/>
    </xf>
    <xf numFmtId="0" fontId="11" fillId="0" borderId="0" xfId="8" applyNumberFormat="1" applyFont="1" applyBorder="1" applyAlignment="1" applyProtection="1">
      <alignment horizontal="right"/>
      <protection locked="0"/>
    </xf>
    <xf numFmtId="181" fontId="11" fillId="0" borderId="49" xfId="7" applyNumberFormat="1" applyFont="1" applyBorder="1" applyProtection="1">
      <protection locked="0"/>
    </xf>
    <xf numFmtId="181" fontId="11" fillId="0" borderId="24" xfId="7" applyNumberFormat="1" applyFont="1" applyBorder="1" applyProtection="1">
      <protection locked="0"/>
    </xf>
    <xf numFmtId="181" fontId="11" fillId="0" borderId="54" xfId="7" applyNumberFormat="1" applyFont="1" applyBorder="1" applyProtection="1">
      <protection locked="0"/>
    </xf>
    <xf numFmtId="181" fontId="11" fillId="0" borderId="2" xfId="7" applyNumberFormat="1" applyFont="1" applyBorder="1" applyProtection="1">
      <protection locked="0"/>
    </xf>
    <xf numFmtId="181" fontId="11" fillId="0" borderId="55" xfId="7" applyNumberFormat="1" applyFont="1" applyBorder="1" applyProtection="1">
      <protection locked="0"/>
    </xf>
    <xf numFmtId="0" fontId="11" fillId="0" borderId="3" xfId="7" applyNumberFormat="1" applyFont="1" applyFill="1" applyBorder="1" applyProtection="1">
      <protection locked="0"/>
    </xf>
    <xf numFmtId="0" fontId="11" fillId="0" borderId="2" xfId="7" applyNumberFormat="1" applyFont="1" applyFill="1" applyBorder="1" applyProtection="1">
      <protection locked="0"/>
    </xf>
    <xf numFmtId="182" fontId="11" fillId="0" borderId="49" xfId="7" applyNumberFormat="1" applyFont="1" applyBorder="1" applyAlignment="1" applyProtection="1">
      <alignment horizontal="right"/>
      <protection locked="0"/>
    </xf>
    <xf numFmtId="182" fontId="11" fillId="0" borderId="5" xfId="7" applyNumberFormat="1" applyFont="1" applyBorder="1" applyAlignment="1" applyProtection="1">
      <alignment horizontal="right"/>
      <protection locked="0"/>
    </xf>
    <xf numFmtId="182" fontId="11" fillId="0" borderId="50" xfId="7" applyNumberFormat="1" applyFont="1" applyBorder="1" applyAlignment="1" applyProtection="1">
      <alignment horizontal="right"/>
      <protection locked="0"/>
    </xf>
    <xf numFmtId="182" fontId="11" fillId="0" borderId="12" xfId="7" applyNumberFormat="1" applyFont="1" applyBorder="1" applyAlignment="1" applyProtection="1">
      <alignment horizontal="right"/>
      <protection locked="0"/>
    </xf>
    <xf numFmtId="182" fontId="11" fillId="0" borderId="53" xfId="7" applyNumberFormat="1" applyFont="1" applyBorder="1" applyAlignment="1" applyProtection="1">
      <alignment horizontal="right"/>
      <protection locked="0"/>
    </xf>
    <xf numFmtId="182" fontId="11" fillId="0" borderId="0" xfId="7" applyNumberFormat="1" applyFont="1" applyBorder="1" applyAlignment="1" applyProtection="1">
      <alignment horizontal="right"/>
      <protection locked="0"/>
    </xf>
    <xf numFmtId="181" fontId="11" fillId="0" borderId="49" xfId="7" applyNumberFormat="1" applyFont="1" applyBorder="1" applyAlignment="1" applyProtection="1">
      <alignment horizontal="right"/>
      <protection locked="0"/>
    </xf>
    <xf numFmtId="181" fontId="11" fillId="0" borderId="50" xfId="7" applyNumberFormat="1" applyFont="1" applyBorder="1" applyAlignment="1" applyProtection="1">
      <alignment horizontal="right"/>
      <protection locked="0"/>
    </xf>
    <xf numFmtId="181" fontId="11" fillId="0" borderId="53" xfId="7" applyNumberFormat="1" applyFont="1" applyBorder="1" applyAlignment="1" applyProtection="1">
      <alignment horizontal="right"/>
      <protection locked="0"/>
    </xf>
    <xf numFmtId="0" fontId="11" fillId="0" borderId="6" xfId="7" applyNumberFormat="1" applyFont="1" applyBorder="1" applyProtection="1">
      <protection locked="0"/>
    </xf>
    <xf numFmtId="0" fontId="11" fillId="0" borderId="5" xfId="7" applyNumberFormat="1" applyFont="1" applyBorder="1" applyProtection="1">
      <protection locked="0"/>
    </xf>
    <xf numFmtId="0" fontId="11" fillId="0" borderId="49" xfId="7" applyNumberFormat="1" applyFont="1" applyBorder="1" applyAlignment="1" applyProtection="1">
      <alignment horizontal="right"/>
      <protection locked="0"/>
    </xf>
    <xf numFmtId="0" fontId="11" fillId="0" borderId="50" xfId="7" applyNumberFormat="1" applyFont="1" applyBorder="1" applyAlignment="1" applyProtection="1">
      <alignment horizontal="right"/>
      <protection locked="0"/>
    </xf>
    <xf numFmtId="0" fontId="11" fillId="0" borderId="12" xfId="7" applyNumberFormat="1" applyFont="1" applyBorder="1" applyAlignment="1" applyProtection="1">
      <alignment horizontal="right"/>
      <protection locked="0"/>
    </xf>
    <xf numFmtId="0" fontId="11" fillId="0" borderId="53" xfId="7" applyNumberFormat="1" applyFont="1" applyBorder="1" applyAlignment="1" applyProtection="1">
      <alignment horizontal="right"/>
      <protection locked="0"/>
    </xf>
    <xf numFmtId="0" fontId="11" fillId="0" borderId="0" xfId="7" applyNumberFormat="1" applyFont="1" applyBorder="1" applyAlignment="1" applyProtection="1">
      <alignment horizontal="right"/>
      <protection locked="0"/>
    </xf>
    <xf numFmtId="182" fontId="26" fillId="0" borderId="6" xfId="7" applyNumberFormat="1" applyFont="1" applyFill="1" applyBorder="1" applyProtection="1">
      <protection locked="0"/>
    </xf>
    <xf numFmtId="182" fontId="11" fillId="0" borderId="53" xfId="7" applyNumberFormat="1" applyFont="1" applyFill="1" applyBorder="1" applyProtection="1">
      <protection locked="0"/>
    </xf>
    <xf numFmtId="182" fontId="11" fillId="0" borderId="0" xfId="7" applyNumberFormat="1" applyFont="1" applyFill="1" applyBorder="1" applyProtection="1">
      <protection locked="0"/>
    </xf>
    <xf numFmtId="0" fontId="11" fillId="0" borderId="49" xfId="8" applyNumberFormat="1" applyFont="1" applyBorder="1" applyProtection="1">
      <protection locked="0"/>
    </xf>
    <xf numFmtId="0" fontId="11" fillId="0" borderId="5" xfId="8" applyNumberFormat="1" applyFont="1" applyBorder="1" applyProtection="1">
      <protection locked="0"/>
    </xf>
    <xf numFmtId="0" fontId="11" fillId="0" borderId="50" xfId="8" applyNumberFormat="1" applyFont="1" applyBorder="1" applyProtection="1">
      <protection locked="0"/>
    </xf>
    <xf numFmtId="0" fontId="11" fillId="0" borderId="12" xfId="8" applyNumberFormat="1" applyFont="1" applyBorder="1" applyProtection="1">
      <protection locked="0"/>
    </xf>
    <xf numFmtId="0" fontId="11" fillId="0" borderId="53" xfId="8" applyNumberFormat="1" applyFont="1" applyBorder="1" applyProtection="1">
      <protection locked="0"/>
    </xf>
    <xf numFmtId="0" fontId="11" fillId="0" borderId="0" xfId="8" applyNumberFormat="1" applyFont="1" applyBorder="1" applyProtection="1">
      <protection locked="0"/>
    </xf>
    <xf numFmtId="0" fontId="11" fillId="0" borderId="49" xfId="7" applyNumberFormat="1" applyFont="1" applyFill="1" applyBorder="1" applyProtection="1">
      <protection locked="0"/>
    </xf>
    <xf numFmtId="0" fontId="11" fillId="0" borderId="50" xfId="7" applyNumberFormat="1" applyFont="1" applyFill="1" applyBorder="1" applyProtection="1">
      <protection locked="0"/>
    </xf>
    <xf numFmtId="0" fontId="11" fillId="0" borderId="12" xfId="7" applyNumberFormat="1" applyFont="1" applyFill="1" applyBorder="1" applyProtection="1">
      <protection locked="0"/>
    </xf>
    <xf numFmtId="0" fontId="11" fillId="0" borderId="53" xfId="7" applyNumberFormat="1" applyFont="1" applyFill="1" applyBorder="1" applyProtection="1">
      <protection locked="0"/>
    </xf>
    <xf numFmtId="0" fontId="11" fillId="0" borderId="0" xfId="7" applyNumberFormat="1" applyFont="1" applyFill="1" applyBorder="1" applyProtection="1">
      <protection locked="0"/>
    </xf>
    <xf numFmtId="0" fontId="11" fillId="0" borderId="54" xfId="7" applyNumberFormat="1" applyFont="1" applyFill="1" applyBorder="1" applyProtection="1">
      <protection locked="0"/>
    </xf>
    <xf numFmtId="0" fontId="11" fillId="0" borderId="55" xfId="7" applyNumberFormat="1" applyFont="1" applyFill="1" applyBorder="1" applyProtection="1">
      <protection locked="0"/>
    </xf>
    <xf numFmtId="0" fontId="11" fillId="0" borderId="24" xfId="7" applyNumberFormat="1" applyFont="1" applyFill="1" applyBorder="1" applyProtection="1">
      <protection locked="0"/>
    </xf>
    <xf numFmtId="0" fontId="11" fillId="0" borderId="56" xfId="7" applyNumberFormat="1" applyFont="1" applyFill="1" applyBorder="1" applyProtection="1">
      <protection locked="0"/>
    </xf>
    <xf numFmtId="0" fontId="11" fillId="0" borderId="4" xfId="7" applyNumberFormat="1" applyFont="1" applyFill="1" applyBorder="1" applyProtection="1">
      <protection locked="0"/>
    </xf>
    <xf numFmtId="181" fontId="11" fillId="0" borderId="53" xfId="7" applyNumberFormat="1" applyFont="1" applyBorder="1" applyProtection="1">
      <protection locked="0"/>
    </xf>
    <xf numFmtId="0" fontId="11" fillId="0" borderId="49" xfId="7" applyNumberFormat="1" applyFont="1" applyBorder="1" applyProtection="1">
      <protection locked="0"/>
    </xf>
    <xf numFmtId="0" fontId="11" fillId="0" borderId="50" xfId="7" applyNumberFormat="1" applyFont="1" applyBorder="1" applyProtection="1">
      <protection locked="0"/>
    </xf>
    <xf numFmtId="0" fontId="11" fillId="0" borderId="12" xfId="7" applyNumberFormat="1" applyFont="1" applyBorder="1" applyProtection="1">
      <protection locked="0"/>
    </xf>
    <xf numFmtId="0" fontId="11" fillId="0" borderId="53" xfId="7" applyNumberFormat="1" applyFont="1" applyBorder="1" applyProtection="1">
      <protection locked="0"/>
    </xf>
    <xf numFmtId="0" fontId="11" fillId="0" borderId="0" xfId="7" applyNumberFormat="1" applyFont="1" applyBorder="1" applyProtection="1">
      <protection locked="0"/>
    </xf>
    <xf numFmtId="181" fontId="11" fillId="0" borderId="4" xfId="7" applyNumberFormat="1" applyFont="1" applyBorder="1" applyProtection="1">
      <protection locked="0"/>
    </xf>
    <xf numFmtId="0" fontId="11" fillId="0" borderId="3" xfId="7" applyNumberFormat="1" applyFont="1" applyBorder="1" applyProtection="1">
      <protection locked="0"/>
    </xf>
    <xf numFmtId="0" fontId="11" fillId="0" borderId="2" xfId="7" applyNumberFormat="1" applyFont="1" applyBorder="1" applyProtection="1">
      <protection locked="0"/>
    </xf>
    <xf numFmtId="0" fontId="11" fillId="0" borderId="54" xfId="7" applyNumberFormat="1" applyFont="1" applyBorder="1" applyProtection="1">
      <protection locked="0"/>
    </xf>
    <xf numFmtId="0" fontId="11" fillId="0" borderId="55" xfId="7" applyNumberFormat="1" applyFont="1" applyBorder="1" applyProtection="1">
      <protection locked="0"/>
    </xf>
    <xf numFmtId="0" fontId="11" fillId="0" borderId="24" xfId="7" applyNumberFormat="1" applyFont="1" applyBorder="1" applyProtection="1">
      <protection locked="0"/>
    </xf>
    <xf numFmtId="0" fontId="11" fillId="0" borderId="56" xfId="7" applyNumberFormat="1" applyFont="1" applyBorder="1" applyProtection="1">
      <protection locked="0"/>
    </xf>
    <xf numFmtId="0" fontId="11" fillId="0" borderId="4" xfId="7" applyNumberFormat="1" applyFont="1" applyBorder="1" applyProtection="1">
      <protection locked="0"/>
    </xf>
    <xf numFmtId="0" fontId="11" fillId="0" borderId="54" xfId="7" applyNumberFormat="1" applyFont="1" applyBorder="1" applyAlignment="1" applyProtection="1">
      <alignment horizontal="right"/>
      <protection locked="0"/>
    </xf>
    <xf numFmtId="0" fontId="11" fillId="0" borderId="2" xfId="7" applyNumberFormat="1" applyFont="1" applyBorder="1" applyAlignment="1" applyProtection="1">
      <alignment horizontal="right"/>
      <protection locked="0"/>
    </xf>
    <xf numFmtId="0" fontId="11" fillId="0" borderId="55" xfId="7" applyNumberFormat="1" applyFont="1" applyBorder="1" applyAlignment="1" applyProtection="1">
      <alignment horizontal="right"/>
      <protection locked="0"/>
    </xf>
    <xf numFmtId="0" fontId="11" fillId="0" borderId="24" xfId="7" applyNumberFormat="1" applyFont="1" applyBorder="1" applyAlignment="1" applyProtection="1">
      <alignment horizontal="right"/>
      <protection locked="0"/>
    </xf>
    <xf numFmtId="0" fontId="11" fillId="0" borderId="56" xfId="7" applyNumberFormat="1" applyFont="1" applyBorder="1" applyAlignment="1" applyProtection="1">
      <alignment horizontal="right"/>
      <protection locked="0"/>
    </xf>
    <xf numFmtId="0" fontId="11" fillId="0" borderId="4" xfId="7" applyNumberFormat="1" applyFont="1" applyBorder="1" applyAlignment="1" applyProtection="1">
      <alignment horizontal="right"/>
      <protection locked="0"/>
    </xf>
    <xf numFmtId="177" fontId="11" fillId="0" borderId="17" xfId="7" applyNumberFormat="1" applyFont="1" applyBorder="1" applyProtection="1">
      <protection locked="0"/>
    </xf>
    <xf numFmtId="184" fontId="11" fillId="0" borderId="17" xfId="7" applyNumberFormat="1" applyFont="1" applyBorder="1" applyProtection="1">
      <protection locked="0"/>
    </xf>
    <xf numFmtId="177" fontId="11" fillId="0" borderId="4" xfId="7" applyNumberFormat="1" applyFont="1" applyBorder="1" applyAlignment="1" applyProtection="1">
      <protection locked="0"/>
    </xf>
    <xf numFmtId="177" fontId="11" fillId="0" borderId="0" xfId="7" applyNumberFormat="1" applyFont="1" applyBorder="1" applyAlignment="1" applyProtection="1">
      <alignment horizontal="left"/>
      <protection locked="0"/>
    </xf>
    <xf numFmtId="181" fontId="11" fillId="0" borderId="6" xfId="7" applyNumberFormat="1" applyFont="1" applyBorder="1" applyProtection="1">
      <protection locked="0"/>
    </xf>
    <xf numFmtId="41" fontId="11" fillId="0" borderId="5" xfId="3" applyNumberFormat="1" applyFont="1" applyFill="1" applyBorder="1" applyAlignment="1">
      <alignment wrapText="1"/>
    </xf>
    <xf numFmtId="177" fontId="11" fillId="4" borderId="31" xfId="7" applyNumberFormat="1" applyFont="1" applyFill="1" applyBorder="1" applyAlignment="1" applyProtection="1">
      <alignment horizontal="right"/>
      <protection locked="0"/>
    </xf>
    <xf numFmtId="41" fontId="11" fillId="4" borderId="6" xfId="3" applyNumberFormat="1" applyFont="1" applyFill="1" applyBorder="1"/>
    <xf numFmtId="41" fontId="11" fillId="4" borderId="6" xfId="2" applyNumberFormat="1" applyFont="1" applyFill="1" applyBorder="1"/>
    <xf numFmtId="41" fontId="11" fillId="4" borderId="5" xfId="2" applyNumberFormat="1" applyFont="1" applyFill="1" applyBorder="1"/>
    <xf numFmtId="41" fontId="11" fillId="4" borderId="2" xfId="3" applyNumberFormat="1" applyFont="1" applyFill="1" applyBorder="1"/>
    <xf numFmtId="41" fontId="11" fillId="4" borderId="2" xfId="2" applyNumberFormat="1" applyFont="1" applyFill="1" applyBorder="1"/>
    <xf numFmtId="0" fontId="11" fillId="4" borderId="0" xfId="2" applyFont="1" applyFill="1"/>
    <xf numFmtId="0" fontId="11" fillId="4" borderId="6" xfId="2" applyFont="1" applyFill="1" applyBorder="1"/>
    <xf numFmtId="0" fontId="11" fillId="4" borderId="6" xfId="2" applyFont="1" applyFill="1" applyBorder="1" applyAlignment="1">
      <alignment horizontal="right"/>
    </xf>
    <xf numFmtId="0" fontId="11" fillId="4" borderId="7" xfId="2" applyFont="1" applyFill="1" applyBorder="1" applyAlignment="1">
      <alignment horizontal="right"/>
    </xf>
    <xf numFmtId="0" fontId="11" fillId="4" borderId="5" xfId="2" applyFont="1" applyFill="1" applyBorder="1" applyAlignment="1">
      <alignment horizontal="right"/>
    </xf>
    <xf numFmtId="41" fontId="11" fillId="4" borderId="5" xfId="2" applyNumberFormat="1" applyFont="1" applyFill="1" applyBorder="1" applyAlignment="1">
      <alignment horizontal="right"/>
    </xf>
    <xf numFmtId="176" fontId="11" fillId="4" borderId="5" xfId="3" applyNumberFormat="1" applyFont="1" applyFill="1" applyBorder="1"/>
    <xf numFmtId="176" fontId="11" fillId="4" borderId="6" xfId="3" applyNumberFormat="1" applyFont="1" applyFill="1" applyBorder="1"/>
    <xf numFmtId="176" fontId="11" fillId="4" borderId="6" xfId="2" applyNumberFormat="1" applyFont="1" applyFill="1" applyBorder="1"/>
    <xf numFmtId="176" fontId="11" fillId="4" borderId="5" xfId="2" applyNumberFormat="1" applyFont="1" applyFill="1" applyBorder="1"/>
    <xf numFmtId="176" fontId="11" fillId="4" borderId="2" xfId="3" applyNumberFormat="1" applyFont="1" applyFill="1" applyBorder="1"/>
    <xf numFmtId="176" fontId="11" fillId="4" borderId="2" xfId="2" applyNumberFormat="1" applyFont="1" applyFill="1" applyBorder="1"/>
    <xf numFmtId="0" fontId="11" fillId="4" borderId="0" xfId="2" applyFont="1" applyFill="1" applyAlignment="1">
      <alignment horizontal="right"/>
    </xf>
    <xf numFmtId="176" fontId="11" fillId="4" borderId="5" xfId="2" applyNumberFormat="1" applyFont="1" applyFill="1" applyBorder="1" applyAlignment="1">
      <alignment horizontal="right"/>
    </xf>
    <xf numFmtId="177" fontId="5" fillId="4" borderId="5" xfId="4" applyNumberFormat="1" applyFont="1" applyFill="1" applyBorder="1" applyProtection="1">
      <protection locked="0"/>
    </xf>
    <xf numFmtId="177" fontId="5" fillId="4" borderId="12" xfId="4" applyNumberFormat="1" applyFont="1" applyFill="1" applyBorder="1" applyProtection="1">
      <protection locked="0"/>
    </xf>
    <xf numFmtId="177" fontId="5" fillId="4" borderId="0" xfId="4" applyNumberFormat="1" applyFont="1" applyFill="1" applyProtection="1">
      <protection locked="0"/>
    </xf>
    <xf numFmtId="177" fontId="5" fillId="4" borderId="2" xfId="4" applyNumberFormat="1" applyFont="1" applyFill="1" applyBorder="1" applyProtection="1">
      <protection locked="0"/>
    </xf>
    <xf numFmtId="177" fontId="5" fillId="4" borderId="4" xfId="4" applyNumberFormat="1" applyFont="1" applyFill="1" applyBorder="1" applyProtection="1">
      <protection locked="0"/>
    </xf>
    <xf numFmtId="178" fontId="5" fillId="4" borderId="5" xfId="4" applyNumberFormat="1" applyFont="1" applyFill="1" applyBorder="1" applyProtection="1">
      <protection locked="0"/>
    </xf>
    <xf numFmtId="178" fontId="5" fillId="4" borderId="12" xfId="4" applyNumberFormat="1" applyFont="1" applyFill="1" applyBorder="1" applyProtection="1">
      <protection locked="0"/>
    </xf>
    <xf numFmtId="178" fontId="5" fillId="4" borderId="0" xfId="4" applyNumberFormat="1" applyFont="1" applyFill="1" applyProtection="1">
      <protection locked="0"/>
    </xf>
    <xf numFmtId="49" fontId="4" fillId="2" borderId="1" xfId="1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distributed"/>
    </xf>
    <xf numFmtId="0" fontId="11" fillId="0" borderId="6" xfId="2" applyFont="1" applyBorder="1" applyAlignment="1">
      <alignment horizontal="distributed"/>
    </xf>
    <xf numFmtId="0" fontId="11" fillId="0" borderId="7" xfId="2" applyFont="1" applyBorder="1" applyAlignment="1">
      <alignment horizontal="center" vertical="center" textRotation="255" wrapText="1"/>
    </xf>
    <xf numFmtId="0" fontId="11" fillId="0" borderId="5" xfId="2" applyFont="1" applyBorder="1" applyAlignment="1">
      <alignment horizontal="center" vertical="center" textRotation="255" wrapText="1"/>
    </xf>
    <xf numFmtId="0" fontId="11" fillId="0" borderId="8" xfId="2" applyFont="1" applyBorder="1" applyAlignment="1">
      <alignment horizontal="center" vertical="center" textRotation="255" wrapText="1"/>
    </xf>
    <xf numFmtId="0" fontId="11" fillId="0" borderId="13" xfId="2" applyFont="1" applyBorder="1" applyAlignment="1">
      <alignment horizontal="center" vertical="center" textRotation="255"/>
    </xf>
    <xf numFmtId="0" fontId="11" fillId="0" borderId="12" xfId="2" applyFont="1" applyBorder="1" applyAlignment="1">
      <alignment horizontal="center" vertical="center" textRotation="255"/>
    </xf>
    <xf numFmtId="0" fontId="11" fillId="0" borderId="9" xfId="2" applyFont="1" applyBorder="1" applyAlignment="1">
      <alignment horizontal="center" vertical="center" textRotation="255"/>
    </xf>
    <xf numFmtId="0" fontId="11" fillId="0" borderId="16" xfId="2" applyFont="1" applyBorder="1" applyAlignment="1">
      <alignment horizontal="center" vertical="distributed"/>
    </xf>
    <xf numFmtId="0" fontId="11" fillId="0" borderId="15" xfId="2" applyFont="1" applyBorder="1" applyAlignment="1">
      <alignment horizontal="center" vertical="distributed"/>
    </xf>
    <xf numFmtId="0" fontId="11" fillId="0" borderId="14" xfId="2" applyFont="1" applyBorder="1" applyAlignment="1">
      <alignment horizontal="center" vertical="distributed"/>
    </xf>
    <xf numFmtId="0" fontId="11" fillId="0" borderId="13" xfId="2" applyFont="1" applyBorder="1" applyAlignment="1">
      <alignment horizontal="center" vertical="center" textRotation="255" wrapText="1"/>
    </xf>
    <xf numFmtId="0" fontId="11" fillId="0" borderId="12" xfId="2" applyFont="1" applyBorder="1" applyAlignment="1">
      <alignment horizontal="center" vertical="center" textRotation="255" wrapText="1"/>
    </xf>
    <xf numFmtId="0" fontId="11" fillId="0" borderId="9" xfId="2" applyFont="1" applyBorder="1" applyAlignment="1">
      <alignment horizontal="center" vertical="center" textRotation="255" wrapText="1"/>
    </xf>
    <xf numFmtId="0" fontId="11" fillId="0" borderId="7" xfId="2" applyFont="1" applyBorder="1" applyAlignment="1">
      <alignment horizontal="center" vertical="distributed" textRotation="255"/>
    </xf>
    <xf numFmtId="0" fontId="11" fillId="0" borderId="5" xfId="2" applyFont="1" applyBorder="1" applyAlignment="1">
      <alignment horizontal="center" vertical="distributed" textRotation="255"/>
    </xf>
    <xf numFmtId="0" fontId="11" fillId="0" borderId="8" xfId="2" applyFont="1" applyBorder="1" applyAlignment="1">
      <alignment horizontal="center" vertical="distributed" textRotation="255"/>
    </xf>
    <xf numFmtId="0" fontId="11" fillId="0" borderId="0" xfId="2" applyFont="1" applyAlignment="1">
      <alignment horizontal="center" vertical="distributed" textRotation="255"/>
    </xf>
    <xf numFmtId="0" fontId="11" fillId="0" borderId="6" xfId="2" applyFont="1" applyBorder="1" applyAlignment="1">
      <alignment horizontal="center" vertical="distributed" textRotation="255"/>
    </xf>
    <xf numFmtId="0" fontId="11" fillId="0" borderId="11" xfId="2" applyFont="1" applyBorder="1" applyAlignment="1">
      <alignment horizontal="center" vertical="distributed" textRotation="255"/>
    </xf>
    <xf numFmtId="0" fontId="11" fillId="0" borderId="10" xfId="2" applyFont="1" applyBorder="1" applyAlignment="1">
      <alignment horizontal="center" vertical="distributed" textRotation="255"/>
    </xf>
    <xf numFmtId="0" fontId="11" fillId="0" borderId="7" xfId="2" applyFont="1" applyBorder="1" applyAlignment="1">
      <alignment horizontal="center" vertical="distributed" textRotation="255" justifyLastLine="1"/>
    </xf>
    <xf numFmtId="0" fontId="11" fillId="0" borderId="5" xfId="2" applyFont="1" applyBorder="1" applyAlignment="1">
      <alignment horizontal="center" vertical="distributed" textRotation="255" justifyLastLine="1"/>
    </xf>
    <xf numFmtId="0" fontId="11" fillId="0" borderId="8" xfId="2" applyFont="1" applyBorder="1" applyAlignment="1">
      <alignment horizontal="center" vertical="distributed" textRotation="255" justifyLastLine="1"/>
    </xf>
    <xf numFmtId="0" fontId="11" fillId="4" borderId="7" xfId="2" applyFont="1" applyFill="1" applyBorder="1" applyAlignment="1">
      <alignment horizontal="center" vertical="center" textRotation="255" wrapText="1"/>
    </xf>
    <xf numFmtId="0" fontId="11" fillId="4" borderId="5" xfId="2" applyFont="1" applyFill="1" applyBorder="1" applyAlignment="1">
      <alignment horizontal="center" vertical="center" textRotation="255" wrapText="1"/>
    </xf>
    <xf numFmtId="0" fontId="11" fillId="4" borderId="8" xfId="2" applyFont="1" applyFill="1" applyBorder="1" applyAlignment="1">
      <alignment horizontal="center" vertical="center" textRotation="255" wrapText="1"/>
    </xf>
    <xf numFmtId="0" fontId="11" fillId="4" borderId="13" xfId="2" applyFont="1" applyFill="1" applyBorder="1" applyAlignment="1">
      <alignment horizontal="center" vertical="center" textRotation="255" wrapText="1"/>
    </xf>
    <xf numFmtId="0" fontId="11" fillId="4" borderId="12" xfId="2" applyFont="1" applyFill="1" applyBorder="1" applyAlignment="1">
      <alignment horizontal="center" vertical="center" textRotation="255" wrapText="1"/>
    </xf>
    <xf numFmtId="0" fontId="11" fillId="4" borderId="9" xfId="2" applyFont="1" applyFill="1" applyBorder="1" applyAlignment="1">
      <alignment horizontal="center" vertical="center" textRotation="255" wrapText="1"/>
    </xf>
    <xf numFmtId="0" fontId="11" fillId="4" borderId="13" xfId="2" applyFont="1" applyFill="1" applyBorder="1" applyAlignment="1">
      <alignment horizontal="center" vertical="center" textRotation="255"/>
    </xf>
    <xf numFmtId="0" fontId="11" fillId="4" borderId="12" xfId="2" applyFont="1" applyFill="1" applyBorder="1" applyAlignment="1">
      <alignment horizontal="center" vertical="center" textRotation="255"/>
    </xf>
    <xf numFmtId="0" fontId="11" fillId="4" borderId="9" xfId="2" applyFont="1" applyFill="1" applyBorder="1" applyAlignment="1">
      <alignment horizontal="center" vertical="center" textRotation="255"/>
    </xf>
    <xf numFmtId="0" fontId="11" fillId="4" borderId="16" xfId="2" applyFont="1" applyFill="1" applyBorder="1" applyAlignment="1">
      <alignment horizontal="center" vertical="distributed"/>
    </xf>
    <xf numFmtId="0" fontId="11" fillId="4" borderId="15" xfId="2" applyFont="1" applyFill="1" applyBorder="1" applyAlignment="1">
      <alignment horizontal="center" vertical="distributed"/>
    </xf>
    <xf numFmtId="0" fontId="11" fillId="4" borderId="14" xfId="2" applyFont="1" applyFill="1" applyBorder="1" applyAlignment="1">
      <alignment horizontal="center" vertical="distributed"/>
    </xf>
    <xf numFmtId="0" fontId="11" fillId="4" borderId="7" xfId="2" applyFont="1" applyFill="1" applyBorder="1" applyAlignment="1">
      <alignment horizontal="center" vertical="distributed" textRotation="255"/>
    </xf>
    <xf numFmtId="0" fontId="11" fillId="4" borderId="5" xfId="2" applyFont="1" applyFill="1" applyBorder="1" applyAlignment="1">
      <alignment horizontal="center" vertical="distributed" textRotation="255"/>
    </xf>
    <xf numFmtId="0" fontId="11" fillId="4" borderId="8" xfId="2" applyFont="1" applyFill="1" applyBorder="1" applyAlignment="1">
      <alignment horizontal="center" vertical="distributed" textRotation="255"/>
    </xf>
    <xf numFmtId="0" fontId="11" fillId="4" borderId="7" xfId="2" applyFont="1" applyFill="1" applyBorder="1" applyAlignment="1">
      <alignment horizontal="center" vertical="distributed" textRotation="255" justifyLastLine="1"/>
    </xf>
    <xf numFmtId="0" fontId="11" fillId="4" borderId="5" xfId="2" applyFont="1" applyFill="1" applyBorder="1" applyAlignment="1">
      <alignment horizontal="center" vertical="distributed" textRotation="255" justifyLastLine="1"/>
    </xf>
    <xf numFmtId="0" fontId="11" fillId="4" borderId="8" xfId="2" applyFont="1" applyFill="1" applyBorder="1" applyAlignment="1">
      <alignment horizontal="center" vertical="distributed" textRotation="255" justifyLastLine="1"/>
    </xf>
    <xf numFmtId="0" fontId="4" fillId="3" borderId="23" xfId="5" applyFont="1" applyFill="1" applyBorder="1" applyAlignment="1">
      <alignment horizontal="distributed" vertical="center" wrapText="1"/>
    </xf>
    <xf numFmtId="0" fontId="4" fillId="3" borderId="22" xfId="5" applyFont="1" applyFill="1" applyBorder="1" applyAlignment="1">
      <alignment horizontal="distributed" vertical="center" wrapText="1"/>
    </xf>
    <xf numFmtId="0" fontId="4" fillId="3" borderId="18" xfId="5" applyFont="1" applyFill="1" applyBorder="1" applyAlignment="1">
      <alignment horizontal="distributed" vertical="center" wrapText="1"/>
    </xf>
    <xf numFmtId="0" fontId="4" fillId="3" borderId="27" xfId="5" applyFont="1" applyFill="1" applyBorder="1" applyAlignment="1">
      <alignment horizontal="distributed" vertical="center" wrapText="1"/>
    </xf>
    <xf numFmtId="0" fontId="5" fillId="0" borderId="0" xfId="4" applyFont="1" applyAlignment="1">
      <alignment vertical="top"/>
    </xf>
    <xf numFmtId="0" fontId="15" fillId="0" borderId="0" xfId="4" applyAlignment="1">
      <alignment vertical="top"/>
    </xf>
    <xf numFmtId="0" fontId="5" fillId="0" borderId="4" xfId="5" applyFont="1" applyBorder="1" applyAlignment="1">
      <alignment horizontal="right"/>
    </xf>
    <xf numFmtId="0" fontId="5" fillId="3" borderId="15" xfId="5" applyFont="1" applyFill="1" applyBorder="1" applyAlignment="1">
      <alignment horizontal="center" vertical="center" wrapText="1"/>
    </xf>
    <xf numFmtId="0" fontId="4" fillId="3" borderId="11" xfId="5" applyFont="1" applyFill="1" applyBorder="1" applyAlignment="1">
      <alignment horizontal="distributed" vertical="center" justifyLastLine="1"/>
    </xf>
    <xf numFmtId="0" fontId="4" fillId="3" borderId="23" xfId="5" applyFont="1" applyFill="1" applyBorder="1" applyAlignment="1">
      <alignment horizontal="distributed" vertical="center"/>
    </xf>
    <xf numFmtId="0" fontId="4" fillId="3" borderId="22" xfId="5" applyFont="1" applyFill="1" applyBorder="1" applyAlignment="1">
      <alignment horizontal="distributed" vertical="center"/>
    </xf>
    <xf numFmtId="0" fontId="4" fillId="3" borderId="18" xfId="5" applyFont="1" applyFill="1" applyBorder="1" applyAlignment="1">
      <alignment horizontal="distributed" vertical="center"/>
    </xf>
    <xf numFmtId="0" fontId="5" fillId="0" borderId="25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5" fillId="0" borderId="15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7" xfId="4" applyFont="1" applyBorder="1" applyAlignment="1" applyProtection="1">
      <alignment horizontal="center" vertical="center" justifyLastLine="1"/>
      <protection locked="0"/>
    </xf>
    <xf numFmtId="0" fontId="5" fillId="0" borderId="26" xfId="4" applyFont="1" applyBorder="1" applyAlignment="1" applyProtection="1">
      <alignment horizontal="center" vertical="center" justifyLastLine="1"/>
      <protection locked="0"/>
    </xf>
    <xf numFmtId="0" fontId="5" fillId="0" borderId="0" xfId="4" applyFont="1" applyAlignment="1" applyProtection="1">
      <alignment horizontal="center" vertical="center" justifyLastLine="1"/>
      <protection locked="0"/>
    </xf>
    <xf numFmtId="0" fontId="5" fillId="0" borderId="6" xfId="4" applyFont="1" applyBorder="1" applyAlignment="1" applyProtection="1">
      <alignment horizontal="center" vertical="center" justifyLastLine="1"/>
      <protection locked="0"/>
    </xf>
    <xf numFmtId="0" fontId="5" fillId="0" borderId="11" xfId="4" applyFont="1" applyBorder="1" applyAlignment="1" applyProtection="1">
      <alignment horizontal="center" vertical="center" justifyLastLine="1"/>
      <protection locked="0"/>
    </xf>
    <xf numFmtId="0" fontId="5" fillId="0" borderId="10" xfId="4" applyFont="1" applyBorder="1" applyAlignment="1" applyProtection="1">
      <alignment horizontal="center" vertical="center" justifyLastLine="1"/>
      <protection locked="0"/>
    </xf>
    <xf numFmtId="0" fontId="5" fillId="0" borderId="25" xfId="4" applyFont="1" applyBorder="1" applyAlignment="1" applyProtection="1">
      <alignment horizontal="distributed" vertical="center" wrapText="1"/>
      <protection locked="0"/>
    </xf>
    <xf numFmtId="0" fontId="5" fillId="0" borderId="5" xfId="4" applyFont="1" applyBorder="1" applyAlignment="1" applyProtection="1">
      <alignment horizontal="distributed" vertical="center" wrapText="1"/>
      <protection locked="0"/>
    </xf>
    <xf numFmtId="0" fontId="5" fillId="0" borderId="8" xfId="4" applyFont="1" applyBorder="1" applyAlignment="1" applyProtection="1">
      <alignment horizontal="distributed" vertical="center" wrapText="1"/>
      <protection locked="0"/>
    </xf>
    <xf numFmtId="0" fontId="5" fillId="0" borderId="28" xfId="4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 applyProtection="1">
      <alignment horizontal="center" vertical="center" wrapText="1"/>
      <protection locked="0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5" fillId="0" borderId="7" xfId="4" applyFont="1" applyBorder="1" applyAlignment="1" applyProtection="1">
      <alignment horizontal="center" vertical="center"/>
      <protection locked="0"/>
    </xf>
    <xf numFmtId="0" fontId="2" fillId="0" borderId="7" xfId="4" applyFont="1" applyBorder="1" applyAlignment="1" applyProtection="1">
      <alignment horizontal="center" vertical="center" wrapText="1"/>
      <protection locked="0"/>
    </xf>
    <xf numFmtId="0" fontId="2" fillId="0" borderId="8" xfId="4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distributed"/>
      <protection locked="0"/>
    </xf>
    <xf numFmtId="0" fontId="5" fillId="0" borderId="0" xfId="4" applyFont="1" applyAlignment="1">
      <alignment horizontal="distributed"/>
    </xf>
    <xf numFmtId="0" fontId="5" fillId="0" borderId="27" xfId="4" applyFont="1" applyBorder="1" applyAlignment="1" applyProtection="1">
      <alignment horizontal="center" vertical="center" textRotation="255"/>
      <protection locked="0"/>
    </xf>
    <xf numFmtId="0" fontId="5" fillId="0" borderId="6" xfId="4" applyFont="1" applyBorder="1" applyAlignment="1" applyProtection="1">
      <alignment horizontal="center" vertical="center" textRotation="255"/>
      <protection locked="0"/>
    </xf>
    <xf numFmtId="0" fontId="5" fillId="0" borderId="3" xfId="4" applyFont="1" applyBorder="1" applyAlignment="1" applyProtection="1">
      <alignment horizontal="center" vertical="center" textRotation="255"/>
      <protection locked="0"/>
    </xf>
    <xf numFmtId="0" fontId="5" fillId="0" borderId="0" xfId="4" applyFont="1" applyAlignment="1" applyProtection="1">
      <alignment horizontal="center"/>
      <protection locked="0"/>
    </xf>
    <xf numFmtId="0" fontId="5" fillId="0" borderId="10" xfId="4" applyFont="1" applyBorder="1" applyAlignment="1" applyProtection="1">
      <alignment horizontal="center" vertical="center" textRotation="255"/>
      <protection locked="0"/>
    </xf>
    <xf numFmtId="0" fontId="5" fillId="0" borderId="0" xfId="4" applyFont="1" applyAlignment="1" applyProtection="1">
      <alignment horizontal="distributed" wrapText="1"/>
      <protection locked="0"/>
    </xf>
    <xf numFmtId="0" fontId="5" fillId="0" borderId="0" xfId="4" applyFont="1" applyAlignment="1" applyProtection="1">
      <alignment horizontal="center" wrapText="1"/>
      <protection locked="0"/>
    </xf>
    <xf numFmtId="0" fontId="11" fillId="3" borderId="4" xfId="4" applyFont="1" applyFill="1" applyBorder="1" applyAlignment="1" applyProtection="1">
      <alignment horizontal="right"/>
      <protection locked="0"/>
    </xf>
    <xf numFmtId="0" fontId="11" fillId="3" borderId="39" xfId="4" applyFont="1" applyFill="1" applyBorder="1" applyAlignment="1" applyProtection="1">
      <alignment horizontal="center" vertical="center"/>
      <protection locked="0"/>
    </xf>
    <xf numFmtId="0" fontId="11" fillId="3" borderId="38" xfId="4" applyFont="1" applyFill="1" applyBorder="1" applyAlignment="1" applyProtection="1">
      <alignment horizontal="center" vertical="center"/>
      <protection locked="0"/>
    </xf>
    <xf numFmtId="0" fontId="11" fillId="3" borderId="37" xfId="4" applyFont="1" applyFill="1" applyBorder="1" applyAlignment="1" applyProtection="1">
      <alignment horizontal="center" vertical="center"/>
      <protection locked="0"/>
    </xf>
    <xf numFmtId="0" fontId="11" fillId="3" borderId="36" xfId="4" applyFont="1" applyFill="1" applyBorder="1" applyAlignment="1" applyProtection="1">
      <alignment horizontal="center" vertical="center"/>
      <protection locked="0"/>
    </xf>
    <xf numFmtId="0" fontId="11" fillId="3" borderId="17" xfId="4" applyFont="1" applyFill="1" applyBorder="1" applyAlignment="1" applyProtection="1">
      <alignment horizontal="center" vertical="center"/>
      <protection locked="0"/>
    </xf>
    <xf numFmtId="0" fontId="11" fillId="3" borderId="34" xfId="4" applyFont="1" applyFill="1" applyBorder="1" applyAlignment="1" applyProtection="1">
      <alignment horizontal="center" vertical="center"/>
      <protection locked="0"/>
    </xf>
    <xf numFmtId="0" fontId="11" fillId="3" borderId="35" xfId="4" applyFont="1" applyFill="1" applyBorder="1" applyAlignment="1" applyProtection="1">
      <alignment horizontal="center" vertical="center"/>
      <protection locked="0"/>
    </xf>
    <xf numFmtId="0" fontId="11" fillId="3" borderId="30" xfId="4" applyFont="1" applyFill="1" applyBorder="1" applyAlignment="1" applyProtection="1">
      <alignment horizontal="center" vertical="center"/>
      <protection locked="0"/>
    </xf>
    <xf numFmtId="0" fontId="11" fillId="3" borderId="4" xfId="4" applyFont="1" applyFill="1" applyBorder="1" applyAlignment="1" applyProtection="1">
      <alignment horizontal="center" vertical="center"/>
      <protection locked="0"/>
    </xf>
    <xf numFmtId="0" fontId="11" fillId="0" borderId="36" xfId="4" applyFont="1" applyBorder="1" applyAlignment="1" applyProtection="1">
      <alignment horizontal="center" vertical="center"/>
      <protection locked="0"/>
    </xf>
    <xf numFmtId="0" fontId="11" fillId="0" borderId="17" xfId="4" applyFont="1" applyBorder="1" applyAlignment="1" applyProtection="1">
      <alignment horizontal="center" vertical="center"/>
      <protection locked="0"/>
    </xf>
    <xf numFmtId="0" fontId="11" fillId="0" borderId="34" xfId="4" applyFont="1" applyBorder="1" applyAlignment="1" applyProtection="1">
      <alignment horizontal="center" vertical="center"/>
      <protection locked="0"/>
    </xf>
    <xf numFmtId="0" fontId="11" fillId="0" borderId="35" xfId="4" applyFont="1" applyBorder="1" applyAlignment="1" applyProtection="1">
      <alignment horizontal="center" vertical="center"/>
      <protection locked="0"/>
    </xf>
    <xf numFmtId="0" fontId="11" fillId="0" borderId="4" xfId="4" applyFont="1" applyBorder="1" applyAlignment="1" applyProtection="1">
      <alignment horizontal="center" vertical="center"/>
      <protection locked="0"/>
    </xf>
    <xf numFmtId="0" fontId="11" fillId="0" borderId="30" xfId="4" applyFont="1" applyBorder="1" applyAlignment="1" applyProtection="1">
      <alignment horizontal="center" vertical="center"/>
      <protection locked="0"/>
    </xf>
    <xf numFmtId="0" fontId="11" fillId="3" borderId="36" xfId="4" applyFont="1" applyFill="1" applyBorder="1" applyAlignment="1" applyProtection="1">
      <alignment horizontal="center" vertical="center" wrapText="1"/>
      <protection locked="0"/>
    </xf>
    <xf numFmtId="0" fontId="11" fillId="3" borderId="33" xfId="4" applyFont="1" applyFill="1" applyBorder="1" applyAlignment="1" applyProtection="1">
      <alignment horizontal="center" vertical="center"/>
      <protection locked="0"/>
    </xf>
    <xf numFmtId="0" fontId="11" fillId="3" borderId="31" xfId="4" applyFont="1" applyFill="1" applyBorder="1" applyAlignment="1" applyProtection="1">
      <alignment horizontal="center" vertical="center"/>
      <protection locked="0"/>
    </xf>
    <xf numFmtId="0" fontId="11" fillId="3" borderId="29" xfId="4" applyFont="1" applyFill="1" applyBorder="1" applyAlignment="1" applyProtection="1">
      <alignment horizontal="center" vertical="center"/>
      <protection locked="0"/>
    </xf>
    <xf numFmtId="0" fontId="5" fillId="4" borderId="4" xfId="4" applyFont="1" applyFill="1" applyBorder="1" applyAlignment="1" applyProtection="1">
      <alignment horizontal="right"/>
      <protection locked="0"/>
    </xf>
    <xf numFmtId="0" fontId="5" fillId="4" borderId="33" xfId="4" applyFont="1" applyFill="1" applyBorder="1" applyAlignment="1" applyProtection="1">
      <alignment horizontal="center" vertical="center"/>
      <protection locked="0"/>
    </xf>
    <xf numFmtId="0" fontId="5" fillId="4" borderId="31" xfId="4" applyFont="1" applyFill="1" applyBorder="1" applyAlignment="1" applyProtection="1">
      <alignment horizontal="center" vertical="center"/>
      <protection locked="0"/>
    </xf>
    <xf numFmtId="0" fontId="5" fillId="4" borderId="39" xfId="4" applyFont="1" applyFill="1" applyBorder="1" applyAlignment="1" applyProtection="1">
      <alignment horizontal="center" vertical="center"/>
      <protection locked="0"/>
    </xf>
    <xf numFmtId="0" fontId="5" fillId="4" borderId="38" xfId="4" applyFont="1" applyFill="1" applyBorder="1" applyAlignment="1" applyProtection="1">
      <alignment horizontal="center" vertical="center"/>
      <protection locked="0"/>
    </xf>
    <xf numFmtId="0" fontId="5" fillId="4" borderId="37" xfId="4" applyFont="1" applyFill="1" applyBorder="1" applyAlignment="1" applyProtection="1">
      <alignment horizontal="center" vertical="center"/>
      <protection locked="0"/>
    </xf>
    <xf numFmtId="0" fontId="5" fillId="4" borderId="40" xfId="4" applyFont="1" applyFill="1" applyBorder="1" applyAlignment="1" applyProtection="1">
      <alignment horizontal="center" vertical="center"/>
      <protection locked="0"/>
    </xf>
    <xf numFmtId="0" fontId="5" fillId="4" borderId="32" xfId="4" applyFont="1" applyFill="1" applyBorder="1" applyAlignment="1" applyProtection="1">
      <alignment horizontal="center" vertical="center"/>
      <protection locked="0"/>
    </xf>
    <xf numFmtId="0" fontId="5" fillId="4" borderId="35" xfId="4" applyFont="1" applyFill="1" applyBorder="1" applyAlignment="1" applyProtection="1">
      <alignment horizontal="center" vertical="center"/>
      <protection locked="0"/>
    </xf>
    <xf numFmtId="0" fontId="5" fillId="4" borderId="30" xfId="4" applyFont="1" applyFill="1" applyBorder="1" applyAlignment="1" applyProtection="1">
      <alignment horizontal="center" vertical="center"/>
      <protection locked="0"/>
    </xf>
    <xf numFmtId="0" fontId="5" fillId="4" borderId="29" xfId="4" applyFont="1" applyFill="1" applyBorder="1" applyAlignment="1" applyProtection="1">
      <alignment horizontal="center" vertical="center"/>
      <protection locked="0"/>
    </xf>
    <xf numFmtId="0" fontId="5" fillId="4" borderId="41" xfId="4" applyFont="1" applyFill="1" applyBorder="1" applyAlignment="1" applyProtection="1">
      <alignment horizontal="center" vertical="center"/>
      <protection locked="0"/>
    </xf>
    <xf numFmtId="0" fontId="5" fillId="4" borderId="41" xfId="4" applyFont="1" applyFill="1" applyBorder="1" applyAlignment="1">
      <alignment horizontal="center" vertical="center"/>
    </xf>
    <xf numFmtId="0" fontId="5" fillId="4" borderId="36" xfId="4" applyFont="1" applyFill="1" applyBorder="1" applyAlignment="1" applyProtection="1">
      <alignment horizontal="center" vertical="center"/>
      <protection locked="0"/>
    </xf>
    <xf numFmtId="177" fontId="12" fillId="0" borderId="0" xfId="7" applyNumberFormat="1" applyFont="1" applyBorder="1" applyAlignment="1" applyProtection="1">
      <alignment horizontal="center" vertical="center"/>
      <protection locked="0"/>
    </xf>
    <xf numFmtId="0" fontId="12" fillId="0" borderId="0" xfId="4" applyFont="1" applyAlignment="1">
      <alignment horizontal="center" vertical="distributed" textRotation="255"/>
    </xf>
    <xf numFmtId="0" fontId="12" fillId="0" borderId="31" xfId="4" applyFont="1" applyBorder="1" applyAlignment="1">
      <alignment horizontal="center" vertical="distributed" textRotation="255"/>
    </xf>
    <xf numFmtId="177" fontId="12" fillId="0" borderId="39" xfId="7" applyNumberFormat="1" applyFont="1" applyBorder="1" applyAlignment="1" applyProtection="1">
      <alignment horizontal="center"/>
      <protection locked="0"/>
    </xf>
    <xf numFmtId="0" fontId="15" fillId="0" borderId="38" xfId="4" applyBorder="1"/>
    <xf numFmtId="0" fontId="15" fillId="0" borderId="37" xfId="4" applyBorder="1"/>
    <xf numFmtId="0" fontId="12" fillId="0" borderId="40" xfId="4" applyFont="1" applyBorder="1" applyAlignment="1">
      <alignment horizontal="center" vertical="distributed" textRotation="255"/>
    </xf>
    <xf numFmtId="177" fontId="12" fillId="0" borderId="0" xfId="7" applyNumberFormat="1" applyFont="1" applyBorder="1" applyAlignment="1" applyProtection="1">
      <alignment horizontal="center" vertical="distributed" textRotation="255"/>
      <protection locked="0"/>
    </xf>
    <xf numFmtId="177" fontId="12" fillId="0" borderId="40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4" xfId="7" applyNumberFormat="1" applyFont="1" applyBorder="1" applyAlignment="1" applyProtection="1">
      <alignment horizontal="right"/>
      <protection locked="0"/>
    </xf>
    <xf numFmtId="177" fontId="12" fillId="0" borderId="36" xfId="7" applyNumberFormat="1" applyFont="1" applyBorder="1" applyAlignment="1" applyProtection="1">
      <alignment horizontal="center" vertical="center"/>
      <protection locked="0"/>
    </xf>
    <xf numFmtId="177" fontId="12" fillId="0" borderId="17" xfId="7" applyNumberFormat="1" applyFont="1" applyBorder="1" applyAlignment="1" applyProtection="1">
      <alignment horizontal="center" vertical="center"/>
      <protection locked="0"/>
    </xf>
    <xf numFmtId="177" fontId="12" fillId="0" borderId="34" xfId="7" applyNumberFormat="1" applyFont="1" applyBorder="1" applyAlignment="1" applyProtection="1">
      <alignment horizontal="center" vertical="center"/>
      <protection locked="0"/>
    </xf>
    <xf numFmtId="177" fontId="12" fillId="0" borderId="35" xfId="7" applyNumberFormat="1" applyFont="1" applyBorder="1" applyAlignment="1" applyProtection="1">
      <alignment horizontal="center" vertical="center"/>
      <protection locked="0"/>
    </xf>
    <xf numFmtId="177" fontId="12" fillId="0" borderId="4" xfId="7" applyNumberFormat="1" applyFont="1" applyBorder="1" applyAlignment="1" applyProtection="1">
      <alignment horizontal="center" vertical="center"/>
      <protection locked="0"/>
    </xf>
    <xf numFmtId="177" fontId="12" fillId="0" borderId="30" xfId="7" applyNumberFormat="1" applyFont="1" applyBorder="1" applyAlignment="1" applyProtection="1">
      <alignment horizontal="center" vertical="center"/>
      <protection locked="0"/>
    </xf>
    <xf numFmtId="177" fontId="12" fillId="0" borderId="38" xfId="7" applyNumberFormat="1" applyFont="1" applyBorder="1" applyAlignment="1" applyProtection="1">
      <alignment horizontal="distributed" justifyLastLine="1"/>
      <protection locked="0"/>
    </xf>
    <xf numFmtId="0" fontId="15" fillId="0" borderId="37" xfId="4" applyBorder="1" applyAlignment="1">
      <alignment horizontal="center"/>
    </xf>
    <xf numFmtId="177" fontId="12" fillId="0" borderId="38" xfId="7" applyNumberFormat="1" applyFont="1" applyBorder="1" applyAlignment="1" applyProtection="1">
      <alignment horizontal="center"/>
      <protection locked="0"/>
    </xf>
    <xf numFmtId="0" fontId="15" fillId="0" borderId="38" xfId="4" applyBorder="1" applyAlignment="1">
      <alignment horizontal="center"/>
    </xf>
    <xf numFmtId="177" fontId="12" fillId="0" borderId="31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31" xfId="7" applyNumberFormat="1" applyFont="1" applyBorder="1" applyAlignment="1" applyProtection="1">
      <alignment horizontal="center" vertical="justify" wrapText="1"/>
      <protection locked="0"/>
    </xf>
    <xf numFmtId="177" fontId="12" fillId="0" borderId="0" xfId="7" applyNumberFormat="1" applyFont="1" applyBorder="1" applyAlignment="1" applyProtection="1">
      <alignment horizontal="center"/>
      <protection locked="0"/>
    </xf>
    <xf numFmtId="177" fontId="12" fillId="0" borderId="37" xfId="7" applyNumberFormat="1" applyFont="1" applyBorder="1" applyAlignment="1" applyProtection="1">
      <alignment horizontal="center"/>
      <protection locked="0"/>
    </xf>
    <xf numFmtId="177" fontId="12" fillId="0" borderId="12" xfId="7" applyNumberFormat="1" applyFont="1" applyBorder="1" applyAlignment="1" applyProtection="1">
      <alignment horizontal="center" vertical="center"/>
      <protection locked="0"/>
    </xf>
    <xf numFmtId="177" fontId="12" fillId="0" borderId="6" xfId="7" applyNumberFormat="1" applyFont="1" applyBorder="1" applyAlignment="1" applyProtection="1">
      <alignment horizontal="center" vertical="center"/>
      <protection locked="0"/>
    </xf>
    <xf numFmtId="177" fontId="12" fillId="0" borderId="9" xfId="7" applyNumberFormat="1" applyFont="1" applyBorder="1" applyAlignment="1" applyProtection="1">
      <alignment horizontal="center" vertical="center"/>
      <protection locked="0"/>
    </xf>
    <xf numFmtId="177" fontId="12" fillId="0" borderId="11" xfId="7" applyNumberFormat="1" applyFont="1" applyBorder="1" applyAlignment="1" applyProtection="1">
      <alignment horizontal="center" vertical="center"/>
      <protection locked="0"/>
    </xf>
    <xf numFmtId="177" fontId="12" fillId="0" borderId="10" xfId="7" applyNumberFormat="1" applyFont="1" applyBorder="1" applyAlignment="1" applyProtection="1">
      <alignment horizontal="center" vertical="center"/>
      <protection locked="0"/>
    </xf>
    <xf numFmtId="177" fontId="12" fillId="0" borderId="9" xfId="7" applyNumberFormat="1" applyFont="1" applyBorder="1" applyAlignment="1" applyProtection="1">
      <alignment horizontal="distributed" justifyLastLine="1"/>
      <protection locked="0"/>
    </xf>
    <xf numFmtId="177" fontId="12" fillId="0" borderId="11" xfId="7" applyNumberFormat="1" applyFont="1" applyBorder="1" applyAlignment="1" applyProtection="1">
      <alignment horizontal="distributed" justifyLastLine="1"/>
      <protection locked="0"/>
    </xf>
    <xf numFmtId="0" fontId="12" fillId="0" borderId="5" xfId="4" applyFont="1" applyBorder="1" applyAlignment="1">
      <alignment horizontal="center" vertical="distributed" textRotation="255"/>
    </xf>
    <xf numFmtId="177" fontId="12" fillId="0" borderId="21" xfId="7" applyNumberFormat="1" applyFont="1" applyBorder="1" applyAlignment="1" applyProtection="1">
      <alignment horizontal="center"/>
      <protection locked="0"/>
    </xf>
    <xf numFmtId="0" fontId="15" fillId="0" borderId="23" xfId="4" applyBorder="1"/>
    <xf numFmtId="0" fontId="15" fillId="0" borderId="22" xfId="4" applyBorder="1"/>
    <xf numFmtId="0" fontId="15" fillId="0" borderId="22" xfId="4" applyBorder="1" applyAlignment="1">
      <alignment horizontal="center"/>
    </xf>
    <xf numFmtId="177" fontId="12" fillId="0" borderId="23" xfId="7" applyNumberFormat="1" applyFont="1" applyBorder="1" applyAlignment="1" applyProtection="1">
      <alignment horizontal="center"/>
      <protection locked="0"/>
    </xf>
    <xf numFmtId="0" fontId="15" fillId="0" borderId="23" xfId="4" applyBorder="1" applyAlignment="1">
      <alignment horizontal="center"/>
    </xf>
    <xf numFmtId="177" fontId="12" fillId="0" borderId="22" xfId="7" applyNumberFormat="1" applyFont="1" applyBorder="1" applyAlignment="1" applyProtection="1">
      <alignment horizontal="center"/>
      <protection locked="0"/>
    </xf>
    <xf numFmtId="177" fontId="12" fillId="0" borderId="5" xfId="7" applyNumberFormat="1" applyFont="1" applyBorder="1" applyAlignment="1" applyProtection="1">
      <alignment horizontal="center" vertical="distributed" textRotation="255"/>
      <protection locked="0"/>
    </xf>
    <xf numFmtId="177" fontId="11" fillId="0" borderId="17" xfId="7" applyNumberFormat="1" applyFont="1" applyBorder="1" applyAlignment="1" applyProtection="1">
      <alignment horizontal="center" vertical="center"/>
      <protection locked="0"/>
    </xf>
    <xf numFmtId="177" fontId="11" fillId="0" borderId="26" xfId="7" applyNumberFormat="1" applyFont="1" applyBorder="1" applyAlignment="1" applyProtection="1">
      <alignment horizontal="center" vertical="center"/>
      <protection locked="0"/>
    </xf>
    <xf numFmtId="177" fontId="11" fillId="0" borderId="0" xfId="7" applyNumberFormat="1" applyFont="1" applyBorder="1" applyAlignment="1" applyProtection="1">
      <alignment horizontal="center" vertical="center"/>
      <protection locked="0"/>
    </xf>
    <xf numFmtId="177" fontId="11" fillId="0" borderId="6" xfId="7" applyNumberFormat="1" applyFont="1" applyBorder="1" applyAlignment="1" applyProtection="1">
      <alignment horizontal="center" vertical="center"/>
      <protection locked="0"/>
    </xf>
    <xf numFmtId="177" fontId="11" fillId="0" borderId="11" xfId="7" applyNumberFormat="1" applyFont="1" applyBorder="1" applyAlignment="1" applyProtection="1">
      <alignment horizontal="center" vertical="center"/>
      <protection locked="0"/>
    </xf>
    <xf numFmtId="177" fontId="11" fillId="0" borderId="10" xfId="7" applyNumberFormat="1" applyFont="1" applyBorder="1" applyAlignment="1" applyProtection="1">
      <alignment horizontal="center" vertical="center"/>
      <protection locked="0"/>
    </xf>
    <xf numFmtId="177" fontId="11" fillId="0" borderId="46" xfId="7" applyNumberFormat="1" applyFont="1" applyBorder="1" applyAlignment="1" applyProtection="1">
      <alignment horizontal="center" vertical="center" wrapText="1"/>
      <protection locked="0"/>
    </xf>
    <xf numFmtId="177" fontId="11" fillId="0" borderId="49" xfId="7" applyNumberFormat="1" applyFont="1" applyBorder="1" applyAlignment="1" applyProtection="1">
      <alignment horizontal="center" vertical="center"/>
      <protection locked="0"/>
    </xf>
    <xf numFmtId="177" fontId="11" fillId="0" borderId="51" xfId="7" applyNumberFormat="1" applyFont="1" applyBorder="1" applyAlignment="1" applyProtection="1">
      <alignment horizontal="center" vertical="center"/>
      <protection locked="0"/>
    </xf>
    <xf numFmtId="177" fontId="11" fillId="0" borderId="28" xfId="7" applyNumberFormat="1" applyFont="1" applyBorder="1" applyAlignment="1" applyProtection="1">
      <alignment horizontal="center" vertical="center"/>
      <protection locked="0"/>
    </xf>
    <xf numFmtId="177" fontId="11" fillId="0" borderId="12" xfId="7" applyNumberFormat="1" applyFont="1" applyBorder="1" applyAlignment="1" applyProtection="1">
      <alignment horizontal="center" vertical="center"/>
      <protection locked="0"/>
    </xf>
    <xf numFmtId="177" fontId="11" fillId="0" borderId="9" xfId="7" applyNumberFormat="1" applyFont="1" applyBorder="1" applyAlignment="1" applyProtection="1">
      <alignment horizontal="center" vertical="center"/>
      <protection locked="0"/>
    </xf>
    <xf numFmtId="177" fontId="11" fillId="0" borderId="47" xfId="7" applyNumberFormat="1" applyFont="1" applyBorder="1" applyAlignment="1" applyProtection="1">
      <alignment horizontal="center" vertical="center" wrapText="1"/>
      <protection locked="0"/>
    </xf>
    <xf numFmtId="177" fontId="11" fillId="0" borderId="49" xfId="7" applyNumberFormat="1" applyFont="1" applyBorder="1" applyAlignment="1" applyProtection="1">
      <alignment horizontal="center" vertical="center" wrapText="1"/>
      <protection locked="0"/>
    </xf>
    <xf numFmtId="177" fontId="11" fillId="0" borderId="51" xfId="7" applyNumberFormat="1" applyFont="1" applyBorder="1" applyAlignment="1" applyProtection="1">
      <alignment horizontal="center" vertical="center" wrapText="1"/>
      <protection locked="0"/>
    </xf>
    <xf numFmtId="177" fontId="22" fillId="0" borderId="13" xfId="7" applyNumberFormat="1" applyFont="1" applyBorder="1" applyAlignment="1" applyProtection="1">
      <alignment horizontal="center" vertical="center" wrapText="1"/>
      <protection locked="0"/>
    </xf>
    <xf numFmtId="177" fontId="22" fillId="0" borderId="27" xfId="7" applyNumberFormat="1" applyFont="1" applyBorder="1" applyAlignment="1" applyProtection="1">
      <alignment horizontal="center" vertical="center" wrapText="1"/>
      <protection locked="0"/>
    </xf>
    <xf numFmtId="177" fontId="22" fillId="0" borderId="12" xfId="7" applyNumberFormat="1" applyFont="1" applyBorder="1" applyAlignment="1" applyProtection="1">
      <alignment horizontal="center" vertical="center" wrapText="1"/>
      <protection locked="0"/>
    </xf>
    <xf numFmtId="177" fontId="22" fillId="0" borderId="6" xfId="7" applyNumberFormat="1" applyFont="1" applyBorder="1" applyAlignment="1" applyProtection="1">
      <alignment horizontal="center" vertical="center" wrapText="1"/>
      <protection locked="0"/>
    </xf>
    <xf numFmtId="177" fontId="11" fillId="0" borderId="7" xfId="7" applyNumberFormat="1" applyFont="1" applyBorder="1" applyAlignment="1" applyProtection="1">
      <alignment horizontal="center" vertical="center" wrapText="1"/>
      <protection locked="0"/>
    </xf>
    <xf numFmtId="177" fontId="11" fillId="0" borderId="5" xfId="7" applyNumberFormat="1" applyFont="1" applyBorder="1" applyAlignment="1" applyProtection="1">
      <alignment horizontal="center" vertical="center" wrapText="1"/>
      <protection locked="0"/>
    </xf>
    <xf numFmtId="177" fontId="11" fillId="0" borderId="8" xfId="7" applyNumberFormat="1" applyFont="1" applyBorder="1" applyAlignment="1" applyProtection="1">
      <alignment horizontal="center" vertical="center" wrapText="1"/>
      <protection locked="0"/>
    </xf>
    <xf numFmtId="177" fontId="22" fillId="0" borderId="48" xfId="7" applyNumberFormat="1" applyFont="1" applyBorder="1" applyAlignment="1" applyProtection="1">
      <alignment horizontal="center" vertical="center" wrapText="1"/>
      <protection locked="0"/>
    </xf>
    <xf numFmtId="177" fontId="22" fillId="0" borderId="50" xfId="7" applyNumberFormat="1" applyFont="1" applyBorder="1" applyAlignment="1" applyProtection="1">
      <alignment horizontal="center" vertical="center" wrapText="1"/>
      <protection locked="0"/>
    </xf>
    <xf numFmtId="177" fontId="22" fillId="0" borderId="52" xfId="7" applyNumberFormat="1" applyFont="1" applyBorder="1" applyAlignment="1" applyProtection="1">
      <alignment horizontal="center" vertical="center" wrapText="1"/>
      <protection locked="0"/>
    </xf>
    <xf numFmtId="177" fontId="22" fillId="0" borderId="47" xfId="7" applyNumberFormat="1" applyFont="1" applyBorder="1" applyAlignment="1" applyProtection="1">
      <alignment horizontal="center" vertical="center" wrapText="1"/>
      <protection locked="0"/>
    </xf>
    <xf numFmtId="177" fontId="22" fillId="0" borderId="49" xfId="7" applyNumberFormat="1" applyFont="1" applyBorder="1" applyAlignment="1" applyProtection="1">
      <alignment horizontal="center" vertical="center" wrapText="1"/>
      <protection locked="0"/>
    </xf>
    <xf numFmtId="177" fontId="22" fillId="0" borderId="51" xfId="7" applyNumberFormat="1" applyFont="1" applyBorder="1" applyAlignment="1" applyProtection="1">
      <alignment horizontal="center" vertical="center" wrapText="1"/>
      <protection locked="0"/>
    </xf>
    <xf numFmtId="177" fontId="11" fillId="0" borderId="48" xfId="7" applyNumberFormat="1" applyFont="1" applyBorder="1" applyAlignment="1" applyProtection="1">
      <alignment horizontal="center" vertical="center" wrapText="1"/>
      <protection locked="0"/>
    </xf>
    <xf numFmtId="177" fontId="11" fillId="0" borderId="50" xfId="7" applyNumberFormat="1" applyFont="1" applyBorder="1" applyAlignment="1" applyProtection="1">
      <alignment horizontal="center" vertical="center" wrapText="1"/>
      <protection locked="0"/>
    </xf>
    <xf numFmtId="177" fontId="11" fillId="0" borderId="52" xfId="7" applyNumberFormat="1" applyFont="1" applyBorder="1" applyAlignment="1" applyProtection="1">
      <alignment horizontal="center" vertical="center" wrapText="1"/>
      <protection locked="0"/>
    </xf>
    <xf numFmtId="177" fontId="11" fillId="0" borderId="42" xfId="7" applyNumberFormat="1" applyFont="1" applyBorder="1" applyAlignment="1" applyProtection="1">
      <alignment horizontal="center" vertical="center"/>
      <protection locked="0"/>
    </xf>
    <xf numFmtId="177" fontId="11" fillId="0" borderId="15" xfId="7" applyNumberFormat="1" applyFont="1" applyBorder="1" applyAlignment="1" applyProtection="1">
      <alignment horizontal="center" vertical="center"/>
      <protection locked="0"/>
    </xf>
    <xf numFmtId="177" fontId="11" fillId="0" borderId="43" xfId="7" applyNumberFormat="1" applyFont="1" applyBorder="1" applyAlignment="1" applyProtection="1">
      <alignment horizontal="center" vertical="center"/>
      <protection locked="0"/>
    </xf>
    <xf numFmtId="177" fontId="11" fillId="0" borderId="44" xfId="7" applyNumberFormat="1" applyFont="1" applyBorder="1" applyAlignment="1" applyProtection="1">
      <alignment horizontal="center" vertical="center"/>
      <protection locked="0"/>
    </xf>
    <xf numFmtId="177" fontId="11" fillId="0" borderId="45" xfId="7" applyNumberFormat="1" applyFont="1" applyBorder="1" applyAlignment="1" applyProtection="1">
      <alignment horizontal="center" vertical="center"/>
      <protection locked="0"/>
    </xf>
    <xf numFmtId="177" fontId="22" fillId="0" borderId="49" xfId="7" applyNumberFormat="1" applyFont="1" applyBorder="1" applyAlignment="1" applyProtection="1">
      <alignment horizontal="center" vertical="center"/>
      <protection locked="0"/>
    </xf>
    <xf numFmtId="177" fontId="22" fillId="0" borderId="51" xfId="7" applyNumberFormat="1" applyFont="1" applyBorder="1" applyAlignment="1" applyProtection="1">
      <alignment horizontal="center" vertical="center"/>
      <protection locked="0"/>
    </xf>
    <xf numFmtId="177" fontId="11" fillId="0" borderId="5" xfId="7" applyNumberFormat="1" applyFont="1" applyBorder="1" applyAlignment="1" applyProtection="1">
      <alignment horizontal="center" vertical="center"/>
      <protection locked="0"/>
    </xf>
    <xf numFmtId="177" fontId="11" fillId="0" borderId="8" xfId="7" applyNumberFormat="1" applyFont="1" applyBorder="1" applyAlignment="1" applyProtection="1">
      <alignment horizontal="center" vertical="center"/>
      <protection locked="0"/>
    </xf>
    <xf numFmtId="177" fontId="22" fillId="0" borderId="5" xfId="7" applyNumberFormat="1" applyFont="1" applyBorder="1" applyAlignment="1" applyProtection="1">
      <alignment horizontal="center" vertical="center" wrapText="1"/>
      <protection locked="0"/>
    </xf>
    <xf numFmtId="177" fontId="22" fillId="0" borderId="8" xfId="7" applyNumberFormat="1" applyFont="1" applyBorder="1" applyAlignment="1" applyProtection="1">
      <alignment horizontal="center" vertical="center" wrapText="1"/>
      <protection locked="0"/>
    </xf>
  </cellXfs>
  <cellStyles count="9">
    <cellStyle name="パーセント 2" xfId="6" xr:uid="{00000000-0005-0000-0000-000000000000}"/>
    <cellStyle name="パーセント 3" xfId="8" xr:uid="{00000000-0005-0000-0000-000001000000}"/>
    <cellStyle name="桁区切り 2" xfId="3" xr:uid="{00000000-0005-0000-0000-000002000000}"/>
    <cellStyle name="桁区切り 3" xfId="7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  <cellStyle name="標準_01看護関係者の就業状況（表）" xfId="2" xr:uid="{00000000-0005-0000-0000-000007000000}"/>
    <cellStyle name="標準_Ⅱ看護関係者の養成状況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zoomScaleNormal="100" zoomScaleSheetLayoutView="100" workbookViewId="0">
      <selection activeCell="J13" sqref="J13"/>
    </sheetView>
  </sheetViews>
  <sheetFormatPr defaultColWidth="9" defaultRowHeight="12.75" x14ac:dyDescent="0.7"/>
  <cols>
    <col min="1" max="1" width="9" style="6"/>
    <col min="2" max="2" width="2.375" style="5" customWidth="1"/>
    <col min="3" max="3" width="10.125" style="4" customWidth="1"/>
    <col min="4" max="4" width="54.6875" style="3" customWidth="1"/>
    <col min="5" max="5" width="0.875" style="1" customWidth="1"/>
    <col min="6" max="6" width="18.625" style="2" customWidth="1"/>
    <col min="7" max="7" width="5.875" style="1" customWidth="1"/>
    <col min="8" max="16384" width="9" style="1"/>
  </cols>
  <sheetData>
    <row r="1" spans="1:6" s="9" customFormat="1" ht="15" customHeight="1" x14ac:dyDescent="0.7">
      <c r="A1" s="15"/>
      <c r="B1" s="537" t="s">
        <v>30</v>
      </c>
      <c r="C1" s="537"/>
      <c r="D1" s="18" t="s">
        <v>29</v>
      </c>
      <c r="E1" s="17"/>
      <c r="F1" s="16" t="s">
        <v>28</v>
      </c>
    </row>
    <row r="2" spans="1:6" s="9" customFormat="1" ht="9.9499999999999993" customHeight="1" x14ac:dyDescent="0.7">
      <c r="A2" s="15"/>
      <c r="B2" s="14"/>
      <c r="C2" s="13"/>
      <c r="D2" s="12"/>
      <c r="E2" s="11"/>
      <c r="F2" s="10"/>
    </row>
    <row r="3" spans="1:6" s="7" customFormat="1" ht="24" customHeight="1" x14ac:dyDescent="0.7">
      <c r="A3" s="6"/>
      <c r="B3" s="5" t="s">
        <v>27</v>
      </c>
      <c r="C3" s="4"/>
      <c r="D3" s="3"/>
      <c r="F3" s="8"/>
    </row>
    <row r="4" spans="1:6" s="7" customFormat="1" ht="15" customHeight="1" x14ac:dyDescent="0.7">
      <c r="A4" s="6"/>
      <c r="B4" s="5"/>
      <c r="C4" s="4" t="s">
        <v>26</v>
      </c>
      <c r="D4" s="3" t="s">
        <v>25</v>
      </c>
      <c r="F4" s="8" t="s">
        <v>0</v>
      </c>
    </row>
    <row r="5" spans="1:6" s="7" customFormat="1" ht="15" customHeight="1" x14ac:dyDescent="0.7">
      <c r="A5" s="6"/>
      <c r="B5" s="5"/>
      <c r="C5" s="4" t="s">
        <v>24</v>
      </c>
      <c r="D5" s="3" t="s">
        <v>23</v>
      </c>
      <c r="F5" s="8" t="s">
        <v>0</v>
      </c>
    </row>
    <row r="6" spans="1:6" s="7" customFormat="1" ht="15" customHeight="1" x14ac:dyDescent="0.7">
      <c r="A6" s="6"/>
      <c r="B6" s="5"/>
      <c r="C6" s="4" t="s">
        <v>22</v>
      </c>
      <c r="D6" s="3" t="s">
        <v>21</v>
      </c>
      <c r="F6" s="8" t="s">
        <v>0</v>
      </c>
    </row>
    <row r="7" spans="1:6" s="7" customFormat="1" ht="15" customHeight="1" x14ac:dyDescent="0.7">
      <c r="A7" s="6"/>
      <c r="B7" s="5"/>
      <c r="C7" s="4" t="s">
        <v>20</v>
      </c>
      <c r="D7" s="3" t="s">
        <v>19</v>
      </c>
      <c r="F7" s="8" t="s">
        <v>0</v>
      </c>
    </row>
    <row r="8" spans="1:6" s="7" customFormat="1" ht="15" customHeight="1" x14ac:dyDescent="0.7">
      <c r="A8" s="6"/>
      <c r="B8" s="5"/>
      <c r="C8" s="4" t="s">
        <v>18</v>
      </c>
      <c r="D8" s="3" t="s">
        <v>17</v>
      </c>
      <c r="F8" s="8" t="s">
        <v>0</v>
      </c>
    </row>
    <row r="9" spans="1:6" s="7" customFormat="1" ht="15" customHeight="1" x14ac:dyDescent="0.7">
      <c r="A9" s="6"/>
      <c r="B9" s="5"/>
      <c r="C9" s="4" t="s">
        <v>16</v>
      </c>
      <c r="D9" s="3" t="s">
        <v>15</v>
      </c>
      <c r="F9" s="8" t="s">
        <v>0</v>
      </c>
    </row>
    <row r="10" spans="1:6" s="7" customFormat="1" ht="15" customHeight="1" x14ac:dyDescent="0.7">
      <c r="A10" s="6"/>
      <c r="B10" s="5"/>
      <c r="C10" s="4" t="s">
        <v>14</v>
      </c>
      <c r="D10" s="3" t="s">
        <v>13</v>
      </c>
      <c r="F10" s="8" t="s">
        <v>0</v>
      </c>
    </row>
    <row r="11" spans="1:6" s="7" customFormat="1" ht="15" customHeight="1" x14ac:dyDescent="0.7">
      <c r="A11" s="6"/>
      <c r="B11" s="5"/>
      <c r="C11" s="4" t="s">
        <v>12</v>
      </c>
      <c r="D11" s="3" t="s">
        <v>11</v>
      </c>
      <c r="F11" s="8" t="s">
        <v>0</v>
      </c>
    </row>
    <row r="12" spans="1:6" s="7" customFormat="1" ht="15" customHeight="1" x14ac:dyDescent="0.7">
      <c r="A12" s="6"/>
      <c r="B12" s="5"/>
      <c r="C12" s="4" t="s">
        <v>10</v>
      </c>
      <c r="D12" s="3" t="s">
        <v>9</v>
      </c>
      <c r="F12" s="8" t="s">
        <v>0</v>
      </c>
    </row>
    <row r="13" spans="1:6" s="7" customFormat="1" ht="15" customHeight="1" x14ac:dyDescent="0.7">
      <c r="A13" s="6"/>
      <c r="B13" s="5"/>
      <c r="C13" s="4" t="s">
        <v>8</v>
      </c>
      <c r="D13" s="3" t="s">
        <v>7</v>
      </c>
      <c r="F13" s="8" t="s">
        <v>0</v>
      </c>
    </row>
    <row r="14" spans="1:6" s="7" customFormat="1" ht="15" customHeight="1" x14ac:dyDescent="0.7">
      <c r="A14" s="6"/>
      <c r="B14" s="5"/>
      <c r="C14" s="4" t="s">
        <v>6</v>
      </c>
      <c r="D14" s="3" t="s">
        <v>5</v>
      </c>
      <c r="F14" s="8" t="s">
        <v>0</v>
      </c>
    </row>
    <row r="15" spans="1:6" s="7" customFormat="1" ht="30" customHeight="1" x14ac:dyDescent="0.7">
      <c r="A15" s="6"/>
      <c r="B15" s="5"/>
      <c r="C15" s="4" t="s">
        <v>4</v>
      </c>
      <c r="D15" s="3" t="s">
        <v>3</v>
      </c>
      <c r="F15" s="8" t="s">
        <v>0</v>
      </c>
    </row>
    <row r="16" spans="1:6" s="7" customFormat="1" ht="30" customHeight="1" x14ac:dyDescent="0.7">
      <c r="A16" s="6"/>
      <c r="B16" s="5"/>
      <c r="C16" s="4" t="s">
        <v>2</v>
      </c>
      <c r="D16" s="3" t="s">
        <v>1</v>
      </c>
      <c r="F16" s="8" t="s">
        <v>0</v>
      </c>
    </row>
    <row r="17" spans="1:6" s="7" customFormat="1" ht="15" customHeight="1" x14ac:dyDescent="0.7">
      <c r="A17" s="6"/>
      <c r="B17" s="5"/>
      <c r="C17" s="4"/>
      <c r="D17" s="3"/>
      <c r="F17" s="8"/>
    </row>
  </sheetData>
  <mergeCells count="1">
    <mergeCell ref="B1:C1"/>
  </mergeCells>
  <phoneticPr fontId="3"/>
  <printOptions horizontalCentered="1"/>
  <pageMargins left="0.59055118110236227" right="0.6692913385826772" top="0.9055118110236221" bottom="0.98425196850393704" header="0.51181102362204722" footer="0.51181102362204722"/>
  <pageSetup paperSize="9" scale="85" orientation="portrait" r:id="rId1"/>
  <headerFooter alignWithMargins="0">
    <oddFooter>&amp;C&amp;9目次 - &amp;P -</oddFooter>
  </headerFooter>
  <ignoredErrors>
    <ignoredError sqref="C8:C9 C13:C16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1D06-771E-45BA-B7DF-73CD72DDBD28}">
  <dimension ref="A1:M82"/>
  <sheetViews>
    <sheetView showGridLines="0" view="pageBreakPreview" zoomScale="160" zoomScaleNormal="130" zoomScaleSheetLayoutView="160" workbookViewId="0">
      <selection activeCell="C15" sqref="C15:M82"/>
    </sheetView>
  </sheetViews>
  <sheetFormatPr defaultColWidth="8" defaultRowHeight="7.15" x14ac:dyDescent="0.15"/>
  <cols>
    <col min="1" max="1" width="1" style="19" customWidth="1"/>
    <col min="2" max="2" width="5.625" style="19" customWidth="1"/>
    <col min="3" max="4" width="5.875" style="19" customWidth="1"/>
    <col min="5" max="5" width="5.375" style="19" customWidth="1"/>
    <col min="6" max="6" width="5.125" style="19" customWidth="1"/>
    <col min="7" max="7" width="4.6875" style="19" customWidth="1"/>
    <col min="8" max="8" width="5.625" style="19" customWidth="1"/>
    <col min="9" max="13" width="4.6875" style="19" customWidth="1"/>
    <col min="14" max="16384" width="8" style="19"/>
  </cols>
  <sheetData>
    <row r="1" spans="1:13" x14ac:dyDescent="0.15"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</row>
    <row r="3" spans="1:13" x14ac:dyDescent="0.15">
      <c r="M3" s="20" t="s">
        <v>481</v>
      </c>
    </row>
    <row r="4" spans="1:13" x14ac:dyDescent="0.15">
      <c r="A4" s="30"/>
      <c r="B4" s="30"/>
      <c r="C4" s="546" t="s">
        <v>93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34.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43">
        <f>SUM(D13:M13)</f>
        <v>22583.200000000001</v>
      </c>
      <c r="D13" s="46">
        <f>SUM(D15,D17,D22,D28,D32,D39,D57,D60,D64,D68,D72,D76,D79)</f>
        <v>15083.6</v>
      </c>
      <c r="E13" s="46">
        <f t="shared" ref="E13:M13" si="0">SUM(E15,E17,E22,E28,E32,E39,E57,E60,E64,E68,E72,E76,E79)</f>
        <v>2323.5</v>
      </c>
      <c r="F13" s="46">
        <f t="shared" si="0"/>
        <v>2.9</v>
      </c>
      <c r="G13" s="46">
        <f t="shared" si="0"/>
        <v>989.6</v>
      </c>
      <c r="H13" s="46">
        <f t="shared" si="0"/>
        <v>2910.4999999999995</v>
      </c>
      <c r="I13" s="46">
        <f t="shared" si="0"/>
        <v>597.00000000000011</v>
      </c>
      <c r="J13" s="46">
        <f t="shared" si="0"/>
        <v>158.9</v>
      </c>
      <c r="K13" s="46">
        <f t="shared" si="0"/>
        <v>45.4</v>
      </c>
      <c r="L13" s="46">
        <f t="shared" si="0"/>
        <v>296.09999999999997</v>
      </c>
      <c r="M13" s="46">
        <f t="shared" si="0"/>
        <v>175.70000000000005</v>
      </c>
    </row>
    <row r="14" spans="1:13" ht="4.5" customHeight="1" x14ac:dyDescent="0.15">
      <c r="A14" s="336"/>
      <c r="B14" s="336"/>
      <c r="C14" s="43"/>
      <c r="D14" s="46"/>
      <c r="E14" s="46"/>
      <c r="F14" s="46"/>
      <c r="G14" s="46"/>
      <c r="H14" s="45"/>
      <c r="I14" s="45"/>
      <c r="J14" s="45"/>
      <c r="K14" s="45"/>
      <c r="L14" s="45"/>
      <c r="M14" s="47"/>
    </row>
    <row r="15" spans="1:13" ht="10.5" customHeight="1" x14ac:dyDescent="0.15">
      <c r="A15" s="538" t="s">
        <v>87</v>
      </c>
      <c r="B15" s="539"/>
      <c r="C15" s="521">
        <f>SUM(D15:M15)</f>
        <v>9095.5</v>
      </c>
      <c r="D15" s="522">
        <v>6116.4</v>
      </c>
      <c r="E15" s="522">
        <v>1051.5</v>
      </c>
      <c r="F15" s="522">
        <v>0.9</v>
      </c>
      <c r="G15" s="522">
        <v>500.1</v>
      </c>
      <c r="H15" s="523">
        <v>964.5</v>
      </c>
      <c r="I15" s="523">
        <v>194.4</v>
      </c>
      <c r="J15" s="523">
        <v>67.599999999999994</v>
      </c>
      <c r="K15" s="523">
        <v>13.8</v>
      </c>
      <c r="L15" s="523">
        <v>103.1</v>
      </c>
      <c r="M15" s="524">
        <v>83.2</v>
      </c>
    </row>
    <row r="16" spans="1:13" ht="4.5" customHeight="1" x14ac:dyDescent="0.15">
      <c r="B16" s="31"/>
      <c r="C16" s="521"/>
      <c r="D16" s="522"/>
      <c r="E16" s="522"/>
      <c r="F16" s="522"/>
      <c r="G16" s="522"/>
      <c r="H16" s="523"/>
      <c r="I16" s="523"/>
      <c r="J16" s="523"/>
      <c r="K16" s="523"/>
      <c r="L16" s="523"/>
      <c r="M16" s="524"/>
    </row>
    <row r="17" spans="1:13" ht="10.5" customHeight="1" x14ac:dyDescent="0.15">
      <c r="A17" s="538" t="s">
        <v>86</v>
      </c>
      <c r="B17" s="539"/>
      <c r="C17" s="521">
        <f>SUM(C18:C20)</f>
        <v>553.20000000000005</v>
      </c>
      <c r="D17" s="521">
        <f t="shared" ref="D17:M17" si="1">SUM(D18:D20)</f>
        <v>349.6</v>
      </c>
      <c r="E17" s="521">
        <f t="shared" si="1"/>
        <v>44.2</v>
      </c>
      <c r="F17" s="521">
        <f t="shared" si="1"/>
        <v>0</v>
      </c>
      <c r="G17" s="521">
        <f t="shared" si="1"/>
        <v>12.8</v>
      </c>
      <c r="H17" s="521">
        <f t="shared" si="1"/>
        <v>108.1</v>
      </c>
      <c r="I17" s="521">
        <f t="shared" si="1"/>
        <v>13.799999999999999</v>
      </c>
      <c r="J17" s="521">
        <f t="shared" si="1"/>
        <v>8.8000000000000007</v>
      </c>
      <c r="K17" s="521">
        <f t="shared" si="1"/>
        <v>1.4</v>
      </c>
      <c r="L17" s="521">
        <f t="shared" si="1"/>
        <v>8.9</v>
      </c>
      <c r="M17" s="521">
        <f t="shared" si="1"/>
        <v>5.6</v>
      </c>
    </row>
    <row r="18" spans="1:13" ht="10.5" customHeight="1" x14ac:dyDescent="0.15">
      <c r="B18" s="336" t="s">
        <v>85</v>
      </c>
      <c r="C18" s="521">
        <f>SUM(D18:M18)</f>
        <v>535.6</v>
      </c>
      <c r="D18" s="521">
        <v>349.6</v>
      </c>
      <c r="E18" s="521">
        <v>40.200000000000003</v>
      </c>
      <c r="F18" s="521">
        <v>0</v>
      </c>
      <c r="G18" s="521">
        <v>11.8</v>
      </c>
      <c r="H18" s="521">
        <v>97.1</v>
      </c>
      <c r="I18" s="521">
        <v>13.6</v>
      </c>
      <c r="J18" s="521">
        <v>7.4</v>
      </c>
      <c r="K18" s="521">
        <v>1.4</v>
      </c>
      <c r="L18" s="521">
        <v>8.9</v>
      </c>
      <c r="M18" s="521">
        <v>5.6</v>
      </c>
    </row>
    <row r="19" spans="1:13" ht="10.5" customHeight="1" x14ac:dyDescent="0.15">
      <c r="B19" s="336" t="s">
        <v>84</v>
      </c>
      <c r="C19" s="521">
        <f>SUM(D19:M19)</f>
        <v>15.2</v>
      </c>
      <c r="D19" s="521">
        <v>0</v>
      </c>
      <c r="E19" s="521">
        <v>2</v>
      </c>
      <c r="F19" s="521">
        <v>0</v>
      </c>
      <c r="G19" s="521">
        <v>1</v>
      </c>
      <c r="H19" s="521">
        <v>11</v>
      </c>
      <c r="I19" s="521">
        <v>0.2</v>
      </c>
      <c r="J19" s="521">
        <v>1</v>
      </c>
      <c r="K19" s="521">
        <v>0</v>
      </c>
      <c r="L19" s="521">
        <v>0</v>
      </c>
      <c r="M19" s="521">
        <v>0</v>
      </c>
    </row>
    <row r="20" spans="1:13" ht="10.5" customHeight="1" x14ac:dyDescent="0.15">
      <c r="B20" s="336" t="s">
        <v>83</v>
      </c>
      <c r="C20" s="521">
        <f>SUM(D20:M20)</f>
        <v>2.4</v>
      </c>
      <c r="D20" s="521">
        <v>0</v>
      </c>
      <c r="E20" s="521">
        <v>2</v>
      </c>
      <c r="F20" s="521">
        <v>0</v>
      </c>
      <c r="G20" s="521">
        <v>0</v>
      </c>
      <c r="H20" s="521">
        <v>0</v>
      </c>
      <c r="I20" s="521">
        <v>0</v>
      </c>
      <c r="J20" s="521">
        <v>0.4</v>
      </c>
      <c r="K20" s="521">
        <v>0</v>
      </c>
      <c r="L20" s="521">
        <v>0</v>
      </c>
      <c r="M20" s="521">
        <v>0</v>
      </c>
    </row>
    <row r="21" spans="1:13" ht="4.5" customHeight="1" x14ac:dyDescent="0.15">
      <c r="B21" s="336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</row>
    <row r="22" spans="1:13" ht="10.5" customHeight="1" x14ac:dyDescent="0.15">
      <c r="A22" s="538" t="s">
        <v>82</v>
      </c>
      <c r="B22" s="539"/>
      <c r="C22" s="521">
        <f>SUM(C23:C26)</f>
        <v>1537.1000000000001</v>
      </c>
      <c r="D22" s="521">
        <f t="shared" ref="D22:M22" si="2">SUM(D23:D26)</f>
        <v>1076.7</v>
      </c>
      <c r="E22" s="521">
        <f t="shared" si="2"/>
        <v>116.3</v>
      </c>
      <c r="F22" s="521">
        <f t="shared" si="2"/>
        <v>1</v>
      </c>
      <c r="G22" s="521">
        <f t="shared" si="2"/>
        <v>55.099999999999994</v>
      </c>
      <c r="H22" s="521">
        <f t="shared" si="2"/>
        <v>218.1</v>
      </c>
      <c r="I22" s="521">
        <f t="shared" si="2"/>
        <v>47.6</v>
      </c>
      <c r="J22" s="521">
        <f t="shared" si="2"/>
        <v>4.0999999999999996</v>
      </c>
      <c r="K22" s="521">
        <f t="shared" si="2"/>
        <v>5</v>
      </c>
      <c r="L22" s="521">
        <f t="shared" si="2"/>
        <v>7</v>
      </c>
      <c r="M22" s="521">
        <f t="shared" si="2"/>
        <v>6.2</v>
      </c>
    </row>
    <row r="23" spans="1:13" ht="10.5" customHeight="1" x14ac:dyDescent="0.15">
      <c r="B23" s="336" t="s">
        <v>81</v>
      </c>
      <c r="C23" s="521">
        <f>SUM(D23:M23)</f>
        <v>938.2</v>
      </c>
      <c r="D23" s="521">
        <v>658.1</v>
      </c>
      <c r="E23" s="521">
        <v>81.599999999999994</v>
      </c>
      <c r="F23" s="521">
        <v>1</v>
      </c>
      <c r="G23" s="521">
        <v>33.4</v>
      </c>
      <c r="H23" s="521">
        <v>120.1</v>
      </c>
      <c r="I23" s="521">
        <v>31.6</v>
      </c>
      <c r="J23" s="521">
        <v>3</v>
      </c>
      <c r="K23" s="521">
        <v>0</v>
      </c>
      <c r="L23" s="521">
        <v>7</v>
      </c>
      <c r="M23" s="521">
        <v>2.4</v>
      </c>
    </row>
    <row r="24" spans="1:13" ht="10.5" customHeight="1" x14ac:dyDescent="0.15">
      <c r="B24" s="336" t="s">
        <v>80</v>
      </c>
      <c r="C24" s="521">
        <f>SUM(D24:M24)</f>
        <v>258.3</v>
      </c>
      <c r="D24" s="521">
        <v>158.80000000000001</v>
      </c>
      <c r="E24" s="521">
        <v>19.8</v>
      </c>
      <c r="F24" s="521">
        <v>0</v>
      </c>
      <c r="G24" s="521">
        <v>15.7</v>
      </c>
      <c r="H24" s="521">
        <v>48</v>
      </c>
      <c r="I24" s="521">
        <v>11.1</v>
      </c>
      <c r="J24" s="521">
        <v>1.1000000000000001</v>
      </c>
      <c r="K24" s="521">
        <v>2</v>
      </c>
      <c r="L24" s="521">
        <v>0</v>
      </c>
      <c r="M24" s="521">
        <v>1.8</v>
      </c>
    </row>
    <row r="25" spans="1:13" ht="10.5" customHeight="1" x14ac:dyDescent="0.15">
      <c r="B25" s="336" t="s">
        <v>79</v>
      </c>
      <c r="C25" s="521">
        <f>SUM(D25:M25)</f>
        <v>173.70000000000002</v>
      </c>
      <c r="D25" s="521">
        <v>117.4</v>
      </c>
      <c r="E25" s="521">
        <v>10.9</v>
      </c>
      <c r="F25" s="521">
        <v>0</v>
      </c>
      <c r="G25" s="521">
        <v>6</v>
      </c>
      <c r="H25" s="521">
        <v>33.5</v>
      </c>
      <c r="I25" s="521">
        <v>3.9</v>
      </c>
      <c r="J25" s="521">
        <v>0</v>
      </c>
      <c r="K25" s="521">
        <v>1</v>
      </c>
      <c r="L25" s="521">
        <v>0</v>
      </c>
      <c r="M25" s="521">
        <v>1</v>
      </c>
    </row>
    <row r="26" spans="1:13" ht="10.5" customHeight="1" x14ac:dyDescent="0.15">
      <c r="B26" s="336" t="s">
        <v>78</v>
      </c>
      <c r="C26" s="521">
        <f>SUM(D26:M26)</f>
        <v>166.9</v>
      </c>
      <c r="D26" s="521">
        <v>142.4</v>
      </c>
      <c r="E26" s="521">
        <v>4</v>
      </c>
      <c r="F26" s="521">
        <v>0</v>
      </c>
      <c r="G26" s="521">
        <v>0</v>
      </c>
      <c r="H26" s="521">
        <v>16.5</v>
      </c>
      <c r="I26" s="521">
        <v>1</v>
      </c>
      <c r="J26" s="521">
        <v>0</v>
      </c>
      <c r="K26" s="521">
        <v>2</v>
      </c>
      <c r="L26" s="521">
        <v>0</v>
      </c>
      <c r="M26" s="521">
        <v>1</v>
      </c>
    </row>
    <row r="27" spans="1:13" ht="4.5" customHeight="1" x14ac:dyDescent="0.15">
      <c r="B27" s="336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</row>
    <row r="28" spans="1:13" ht="10.5" customHeight="1" x14ac:dyDescent="0.15">
      <c r="A28" s="538" t="s">
        <v>77</v>
      </c>
      <c r="B28" s="539"/>
      <c r="C28" s="521">
        <f>SUM(C29:C30)</f>
        <v>341.09999999999997</v>
      </c>
      <c r="D28" s="521">
        <f t="shared" ref="D28:M28" si="3">SUM(D29:D30)</f>
        <v>205.2</v>
      </c>
      <c r="E28" s="521">
        <f t="shared" si="3"/>
        <v>33</v>
      </c>
      <c r="F28" s="521">
        <f t="shared" si="3"/>
        <v>0</v>
      </c>
      <c r="G28" s="521">
        <f t="shared" si="3"/>
        <v>10.6</v>
      </c>
      <c r="H28" s="521">
        <f t="shared" si="3"/>
        <v>77.099999999999994</v>
      </c>
      <c r="I28" s="521">
        <f t="shared" si="3"/>
        <v>14.5</v>
      </c>
      <c r="J28" s="521">
        <f t="shared" si="3"/>
        <v>0.7</v>
      </c>
      <c r="K28" s="521">
        <f t="shared" si="3"/>
        <v>0</v>
      </c>
      <c r="L28" s="521">
        <f t="shared" si="3"/>
        <v>0</v>
      </c>
      <c r="M28" s="521">
        <f t="shared" si="3"/>
        <v>0</v>
      </c>
    </row>
    <row r="29" spans="1:13" ht="10.5" customHeight="1" x14ac:dyDescent="0.15">
      <c r="B29" s="336" t="s">
        <v>76</v>
      </c>
      <c r="C29" s="521">
        <f>SUM(D29:M29)</f>
        <v>259.09999999999997</v>
      </c>
      <c r="D29" s="521">
        <v>160.6</v>
      </c>
      <c r="E29" s="521">
        <v>29.2</v>
      </c>
      <c r="F29" s="521">
        <v>0</v>
      </c>
      <c r="G29" s="521">
        <v>7.6</v>
      </c>
      <c r="H29" s="521">
        <v>48.6</v>
      </c>
      <c r="I29" s="521">
        <v>12.4</v>
      </c>
      <c r="J29" s="521">
        <v>0.7</v>
      </c>
      <c r="K29" s="521">
        <v>0</v>
      </c>
      <c r="L29" s="521">
        <v>0</v>
      </c>
      <c r="M29" s="521">
        <v>0</v>
      </c>
    </row>
    <row r="30" spans="1:13" ht="10.5" customHeight="1" x14ac:dyDescent="0.15">
      <c r="B30" s="336" t="s">
        <v>75</v>
      </c>
      <c r="C30" s="521">
        <f>SUM(D30:M30)</f>
        <v>82</v>
      </c>
      <c r="D30" s="521">
        <v>44.6</v>
      </c>
      <c r="E30" s="521">
        <v>3.8</v>
      </c>
      <c r="F30" s="521">
        <v>0</v>
      </c>
      <c r="G30" s="521">
        <v>3</v>
      </c>
      <c r="H30" s="521">
        <v>28.5</v>
      </c>
      <c r="I30" s="521">
        <v>2.1</v>
      </c>
      <c r="J30" s="521">
        <v>0</v>
      </c>
      <c r="K30" s="521">
        <v>0</v>
      </c>
      <c r="L30" s="521">
        <v>0</v>
      </c>
      <c r="M30" s="521">
        <v>0</v>
      </c>
    </row>
    <row r="31" spans="1:13" ht="4.5" customHeight="1" x14ac:dyDescent="0.15">
      <c r="B31" s="336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</row>
    <row r="32" spans="1:13" ht="10.5" customHeight="1" x14ac:dyDescent="0.15">
      <c r="A32" s="538" t="s">
        <v>74</v>
      </c>
      <c r="B32" s="539"/>
      <c r="C32" s="521">
        <f>SUM(C33:C37)</f>
        <v>1713.1000000000001</v>
      </c>
      <c r="D32" s="521">
        <f t="shared" ref="D32:M32" si="4">SUM(D33:D37)</f>
        <v>999.40000000000009</v>
      </c>
      <c r="E32" s="521">
        <f t="shared" si="4"/>
        <v>200.5</v>
      </c>
      <c r="F32" s="521">
        <f t="shared" si="4"/>
        <v>0</v>
      </c>
      <c r="G32" s="521">
        <f t="shared" si="4"/>
        <v>91.899999999999991</v>
      </c>
      <c r="H32" s="521">
        <f t="shared" si="4"/>
        <v>311.40000000000003</v>
      </c>
      <c r="I32" s="521">
        <f t="shared" si="4"/>
        <v>43.8</v>
      </c>
      <c r="J32" s="521">
        <f t="shared" si="4"/>
        <v>25.900000000000002</v>
      </c>
      <c r="K32" s="521">
        <f t="shared" si="4"/>
        <v>2.2999999999999998</v>
      </c>
      <c r="L32" s="521">
        <f t="shared" si="4"/>
        <v>27.2</v>
      </c>
      <c r="M32" s="521">
        <f t="shared" si="4"/>
        <v>10.7</v>
      </c>
    </row>
    <row r="33" spans="1:13" ht="10.5" customHeight="1" x14ac:dyDescent="0.15">
      <c r="B33" s="336" t="s">
        <v>73</v>
      </c>
      <c r="C33" s="521">
        <f>SUM(D33:M33)</f>
        <v>1223.0000000000002</v>
      </c>
      <c r="D33" s="521">
        <v>855.2</v>
      </c>
      <c r="E33" s="521">
        <v>93.2</v>
      </c>
      <c r="F33" s="521">
        <v>0</v>
      </c>
      <c r="G33" s="521">
        <v>50</v>
      </c>
      <c r="H33" s="521">
        <v>174.1</v>
      </c>
      <c r="I33" s="521">
        <v>22.9</v>
      </c>
      <c r="J33" s="523">
        <v>11.4</v>
      </c>
      <c r="K33" s="523">
        <v>1</v>
      </c>
      <c r="L33" s="521">
        <v>8</v>
      </c>
      <c r="M33" s="521">
        <v>7.2</v>
      </c>
    </row>
    <row r="34" spans="1:13" ht="10.5" customHeight="1" x14ac:dyDescent="0.15">
      <c r="B34" s="336" t="s">
        <v>72</v>
      </c>
      <c r="C34" s="521">
        <f>SUM(D34:M34)</f>
        <v>315.59999999999997</v>
      </c>
      <c r="D34" s="521">
        <v>88.2</v>
      </c>
      <c r="E34" s="521">
        <v>80</v>
      </c>
      <c r="F34" s="521">
        <v>0</v>
      </c>
      <c r="G34" s="521">
        <v>25.2</v>
      </c>
      <c r="H34" s="521">
        <v>87.4</v>
      </c>
      <c r="I34" s="521">
        <v>14.6</v>
      </c>
      <c r="J34" s="521">
        <v>8.6999999999999993</v>
      </c>
      <c r="K34" s="521">
        <v>0</v>
      </c>
      <c r="L34" s="521">
        <v>8</v>
      </c>
      <c r="M34" s="521">
        <v>3.5</v>
      </c>
    </row>
    <row r="35" spans="1:13" ht="10.5" customHeight="1" x14ac:dyDescent="0.15">
      <c r="B35" s="336" t="s">
        <v>71</v>
      </c>
      <c r="C35" s="521">
        <f>SUM(D35:M35)</f>
        <v>129.29999999999998</v>
      </c>
      <c r="D35" s="521">
        <v>56</v>
      </c>
      <c r="E35" s="521">
        <v>21.9</v>
      </c>
      <c r="F35" s="521">
        <v>0</v>
      </c>
      <c r="G35" s="521">
        <v>10.6</v>
      </c>
      <c r="H35" s="521">
        <v>23.6</v>
      </c>
      <c r="I35" s="521">
        <v>1.4</v>
      </c>
      <c r="J35" s="521">
        <v>3.3</v>
      </c>
      <c r="K35" s="521">
        <v>1.3</v>
      </c>
      <c r="L35" s="521">
        <v>11.2</v>
      </c>
      <c r="M35" s="521">
        <v>0</v>
      </c>
    </row>
    <row r="36" spans="1:13" ht="10.5" customHeight="1" x14ac:dyDescent="0.15">
      <c r="B36" s="336" t="s">
        <v>70</v>
      </c>
      <c r="C36" s="521">
        <f>SUM(D36:M36)</f>
        <v>32.299999999999997</v>
      </c>
      <c r="D36" s="521">
        <v>0</v>
      </c>
      <c r="E36" s="521">
        <v>4.4000000000000004</v>
      </c>
      <c r="F36" s="521">
        <v>0</v>
      </c>
      <c r="G36" s="521">
        <v>6.1</v>
      </c>
      <c r="H36" s="521">
        <v>15.5</v>
      </c>
      <c r="I36" s="521">
        <v>3.9</v>
      </c>
      <c r="J36" s="521">
        <v>2.4</v>
      </c>
      <c r="K36" s="521">
        <v>0</v>
      </c>
      <c r="L36" s="521">
        <v>0</v>
      </c>
      <c r="M36" s="521">
        <v>0</v>
      </c>
    </row>
    <row r="37" spans="1:13" ht="10.5" customHeight="1" x14ac:dyDescent="0.15">
      <c r="B37" s="336" t="s">
        <v>69</v>
      </c>
      <c r="C37" s="521">
        <f>SUM(D37:M37)</f>
        <v>12.9</v>
      </c>
      <c r="D37" s="521">
        <v>0</v>
      </c>
      <c r="E37" s="521">
        <v>1</v>
      </c>
      <c r="F37" s="521">
        <v>0</v>
      </c>
      <c r="G37" s="521">
        <v>0</v>
      </c>
      <c r="H37" s="521">
        <v>10.8</v>
      </c>
      <c r="I37" s="521">
        <v>1</v>
      </c>
      <c r="J37" s="521">
        <v>0.1</v>
      </c>
      <c r="K37" s="521">
        <v>0</v>
      </c>
      <c r="L37" s="521">
        <v>0</v>
      </c>
      <c r="M37" s="521">
        <v>0</v>
      </c>
    </row>
    <row r="38" spans="1:13" ht="4.5" customHeight="1" x14ac:dyDescent="0.15">
      <c r="B38" s="33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</row>
    <row r="39" spans="1:13" ht="10.5" customHeight="1" x14ac:dyDescent="0.15">
      <c r="A39" s="538" t="s">
        <v>68</v>
      </c>
      <c r="B39" s="539"/>
      <c r="C39" s="521">
        <f>SUM(C40:C43)</f>
        <v>3736</v>
      </c>
      <c r="D39" s="521">
        <f t="shared" ref="D39:M39" si="5">SUM(D40:D43)</f>
        <v>2587.5</v>
      </c>
      <c r="E39" s="521">
        <f t="shared" si="5"/>
        <v>335.29999999999995</v>
      </c>
      <c r="F39" s="521">
        <f t="shared" si="5"/>
        <v>0</v>
      </c>
      <c r="G39" s="521">
        <f t="shared" si="5"/>
        <v>100.8</v>
      </c>
      <c r="H39" s="521">
        <f t="shared" si="5"/>
        <v>469.09999999999997</v>
      </c>
      <c r="I39" s="521">
        <f t="shared" si="5"/>
        <v>132</v>
      </c>
      <c r="J39" s="521">
        <f t="shared" si="5"/>
        <v>19.8</v>
      </c>
      <c r="K39" s="521">
        <f t="shared" si="5"/>
        <v>12</v>
      </c>
      <c r="L39" s="521">
        <f t="shared" si="5"/>
        <v>58</v>
      </c>
      <c r="M39" s="521">
        <f t="shared" si="5"/>
        <v>21.5</v>
      </c>
    </row>
    <row r="40" spans="1:13" ht="10.5" customHeight="1" x14ac:dyDescent="0.15">
      <c r="B40" s="336" t="s">
        <v>67</v>
      </c>
      <c r="C40" s="521">
        <f>SUM(D40:M40)</f>
        <v>3205.9</v>
      </c>
      <c r="D40" s="521">
        <v>2305</v>
      </c>
      <c r="E40" s="521">
        <v>271</v>
      </c>
      <c r="F40" s="521">
        <v>0</v>
      </c>
      <c r="G40" s="521">
        <v>74.099999999999994</v>
      </c>
      <c r="H40" s="521">
        <v>356.4</v>
      </c>
      <c r="I40" s="521">
        <v>99.5</v>
      </c>
      <c r="J40" s="521">
        <v>12.8</v>
      </c>
      <c r="K40" s="521">
        <v>11</v>
      </c>
      <c r="L40" s="521">
        <v>58</v>
      </c>
      <c r="M40" s="521">
        <v>18.100000000000001</v>
      </c>
    </row>
    <row r="41" spans="1:13" ht="10.5" customHeight="1" x14ac:dyDescent="0.15">
      <c r="B41" s="336" t="s">
        <v>66</v>
      </c>
      <c r="C41" s="521">
        <f>SUM(D41:M41)</f>
        <v>312.59999999999997</v>
      </c>
      <c r="D41" s="521">
        <v>214.1</v>
      </c>
      <c r="E41" s="521">
        <v>27.9</v>
      </c>
      <c r="F41" s="521">
        <v>0</v>
      </c>
      <c r="G41" s="521">
        <v>0</v>
      </c>
      <c r="H41" s="521">
        <v>52.7</v>
      </c>
      <c r="I41" s="521">
        <v>10.7</v>
      </c>
      <c r="J41" s="521">
        <v>6.2</v>
      </c>
      <c r="K41" s="521">
        <v>1</v>
      </c>
      <c r="L41" s="521">
        <v>0</v>
      </c>
      <c r="M41" s="521">
        <v>0</v>
      </c>
    </row>
    <row r="42" spans="1:13" ht="10.5" customHeight="1" x14ac:dyDescent="0.15">
      <c r="B42" s="336" t="s">
        <v>65</v>
      </c>
      <c r="C42" s="521">
        <f>SUM(D42:M42)</f>
        <v>212.10000000000002</v>
      </c>
      <c r="D42" s="521">
        <v>68.400000000000006</v>
      </c>
      <c r="E42" s="521">
        <v>36.4</v>
      </c>
      <c r="F42" s="521">
        <v>0</v>
      </c>
      <c r="G42" s="521">
        <v>26.7</v>
      </c>
      <c r="H42" s="521">
        <v>55.1</v>
      </c>
      <c r="I42" s="521">
        <v>21.8</v>
      </c>
      <c r="J42" s="521">
        <v>0.3</v>
      </c>
      <c r="K42" s="521">
        <v>0</v>
      </c>
      <c r="L42" s="521">
        <v>0</v>
      </c>
      <c r="M42" s="521">
        <v>3.4</v>
      </c>
    </row>
    <row r="43" spans="1:13" ht="10.5" customHeight="1" x14ac:dyDescent="0.15">
      <c r="B43" s="336" t="s">
        <v>64</v>
      </c>
      <c r="C43" s="521">
        <f>SUM(D43:M43)</f>
        <v>5.4</v>
      </c>
      <c r="D43" s="521">
        <v>0</v>
      </c>
      <c r="E43" s="521">
        <v>0</v>
      </c>
      <c r="F43" s="521">
        <v>0</v>
      </c>
      <c r="G43" s="521">
        <v>0</v>
      </c>
      <c r="H43" s="521">
        <v>4.9000000000000004</v>
      </c>
      <c r="I43" s="521">
        <v>0</v>
      </c>
      <c r="J43" s="521">
        <v>0.5</v>
      </c>
      <c r="K43" s="521">
        <v>0</v>
      </c>
      <c r="L43" s="521">
        <v>0</v>
      </c>
      <c r="M43" s="521">
        <v>0</v>
      </c>
    </row>
    <row r="44" spans="1:13" ht="4.5" customHeight="1" x14ac:dyDescent="0.15">
      <c r="A44" s="24"/>
      <c r="B44" s="23"/>
      <c r="C44" s="525"/>
      <c r="D44" s="525"/>
      <c r="E44" s="525"/>
      <c r="F44" s="525"/>
      <c r="G44" s="525"/>
      <c r="H44" s="526"/>
      <c r="I44" s="526"/>
      <c r="J44" s="526"/>
      <c r="K44" s="526"/>
      <c r="L44" s="526"/>
      <c r="M44" s="526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</row>
    <row r="46" spans="1:13" ht="20.100000000000001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27" t="s">
        <v>481</v>
      </c>
    </row>
    <row r="48" spans="1:13" x14ac:dyDescent="0.15">
      <c r="A48" s="30"/>
      <c r="B48" s="30"/>
      <c r="C48" s="571" t="s">
        <v>93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36.7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8">
        <f>SUM(C58:C58)</f>
        <v>223.2</v>
      </c>
      <c r="D57" s="528">
        <f t="shared" ref="D57:M57" si="6">SUM(D58:D58)</f>
        <v>130.19999999999999</v>
      </c>
      <c r="E57" s="528">
        <f t="shared" si="6"/>
        <v>24.6</v>
      </c>
      <c r="F57" s="528">
        <f t="shared" si="6"/>
        <v>0</v>
      </c>
      <c r="G57" s="528">
        <f t="shared" si="6"/>
        <v>11.9</v>
      </c>
      <c r="H57" s="528">
        <f t="shared" si="6"/>
        <v>43</v>
      </c>
      <c r="I57" s="528">
        <f t="shared" si="6"/>
        <v>10.8</v>
      </c>
      <c r="J57" s="528">
        <f t="shared" si="6"/>
        <v>1.7</v>
      </c>
      <c r="K57" s="528">
        <f t="shared" si="6"/>
        <v>0</v>
      </c>
      <c r="L57" s="528">
        <f t="shared" si="6"/>
        <v>1</v>
      </c>
      <c r="M57" s="528">
        <f t="shared" si="6"/>
        <v>0</v>
      </c>
    </row>
    <row r="58" spans="1:13" ht="10.5" customHeight="1" x14ac:dyDescent="0.15">
      <c r="B58" s="336" t="s">
        <v>48</v>
      </c>
      <c r="C58" s="521">
        <f>SUM(D58:M58)</f>
        <v>223.2</v>
      </c>
      <c r="D58" s="521">
        <v>130.19999999999999</v>
      </c>
      <c r="E58" s="521">
        <v>24.6</v>
      </c>
      <c r="F58" s="521">
        <v>0</v>
      </c>
      <c r="G58" s="521">
        <v>11.9</v>
      </c>
      <c r="H58" s="521">
        <v>43</v>
      </c>
      <c r="I58" s="521">
        <v>10.8</v>
      </c>
      <c r="J58" s="521">
        <v>1.7</v>
      </c>
      <c r="K58" s="521">
        <v>0</v>
      </c>
      <c r="L58" s="521">
        <v>1</v>
      </c>
      <c r="M58" s="521">
        <v>0</v>
      </c>
    </row>
    <row r="59" spans="1:13" ht="4.5" customHeight="1" x14ac:dyDescent="0.15">
      <c r="B59" s="336"/>
      <c r="C59" s="521"/>
      <c r="D59" s="521"/>
      <c r="E59" s="521"/>
      <c r="F59" s="521"/>
      <c r="G59" s="521"/>
      <c r="H59" s="521"/>
      <c r="I59" s="521"/>
      <c r="J59" s="521"/>
      <c r="K59" s="521"/>
      <c r="L59" s="521"/>
      <c r="M59" s="521"/>
    </row>
    <row r="60" spans="1:13" ht="10.5" customHeight="1" x14ac:dyDescent="0.15">
      <c r="A60" s="538" t="s">
        <v>47</v>
      </c>
      <c r="B60" s="539"/>
      <c r="C60" s="521">
        <f>SUM(C61:C62)</f>
        <v>885.39999999999986</v>
      </c>
      <c r="D60" s="521">
        <f t="shared" ref="D60:M60" si="7">SUM(D61:D62)</f>
        <v>695.30000000000007</v>
      </c>
      <c r="E60" s="521">
        <f t="shared" si="7"/>
        <v>47.2</v>
      </c>
      <c r="F60" s="521">
        <f t="shared" si="7"/>
        <v>0</v>
      </c>
      <c r="G60" s="521">
        <f t="shared" si="7"/>
        <v>26.4</v>
      </c>
      <c r="H60" s="521">
        <f t="shared" si="7"/>
        <v>78.2</v>
      </c>
      <c r="I60" s="521">
        <f t="shared" si="7"/>
        <v>13.3</v>
      </c>
      <c r="J60" s="521">
        <f t="shared" si="7"/>
        <v>4.0999999999999996</v>
      </c>
      <c r="K60" s="521">
        <f t="shared" si="7"/>
        <v>0</v>
      </c>
      <c r="L60" s="521">
        <f t="shared" si="7"/>
        <v>20.5</v>
      </c>
      <c r="M60" s="521">
        <f t="shared" si="7"/>
        <v>0.4</v>
      </c>
    </row>
    <row r="61" spans="1:13" ht="10.5" customHeight="1" x14ac:dyDescent="0.15">
      <c r="B61" s="336" t="s">
        <v>46</v>
      </c>
      <c r="C61" s="521">
        <f>SUM(D61:M61)</f>
        <v>844.59999999999991</v>
      </c>
      <c r="D61" s="521">
        <v>671.1</v>
      </c>
      <c r="E61" s="521">
        <v>47.2</v>
      </c>
      <c r="F61" s="521">
        <v>0</v>
      </c>
      <c r="G61" s="522">
        <v>26.4</v>
      </c>
      <c r="H61" s="521">
        <v>63.3</v>
      </c>
      <c r="I61" s="523">
        <v>13.3</v>
      </c>
      <c r="J61" s="523">
        <v>2.4</v>
      </c>
      <c r="K61" s="521">
        <v>0</v>
      </c>
      <c r="L61" s="521">
        <v>20.5</v>
      </c>
      <c r="M61" s="521">
        <v>0.4</v>
      </c>
    </row>
    <row r="62" spans="1:13" ht="10.5" customHeight="1" x14ac:dyDescent="0.15">
      <c r="B62" s="336" t="s">
        <v>45</v>
      </c>
      <c r="C62" s="521">
        <f>SUM(D62:M62)</f>
        <v>40.800000000000004</v>
      </c>
      <c r="D62" s="521">
        <v>24.2</v>
      </c>
      <c r="E62" s="521">
        <v>0</v>
      </c>
      <c r="F62" s="521">
        <v>0</v>
      </c>
      <c r="G62" s="521">
        <v>0</v>
      </c>
      <c r="H62" s="521">
        <v>14.9</v>
      </c>
      <c r="I62" s="521">
        <v>0</v>
      </c>
      <c r="J62" s="521">
        <v>1.7</v>
      </c>
      <c r="K62" s="521">
        <v>0</v>
      </c>
      <c r="L62" s="521">
        <v>0</v>
      </c>
      <c r="M62" s="521">
        <v>0</v>
      </c>
    </row>
    <row r="63" spans="1:13" ht="4.5" customHeight="1" x14ac:dyDescent="0.15">
      <c r="B63" s="336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</row>
    <row r="64" spans="1:13" ht="10.5" customHeight="1" x14ac:dyDescent="0.15">
      <c r="A64" s="538" t="s">
        <v>44</v>
      </c>
      <c r="B64" s="539"/>
      <c r="C64" s="521">
        <f>SUM(C65:C66)</f>
        <v>473.5</v>
      </c>
      <c r="D64" s="521">
        <f t="shared" ref="D64:M64" si="8">SUM(D65:D66)</f>
        <v>265.3</v>
      </c>
      <c r="E64" s="521">
        <f t="shared" si="8"/>
        <v>85.2</v>
      </c>
      <c r="F64" s="521">
        <f t="shared" si="8"/>
        <v>0</v>
      </c>
      <c r="G64" s="521">
        <f t="shared" si="8"/>
        <v>18.7</v>
      </c>
      <c r="H64" s="521">
        <f t="shared" si="8"/>
        <v>70.900000000000006</v>
      </c>
      <c r="I64" s="521">
        <f t="shared" si="8"/>
        <v>17.600000000000001</v>
      </c>
      <c r="J64" s="521">
        <f t="shared" si="8"/>
        <v>1.8</v>
      </c>
      <c r="K64" s="521">
        <f t="shared" si="8"/>
        <v>1</v>
      </c>
      <c r="L64" s="521">
        <f t="shared" si="8"/>
        <v>11</v>
      </c>
      <c r="M64" s="521">
        <f t="shared" si="8"/>
        <v>2</v>
      </c>
    </row>
    <row r="65" spans="1:13" ht="10.5" customHeight="1" x14ac:dyDescent="0.15">
      <c r="A65" s="336"/>
      <c r="B65" s="336" t="s">
        <v>43</v>
      </c>
      <c r="C65" s="521">
        <f>SUM(D65:M65)</f>
        <v>412.3</v>
      </c>
      <c r="D65" s="521">
        <v>222.6</v>
      </c>
      <c r="E65" s="521">
        <v>84.7</v>
      </c>
      <c r="F65" s="521">
        <v>0</v>
      </c>
      <c r="G65" s="521">
        <v>16</v>
      </c>
      <c r="H65" s="521">
        <v>56.7</v>
      </c>
      <c r="I65" s="521">
        <v>16.5</v>
      </c>
      <c r="J65" s="521">
        <v>1.8</v>
      </c>
      <c r="K65" s="521">
        <v>1</v>
      </c>
      <c r="L65" s="521">
        <v>11</v>
      </c>
      <c r="M65" s="521">
        <v>2</v>
      </c>
    </row>
    <row r="66" spans="1:13" ht="10.5" customHeight="1" x14ac:dyDescent="0.15">
      <c r="B66" s="336" t="s">
        <v>42</v>
      </c>
      <c r="C66" s="521">
        <f>SUM(D66:M66)</f>
        <v>61.20000000000001</v>
      </c>
      <c r="D66" s="521">
        <v>42.7</v>
      </c>
      <c r="E66" s="521">
        <v>0.5</v>
      </c>
      <c r="F66" s="521">
        <v>0</v>
      </c>
      <c r="G66" s="521">
        <v>2.7</v>
      </c>
      <c r="H66" s="521">
        <v>14.2</v>
      </c>
      <c r="I66" s="521">
        <v>1.1000000000000001</v>
      </c>
      <c r="J66" s="521">
        <v>0</v>
      </c>
      <c r="K66" s="521">
        <v>0</v>
      </c>
      <c r="L66" s="521">
        <v>0</v>
      </c>
      <c r="M66" s="521">
        <v>0</v>
      </c>
    </row>
    <row r="67" spans="1:13" ht="4.5" customHeight="1" x14ac:dyDescent="0.15">
      <c r="B67" s="336"/>
      <c r="C67" s="521"/>
      <c r="D67" s="522"/>
      <c r="E67" s="522"/>
      <c r="F67" s="522"/>
      <c r="G67" s="522"/>
      <c r="H67" s="523"/>
      <c r="I67" s="523"/>
      <c r="J67" s="523"/>
      <c r="K67" s="523"/>
      <c r="L67" s="523"/>
      <c r="M67" s="523"/>
    </row>
    <row r="68" spans="1:13" ht="10.5" customHeight="1" x14ac:dyDescent="0.15">
      <c r="A68" s="538" t="s">
        <v>41</v>
      </c>
      <c r="B68" s="539"/>
      <c r="C68" s="521">
        <f>SUM(C69:C70)</f>
        <v>878.3</v>
      </c>
      <c r="D68" s="521">
        <f t="shared" ref="D68:M68" si="9">SUM(D69:D70)</f>
        <v>628.6</v>
      </c>
      <c r="E68" s="521">
        <f t="shared" si="9"/>
        <v>95</v>
      </c>
      <c r="F68" s="521">
        <f t="shared" si="9"/>
        <v>0</v>
      </c>
      <c r="G68" s="521">
        <f t="shared" si="9"/>
        <v>32.5</v>
      </c>
      <c r="H68" s="521">
        <f t="shared" si="9"/>
        <v>87.399999999999991</v>
      </c>
      <c r="I68" s="521">
        <f t="shared" si="9"/>
        <v>11.3</v>
      </c>
      <c r="J68" s="521">
        <f t="shared" si="9"/>
        <v>7.6</v>
      </c>
      <c r="K68" s="521">
        <f t="shared" si="9"/>
        <v>5</v>
      </c>
      <c r="L68" s="521">
        <f t="shared" si="9"/>
        <v>6</v>
      </c>
      <c r="M68" s="521">
        <f t="shared" si="9"/>
        <v>4.9000000000000004</v>
      </c>
    </row>
    <row r="69" spans="1:13" ht="10.5" customHeight="1" x14ac:dyDescent="0.15">
      <c r="B69" s="336" t="s">
        <v>40</v>
      </c>
      <c r="C69" s="521">
        <f>SUM(D69:M69)</f>
        <v>873.69999999999993</v>
      </c>
      <c r="D69" s="522">
        <v>628.6</v>
      </c>
      <c r="E69" s="521">
        <v>93</v>
      </c>
      <c r="F69" s="521">
        <v>0</v>
      </c>
      <c r="G69" s="521">
        <v>32.5</v>
      </c>
      <c r="H69" s="521">
        <v>85.8</v>
      </c>
      <c r="I69" s="521">
        <v>11.3</v>
      </c>
      <c r="J69" s="523">
        <v>7.6</v>
      </c>
      <c r="K69" s="521">
        <v>5</v>
      </c>
      <c r="L69" s="521">
        <v>6</v>
      </c>
      <c r="M69" s="521">
        <v>3.9</v>
      </c>
    </row>
    <row r="70" spans="1:13" ht="10.5" customHeight="1" x14ac:dyDescent="0.15">
      <c r="B70" s="336" t="s">
        <v>39</v>
      </c>
      <c r="C70" s="521">
        <f>SUM(D70:M70)</f>
        <v>4.5999999999999996</v>
      </c>
      <c r="D70" s="521">
        <v>0</v>
      </c>
      <c r="E70" s="521">
        <v>2</v>
      </c>
      <c r="F70" s="521">
        <v>0</v>
      </c>
      <c r="G70" s="521">
        <v>0</v>
      </c>
      <c r="H70" s="521">
        <v>1.6</v>
      </c>
      <c r="I70" s="521">
        <v>0</v>
      </c>
      <c r="J70" s="521">
        <v>0</v>
      </c>
      <c r="K70" s="521">
        <v>0</v>
      </c>
      <c r="L70" s="521">
        <v>0</v>
      </c>
      <c r="M70" s="523">
        <v>1</v>
      </c>
    </row>
    <row r="71" spans="1:13" ht="4.5" customHeight="1" x14ac:dyDescent="0.15">
      <c r="B71" s="336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</row>
    <row r="72" spans="1:13" ht="10.5" customHeight="1" x14ac:dyDescent="0.15">
      <c r="A72" s="538" t="s">
        <v>38</v>
      </c>
      <c r="B72" s="539"/>
      <c r="C72" s="521">
        <f>SUM(C73:C74)</f>
        <v>2393.5000000000005</v>
      </c>
      <c r="D72" s="521">
        <f t="shared" ref="D72:M72" si="10">SUM(D73:D74)</f>
        <v>1579.2</v>
      </c>
      <c r="E72" s="521">
        <f t="shared" si="10"/>
        <v>218.2</v>
      </c>
      <c r="F72" s="521">
        <f t="shared" si="10"/>
        <v>1</v>
      </c>
      <c r="G72" s="521">
        <f t="shared" si="10"/>
        <v>106.10000000000001</v>
      </c>
      <c r="H72" s="521">
        <f t="shared" si="10"/>
        <v>323.2</v>
      </c>
      <c r="I72" s="521">
        <f t="shared" si="10"/>
        <v>71.5</v>
      </c>
      <c r="J72" s="521">
        <f t="shared" si="10"/>
        <v>10.6</v>
      </c>
      <c r="K72" s="521">
        <f t="shared" si="10"/>
        <v>2.9</v>
      </c>
      <c r="L72" s="521">
        <f t="shared" si="10"/>
        <v>41.4</v>
      </c>
      <c r="M72" s="521">
        <f t="shared" si="10"/>
        <v>39.4</v>
      </c>
    </row>
    <row r="73" spans="1:13" ht="10.5" customHeight="1" x14ac:dyDescent="0.15">
      <c r="B73" s="336" t="s">
        <v>37</v>
      </c>
      <c r="C73" s="521">
        <f>SUM(D73:M73)</f>
        <v>2180.7000000000003</v>
      </c>
      <c r="D73" s="521">
        <v>1458.2</v>
      </c>
      <c r="E73" s="521">
        <v>207.1</v>
      </c>
      <c r="F73" s="521">
        <v>1</v>
      </c>
      <c r="G73" s="521">
        <v>99.2</v>
      </c>
      <c r="H73" s="521">
        <v>269.8</v>
      </c>
      <c r="I73" s="521">
        <v>56.2</v>
      </c>
      <c r="J73" s="521">
        <v>6.5</v>
      </c>
      <c r="K73" s="521">
        <v>1.9</v>
      </c>
      <c r="L73" s="521">
        <v>41.4</v>
      </c>
      <c r="M73" s="523">
        <v>39.4</v>
      </c>
    </row>
    <row r="74" spans="1:13" ht="10.5" customHeight="1" x14ac:dyDescent="0.15">
      <c r="B74" s="336" t="s">
        <v>36</v>
      </c>
      <c r="C74" s="521">
        <f>SUM(D74:M74)</f>
        <v>212.8</v>
      </c>
      <c r="D74" s="521">
        <v>121</v>
      </c>
      <c r="E74" s="521">
        <v>11.1</v>
      </c>
      <c r="F74" s="521">
        <v>0</v>
      </c>
      <c r="G74" s="521">
        <v>6.9</v>
      </c>
      <c r="H74" s="521">
        <v>53.4</v>
      </c>
      <c r="I74" s="521">
        <v>15.3</v>
      </c>
      <c r="J74" s="521">
        <v>4.0999999999999996</v>
      </c>
      <c r="K74" s="521">
        <v>1</v>
      </c>
      <c r="L74" s="521">
        <v>0</v>
      </c>
      <c r="M74" s="521">
        <v>0</v>
      </c>
    </row>
    <row r="75" spans="1:13" ht="4.5" customHeight="1" x14ac:dyDescent="0.15">
      <c r="B75" s="336"/>
      <c r="C75" s="521"/>
      <c r="D75" s="522"/>
      <c r="E75" s="522"/>
      <c r="F75" s="522"/>
      <c r="G75" s="522"/>
      <c r="H75" s="523"/>
      <c r="I75" s="523"/>
      <c r="J75" s="523"/>
      <c r="K75" s="523"/>
      <c r="L75" s="523"/>
      <c r="M75" s="523"/>
    </row>
    <row r="76" spans="1:13" ht="10.5" customHeight="1" x14ac:dyDescent="0.15">
      <c r="A76" s="538" t="s">
        <v>35</v>
      </c>
      <c r="B76" s="539"/>
      <c r="C76" s="521">
        <f>SUM(C77:C77)</f>
        <v>269.30000000000007</v>
      </c>
      <c r="D76" s="521">
        <f t="shared" ref="D76:M76" si="11">SUM(D77:D77)</f>
        <v>169.1</v>
      </c>
      <c r="E76" s="521">
        <f t="shared" si="11"/>
        <v>31.8</v>
      </c>
      <c r="F76" s="521">
        <f t="shared" si="11"/>
        <v>0</v>
      </c>
      <c r="G76" s="521">
        <f t="shared" si="11"/>
        <v>9</v>
      </c>
      <c r="H76" s="521">
        <f t="shared" si="11"/>
        <v>44.2</v>
      </c>
      <c r="I76" s="521">
        <f t="shared" si="11"/>
        <v>6.6</v>
      </c>
      <c r="J76" s="521">
        <f t="shared" si="11"/>
        <v>5.8</v>
      </c>
      <c r="K76" s="521">
        <f t="shared" si="11"/>
        <v>2</v>
      </c>
      <c r="L76" s="521">
        <f t="shared" si="11"/>
        <v>0</v>
      </c>
      <c r="M76" s="521">
        <f t="shared" si="11"/>
        <v>0.8</v>
      </c>
    </row>
    <row r="77" spans="1:13" ht="10.5" customHeight="1" x14ac:dyDescent="0.15">
      <c r="B77" s="336" t="s">
        <v>34</v>
      </c>
      <c r="C77" s="521">
        <f>SUM(D77:M77)</f>
        <v>269.30000000000007</v>
      </c>
      <c r="D77" s="521">
        <v>169.1</v>
      </c>
      <c r="E77" s="521">
        <v>31.8</v>
      </c>
      <c r="F77" s="521">
        <v>0</v>
      </c>
      <c r="G77" s="521">
        <v>9</v>
      </c>
      <c r="H77" s="521">
        <v>44.2</v>
      </c>
      <c r="I77" s="521">
        <v>6.6</v>
      </c>
      <c r="J77" s="523">
        <v>5.8</v>
      </c>
      <c r="K77" s="521">
        <v>2</v>
      </c>
      <c r="L77" s="523">
        <v>0</v>
      </c>
      <c r="M77" s="523">
        <v>0.8</v>
      </c>
    </row>
    <row r="78" spans="1:13" ht="4.5" customHeight="1" x14ac:dyDescent="0.15">
      <c r="B78" s="336"/>
      <c r="C78" s="521"/>
      <c r="D78" s="522"/>
      <c r="E78" s="522"/>
      <c r="F78" s="522"/>
      <c r="G78" s="522"/>
      <c r="H78" s="523"/>
      <c r="I78" s="523"/>
      <c r="J78" s="523"/>
      <c r="K78" s="523"/>
      <c r="L78" s="523"/>
      <c r="M78" s="523"/>
    </row>
    <row r="79" spans="1:13" ht="10.5" customHeight="1" x14ac:dyDescent="0.15">
      <c r="A79" s="538" t="s">
        <v>33</v>
      </c>
      <c r="B79" s="539"/>
      <c r="C79" s="521">
        <f>SUM(C80:C80)</f>
        <v>484</v>
      </c>
      <c r="D79" s="521">
        <f t="shared" ref="D79:M79" si="12">SUM(D80:D80)</f>
        <v>281.10000000000002</v>
      </c>
      <c r="E79" s="521">
        <f t="shared" si="12"/>
        <v>40.700000000000003</v>
      </c>
      <c r="F79" s="521">
        <f t="shared" si="12"/>
        <v>0</v>
      </c>
      <c r="G79" s="521">
        <f t="shared" si="12"/>
        <v>13.7</v>
      </c>
      <c r="H79" s="521">
        <f t="shared" si="12"/>
        <v>115.3</v>
      </c>
      <c r="I79" s="521">
        <f t="shared" si="12"/>
        <v>19.8</v>
      </c>
      <c r="J79" s="521">
        <f t="shared" si="12"/>
        <v>0.4</v>
      </c>
      <c r="K79" s="521">
        <f t="shared" si="12"/>
        <v>0</v>
      </c>
      <c r="L79" s="521">
        <f t="shared" si="12"/>
        <v>12</v>
      </c>
      <c r="M79" s="521">
        <f t="shared" si="12"/>
        <v>1</v>
      </c>
    </row>
    <row r="80" spans="1:13" ht="10.5" customHeight="1" x14ac:dyDescent="0.15">
      <c r="B80" s="336" t="s">
        <v>32</v>
      </c>
      <c r="C80" s="521">
        <f>SUM(D80:M80)</f>
        <v>484</v>
      </c>
      <c r="D80" s="521">
        <v>281.10000000000002</v>
      </c>
      <c r="E80" s="521">
        <v>40.700000000000003</v>
      </c>
      <c r="F80" s="521">
        <v>0</v>
      </c>
      <c r="G80" s="521">
        <v>13.7</v>
      </c>
      <c r="H80" s="521">
        <v>115.3</v>
      </c>
      <c r="I80" s="521">
        <v>19.8</v>
      </c>
      <c r="J80" s="521">
        <v>0.4</v>
      </c>
      <c r="K80" s="523">
        <v>0</v>
      </c>
      <c r="L80" s="521">
        <v>12</v>
      </c>
      <c r="M80" s="521">
        <v>1</v>
      </c>
    </row>
    <row r="81" spans="1:13" ht="4.5" customHeight="1" x14ac:dyDescent="0.15">
      <c r="A81" s="24"/>
      <c r="B81" s="23"/>
      <c r="C81" s="525"/>
      <c r="D81" s="525"/>
      <c r="E81" s="525"/>
      <c r="F81" s="525"/>
      <c r="G81" s="525"/>
      <c r="H81" s="526"/>
      <c r="I81" s="526"/>
      <c r="J81" s="526"/>
      <c r="K81" s="526"/>
      <c r="L81" s="526"/>
      <c r="M81" s="526"/>
    </row>
    <row r="82" spans="1:13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51A9-A61B-47F9-9408-F307C2293473}">
  <dimension ref="A1:M82"/>
  <sheetViews>
    <sheetView showGridLines="0" zoomScale="160" zoomScaleNormal="160" zoomScaleSheetLayoutView="130" workbookViewId="0">
      <selection activeCell="C15" sqref="C15:M82"/>
    </sheetView>
  </sheetViews>
  <sheetFormatPr defaultColWidth="8" defaultRowHeight="7.15" x14ac:dyDescent="0.15"/>
  <cols>
    <col min="1" max="1" width="1" style="19" customWidth="1"/>
    <col min="2" max="3" width="5.625" style="19" customWidth="1"/>
    <col min="4" max="4" width="5.375" style="19" customWidth="1"/>
    <col min="5" max="5" width="6.375" style="19" customWidth="1"/>
    <col min="6" max="6" width="5.125" style="19" customWidth="1"/>
    <col min="7" max="7" width="4.6875" style="19" customWidth="1"/>
    <col min="8" max="8" width="5.6875" style="19" customWidth="1"/>
    <col min="9" max="13" width="4.6875" style="19" customWidth="1"/>
    <col min="14" max="16384" width="8" style="19"/>
  </cols>
  <sheetData>
    <row r="1" spans="1:13" x14ac:dyDescent="0.15"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</row>
    <row r="3" spans="1:13" x14ac:dyDescent="0.15">
      <c r="M3" s="20" t="s">
        <v>481</v>
      </c>
    </row>
    <row r="4" spans="1:13" x14ac:dyDescent="0.15">
      <c r="A4" s="30"/>
      <c r="B4" s="30"/>
      <c r="C4" s="546" t="s">
        <v>94</v>
      </c>
      <c r="D4" s="547"/>
      <c r="E4" s="547"/>
      <c r="F4" s="547"/>
      <c r="G4" s="547"/>
      <c r="H4" s="547"/>
      <c r="I4" s="547"/>
      <c r="J4" s="547"/>
      <c r="K4" s="547"/>
      <c r="L4" s="547"/>
      <c r="M4" s="548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12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43">
        <f>SUM(D13:M13)</f>
        <v>3416.7999999999993</v>
      </c>
      <c r="D13" s="46">
        <f t="shared" ref="D13:M13" si="0">SUM(D15,D17,D22,D28,D32,D39,D57,D60,D64,D68,D72,D76,D79)</f>
        <v>758.39999999999986</v>
      </c>
      <c r="E13" s="46">
        <f t="shared" si="0"/>
        <v>1043.0999999999999</v>
      </c>
      <c r="F13" s="46">
        <f t="shared" si="0"/>
        <v>0</v>
      </c>
      <c r="G13" s="46">
        <f t="shared" si="0"/>
        <v>34.1</v>
      </c>
      <c r="H13" s="46">
        <f t="shared" si="0"/>
        <v>1305.8</v>
      </c>
      <c r="I13" s="46">
        <f t="shared" si="0"/>
        <v>215.69999999999993</v>
      </c>
      <c r="J13" s="46">
        <f t="shared" si="0"/>
        <v>15.2</v>
      </c>
      <c r="K13" s="46">
        <f t="shared" si="0"/>
        <v>13.4</v>
      </c>
      <c r="L13" s="46">
        <f t="shared" si="0"/>
        <v>1.9</v>
      </c>
      <c r="M13" s="46">
        <f t="shared" si="0"/>
        <v>29.2</v>
      </c>
    </row>
    <row r="14" spans="1:13" ht="4.5" customHeight="1" x14ac:dyDescent="0.15">
      <c r="A14" s="336"/>
      <c r="B14" s="336"/>
      <c r="C14" s="43"/>
      <c r="D14" s="46"/>
      <c r="E14" s="46"/>
      <c r="F14" s="46"/>
      <c r="G14" s="46"/>
      <c r="H14" s="45"/>
      <c r="I14" s="45"/>
      <c r="J14" s="45"/>
      <c r="K14" s="45"/>
      <c r="L14" s="45"/>
      <c r="M14" s="47"/>
    </row>
    <row r="15" spans="1:13" ht="10.5" customHeight="1" x14ac:dyDescent="0.15">
      <c r="A15" s="538" t="s">
        <v>87</v>
      </c>
      <c r="B15" s="539"/>
      <c r="C15" s="521">
        <f>SUM(D15:M15)</f>
        <v>1206.4000000000001</v>
      </c>
      <c r="D15" s="522">
        <v>259.7</v>
      </c>
      <c r="E15" s="522">
        <v>407.9</v>
      </c>
      <c r="F15" s="522">
        <v>0</v>
      </c>
      <c r="G15" s="522">
        <v>14</v>
      </c>
      <c r="H15" s="523">
        <v>401.3</v>
      </c>
      <c r="I15" s="523">
        <v>89.699999999999989</v>
      </c>
      <c r="J15" s="523">
        <v>3.9</v>
      </c>
      <c r="K15" s="523">
        <v>8</v>
      </c>
      <c r="L15" s="523">
        <v>0.9</v>
      </c>
      <c r="M15" s="524">
        <v>21</v>
      </c>
    </row>
    <row r="16" spans="1:13" ht="4.5" customHeight="1" x14ac:dyDescent="0.15">
      <c r="B16" s="31"/>
      <c r="C16" s="521"/>
      <c r="D16" s="522"/>
      <c r="E16" s="522"/>
      <c r="F16" s="522"/>
      <c r="G16" s="522"/>
      <c r="H16" s="523"/>
      <c r="I16" s="523"/>
      <c r="J16" s="523"/>
      <c r="K16" s="523"/>
      <c r="L16" s="523"/>
      <c r="M16" s="524"/>
    </row>
    <row r="17" spans="1:13" ht="10.5" customHeight="1" x14ac:dyDescent="0.15">
      <c r="A17" s="538" t="s">
        <v>86</v>
      </c>
      <c r="B17" s="539"/>
      <c r="C17" s="521">
        <f>SUM(C18:C20)</f>
        <v>163.80000000000001</v>
      </c>
      <c r="D17" s="521">
        <f t="shared" ref="D17:M17" si="1">SUM(D18:D20)</f>
        <v>47.6</v>
      </c>
      <c r="E17" s="521">
        <f t="shared" si="1"/>
        <v>30.700000000000003</v>
      </c>
      <c r="F17" s="521">
        <f t="shared" si="1"/>
        <v>0</v>
      </c>
      <c r="G17" s="521">
        <f t="shared" si="1"/>
        <v>2</v>
      </c>
      <c r="H17" s="521">
        <f t="shared" si="1"/>
        <v>73.399999999999991</v>
      </c>
      <c r="I17" s="521">
        <f t="shared" si="1"/>
        <v>9.1</v>
      </c>
      <c r="J17" s="521">
        <f t="shared" si="1"/>
        <v>0</v>
      </c>
      <c r="K17" s="521">
        <f t="shared" si="1"/>
        <v>0</v>
      </c>
      <c r="L17" s="521">
        <f t="shared" si="1"/>
        <v>0</v>
      </c>
      <c r="M17" s="521">
        <f t="shared" si="1"/>
        <v>1</v>
      </c>
    </row>
    <row r="18" spans="1:13" ht="10.5" customHeight="1" x14ac:dyDescent="0.15">
      <c r="B18" s="336" t="s">
        <v>85</v>
      </c>
      <c r="C18" s="521">
        <f>SUM(D18:M18)</f>
        <v>153.4</v>
      </c>
      <c r="D18" s="521">
        <v>47.6</v>
      </c>
      <c r="E18" s="521">
        <v>24.6</v>
      </c>
      <c r="F18" s="521">
        <v>0</v>
      </c>
      <c r="G18" s="521">
        <v>1</v>
      </c>
      <c r="H18" s="521">
        <v>70.099999999999994</v>
      </c>
      <c r="I18" s="521">
        <v>9.1</v>
      </c>
      <c r="J18" s="521">
        <v>0</v>
      </c>
      <c r="K18" s="521">
        <v>0</v>
      </c>
      <c r="L18" s="521">
        <v>0</v>
      </c>
      <c r="M18" s="521">
        <v>1</v>
      </c>
    </row>
    <row r="19" spans="1:13" ht="10.5" customHeight="1" x14ac:dyDescent="0.15">
      <c r="B19" s="336" t="s">
        <v>84</v>
      </c>
      <c r="C19" s="521">
        <f>SUM(D19:M19)</f>
        <v>10.399999999999999</v>
      </c>
      <c r="D19" s="521">
        <v>0</v>
      </c>
      <c r="E19" s="521">
        <v>6.1</v>
      </c>
      <c r="F19" s="521">
        <v>0</v>
      </c>
      <c r="G19" s="521">
        <v>1</v>
      </c>
      <c r="H19" s="521">
        <v>3.3</v>
      </c>
      <c r="I19" s="521">
        <v>0</v>
      </c>
      <c r="J19" s="521">
        <v>0</v>
      </c>
      <c r="K19" s="521">
        <v>0</v>
      </c>
      <c r="L19" s="521">
        <v>0</v>
      </c>
      <c r="M19" s="521">
        <v>0</v>
      </c>
    </row>
    <row r="20" spans="1:13" ht="10.5" customHeight="1" x14ac:dyDescent="0.15">
      <c r="B20" s="336" t="s">
        <v>83</v>
      </c>
      <c r="C20" s="521">
        <f>SUM(D20:M20)</f>
        <v>0</v>
      </c>
      <c r="D20" s="521">
        <v>0</v>
      </c>
      <c r="E20" s="521">
        <v>0</v>
      </c>
      <c r="F20" s="521">
        <v>0</v>
      </c>
      <c r="G20" s="521">
        <v>0</v>
      </c>
      <c r="H20" s="521">
        <v>0</v>
      </c>
      <c r="I20" s="521">
        <v>0</v>
      </c>
      <c r="J20" s="521">
        <v>0</v>
      </c>
      <c r="K20" s="521">
        <v>0</v>
      </c>
      <c r="L20" s="521">
        <v>0</v>
      </c>
      <c r="M20" s="521">
        <v>0</v>
      </c>
    </row>
    <row r="21" spans="1:13" ht="4.5" customHeight="1" x14ac:dyDescent="0.15">
      <c r="B21" s="336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</row>
    <row r="22" spans="1:13" ht="10.5" customHeight="1" x14ac:dyDescent="0.15">
      <c r="A22" s="538" t="s">
        <v>82</v>
      </c>
      <c r="B22" s="539"/>
      <c r="C22" s="521">
        <f>SUM(C23:C26)</f>
        <v>408.8</v>
      </c>
      <c r="D22" s="521">
        <f t="shared" ref="D22:M22" si="2">SUM(D23:D26)</f>
        <v>86.8</v>
      </c>
      <c r="E22" s="521">
        <f t="shared" si="2"/>
        <v>150.69999999999999</v>
      </c>
      <c r="F22" s="521">
        <f t="shared" si="2"/>
        <v>0</v>
      </c>
      <c r="G22" s="521">
        <f t="shared" si="2"/>
        <v>4.0999999999999996</v>
      </c>
      <c r="H22" s="521">
        <f t="shared" si="2"/>
        <v>144.4</v>
      </c>
      <c r="I22" s="521">
        <f t="shared" si="2"/>
        <v>17.600000000000001</v>
      </c>
      <c r="J22" s="521">
        <f t="shared" si="2"/>
        <v>3.2</v>
      </c>
      <c r="K22" s="521">
        <f t="shared" si="2"/>
        <v>2</v>
      </c>
      <c r="L22" s="521">
        <f t="shared" si="2"/>
        <v>0</v>
      </c>
      <c r="M22" s="521">
        <f t="shared" si="2"/>
        <v>0</v>
      </c>
    </row>
    <row r="23" spans="1:13" ht="10.5" customHeight="1" x14ac:dyDescent="0.15">
      <c r="B23" s="336" t="s">
        <v>81</v>
      </c>
      <c r="C23" s="521">
        <f>SUM(D23:M23)</f>
        <v>245.4</v>
      </c>
      <c r="D23" s="521">
        <v>39.4</v>
      </c>
      <c r="E23" s="521">
        <v>124.1</v>
      </c>
      <c r="F23" s="521">
        <v>0</v>
      </c>
      <c r="G23" s="521">
        <v>1.7</v>
      </c>
      <c r="H23" s="521">
        <v>67.3</v>
      </c>
      <c r="I23" s="521">
        <v>8.5</v>
      </c>
      <c r="J23" s="521">
        <v>2.4000000000000004</v>
      </c>
      <c r="K23" s="521">
        <v>2</v>
      </c>
      <c r="L23" s="521">
        <v>0</v>
      </c>
      <c r="M23" s="521">
        <v>0</v>
      </c>
    </row>
    <row r="24" spans="1:13" ht="10.5" customHeight="1" x14ac:dyDescent="0.15">
      <c r="B24" s="336" t="s">
        <v>80</v>
      </c>
      <c r="C24" s="521">
        <f>SUM(D24:M24)</f>
        <v>70.099999999999994</v>
      </c>
      <c r="D24" s="521">
        <v>19.5</v>
      </c>
      <c r="E24" s="521">
        <v>10.9</v>
      </c>
      <c r="F24" s="521">
        <v>0</v>
      </c>
      <c r="G24" s="521">
        <v>0</v>
      </c>
      <c r="H24" s="521">
        <v>36.6</v>
      </c>
      <c r="I24" s="521">
        <v>2.2999999999999998</v>
      </c>
      <c r="J24" s="521">
        <v>0.8</v>
      </c>
      <c r="K24" s="521">
        <v>0</v>
      </c>
      <c r="L24" s="521">
        <v>0</v>
      </c>
      <c r="M24" s="521">
        <v>0</v>
      </c>
    </row>
    <row r="25" spans="1:13" ht="10.5" customHeight="1" x14ac:dyDescent="0.15">
      <c r="B25" s="336" t="s">
        <v>79</v>
      </c>
      <c r="C25" s="521">
        <f>SUM(D25:M25)</f>
        <v>68.699999999999989</v>
      </c>
      <c r="D25" s="521">
        <v>21.9</v>
      </c>
      <c r="E25" s="521">
        <v>12.7</v>
      </c>
      <c r="F25" s="521">
        <v>0</v>
      </c>
      <c r="G25" s="521">
        <v>2.4</v>
      </c>
      <c r="H25" s="521">
        <v>26.4</v>
      </c>
      <c r="I25" s="521">
        <v>5.3</v>
      </c>
      <c r="J25" s="521">
        <v>0</v>
      </c>
      <c r="K25" s="521">
        <v>0</v>
      </c>
      <c r="L25" s="521">
        <v>0</v>
      </c>
      <c r="M25" s="521">
        <v>0</v>
      </c>
    </row>
    <row r="26" spans="1:13" ht="10.5" customHeight="1" x14ac:dyDescent="0.15">
      <c r="B26" s="336" t="s">
        <v>78</v>
      </c>
      <c r="C26" s="521">
        <f>SUM(D26:M26)</f>
        <v>24.6</v>
      </c>
      <c r="D26" s="521">
        <v>6</v>
      </c>
      <c r="E26" s="521">
        <v>3</v>
      </c>
      <c r="F26" s="521">
        <v>0</v>
      </c>
      <c r="G26" s="521">
        <v>0</v>
      </c>
      <c r="H26" s="521">
        <v>14.1</v>
      </c>
      <c r="I26" s="521">
        <v>1.5</v>
      </c>
      <c r="J26" s="521">
        <v>0</v>
      </c>
      <c r="K26" s="521">
        <v>0</v>
      </c>
      <c r="L26" s="521">
        <v>0</v>
      </c>
      <c r="M26" s="521">
        <v>0</v>
      </c>
    </row>
    <row r="27" spans="1:13" ht="4.5" customHeight="1" x14ac:dyDescent="0.15">
      <c r="B27" s="336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</row>
    <row r="28" spans="1:13" ht="10.5" customHeight="1" x14ac:dyDescent="0.15">
      <c r="A28" s="538" t="s">
        <v>77</v>
      </c>
      <c r="B28" s="539"/>
      <c r="C28" s="521">
        <f>SUM(C29:C30)</f>
        <v>129.5</v>
      </c>
      <c r="D28" s="521">
        <f t="shared" ref="D28:M28" si="3">SUM(D29:D30)</f>
        <v>13.4</v>
      </c>
      <c r="E28" s="521">
        <f t="shared" si="3"/>
        <v>40</v>
      </c>
      <c r="F28" s="521">
        <f t="shared" si="3"/>
        <v>0</v>
      </c>
      <c r="G28" s="521">
        <f t="shared" si="3"/>
        <v>2.7</v>
      </c>
      <c r="H28" s="521">
        <f t="shared" si="3"/>
        <v>67.400000000000006</v>
      </c>
      <c r="I28" s="521">
        <f t="shared" si="3"/>
        <v>3.7</v>
      </c>
      <c r="J28" s="521">
        <f t="shared" si="3"/>
        <v>2.2999999999999998</v>
      </c>
      <c r="K28" s="521">
        <f t="shared" si="3"/>
        <v>0</v>
      </c>
      <c r="L28" s="521">
        <f t="shared" si="3"/>
        <v>0</v>
      </c>
      <c r="M28" s="521">
        <f t="shared" si="3"/>
        <v>0</v>
      </c>
    </row>
    <row r="29" spans="1:13" ht="10.5" customHeight="1" x14ac:dyDescent="0.15">
      <c r="B29" s="336" t="s">
        <v>76</v>
      </c>
      <c r="C29" s="521">
        <f>SUM(D29:M29)</f>
        <v>107.10000000000001</v>
      </c>
      <c r="D29" s="521">
        <v>13.4</v>
      </c>
      <c r="E29" s="521">
        <v>35.5</v>
      </c>
      <c r="F29" s="521">
        <v>0</v>
      </c>
      <c r="G29" s="521">
        <v>2.7</v>
      </c>
      <c r="H29" s="521">
        <v>51.4</v>
      </c>
      <c r="I29" s="521">
        <v>2.7</v>
      </c>
      <c r="J29" s="521">
        <v>1.4</v>
      </c>
      <c r="K29" s="521">
        <v>0</v>
      </c>
      <c r="L29" s="521">
        <v>0</v>
      </c>
      <c r="M29" s="521">
        <v>0</v>
      </c>
    </row>
    <row r="30" spans="1:13" ht="10.5" customHeight="1" x14ac:dyDescent="0.15">
      <c r="B30" s="336" t="s">
        <v>75</v>
      </c>
      <c r="C30" s="521">
        <f>SUM(D30:M30)</f>
        <v>22.4</v>
      </c>
      <c r="D30" s="521">
        <v>0</v>
      </c>
      <c r="E30" s="521">
        <v>4.5</v>
      </c>
      <c r="F30" s="521">
        <v>0</v>
      </c>
      <c r="G30" s="521">
        <v>0</v>
      </c>
      <c r="H30" s="521">
        <v>16</v>
      </c>
      <c r="I30" s="521">
        <v>1</v>
      </c>
      <c r="J30" s="521">
        <v>0.9</v>
      </c>
      <c r="K30" s="521">
        <v>0</v>
      </c>
      <c r="L30" s="521">
        <v>0</v>
      </c>
      <c r="M30" s="521">
        <v>0</v>
      </c>
    </row>
    <row r="31" spans="1:13" ht="4.5" customHeight="1" x14ac:dyDescent="0.15">
      <c r="B31" s="336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</row>
    <row r="32" spans="1:13" ht="10.5" customHeight="1" x14ac:dyDescent="0.15">
      <c r="A32" s="538" t="s">
        <v>74</v>
      </c>
      <c r="B32" s="539"/>
      <c r="C32" s="521">
        <f>SUM(C33:C37)</f>
        <v>422.60000000000008</v>
      </c>
      <c r="D32" s="521">
        <f t="shared" ref="D32:M32" si="4">SUM(D33:D37)</f>
        <v>61.500000000000007</v>
      </c>
      <c r="E32" s="521">
        <f t="shared" si="4"/>
        <v>157.70000000000002</v>
      </c>
      <c r="F32" s="521">
        <f t="shared" si="4"/>
        <v>0</v>
      </c>
      <c r="G32" s="521">
        <f t="shared" si="4"/>
        <v>5.8</v>
      </c>
      <c r="H32" s="521">
        <f t="shared" si="4"/>
        <v>176.99999999999997</v>
      </c>
      <c r="I32" s="521">
        <f t="shared" si="4"/>
        <v>16.399999999999999</v>
      </c>
      <c r="J32" s="521">
        <f t="shared" si="4"/>
        <v>1.4000000000000001</v>
      </c>
      <c r="K32" s="521">
        <f t="shared" si="4"/>
        <v>1.8</v>
      </c>
      <c r="L32" s="521">
        <f t="shared" si="4"/>
        <v>0</v>
      </c>
      <c r="M32" s="521">
        <f t="shared" si="4"/>
        <v>1</v>
      </c>
    </row>
    <row r="33" spans="1:13" ht="10.5" customHeight="1" x14ac:dyDescent="0.15">
      <c r="B33" s="336" t="s">
        <v>73</v>
      </c>
      <c r="C33" s="521">
        <f>SUM(D33:M33)</f>
        <v>225.70000000000002</v>
      </c>
      <c r="D33" s="521">
        <v>52.1</v>
      </c>
      <c r="E33" s="521">
        <v>74.900000000000006</v>
      </c>
      <c r="F33" s="521">
        <v>0</v>
      </c>
      <c r="G33" s="521">
        <v>2.8</v>
      </c>
      <c r="H33" s="521">
        <v>86.6</v>
      </c>
      <c r="I33" s="521">
        <v>7</v>
      </c>
      <c r="J33" s="523">
        <v>0.5</v>
      </c>
      <c r="K33" s="523">
        <v>0.8</v>
      </c>
      <c r="L33" s="521">
        <v>0</v>
      </c>
      <c r="M33" s="521">
        <v>1</v>
      </c>
    </row>
    <row r="34" spans="1:13" ht="10.5" customHeight="1" x14ac:dyDescent="0.15">
      <c r="B34" s="336" t="s">
        <v>72</v>
      </c>
      <c r="C34" s="521">
        <f>SUM(D34:M34)</f>
        <v>118.7</v>
      </c>
      <c r="D34" s="521">
        <v>5.2</v>
      </c>
      <c r="E34" s="521">
        <v>52.6</v>
      </c>
      <c r="F34" s="521">
        <v>0</v>
      </c>
      <c r="G34" s="521">
        <v>3</v>
      </c>
      <c r="H34" s="521">
        <v>48.599999999999994</v>
      </c>
      <c r="I34" s="521">
        <v>7.8</v>
      </c>
      <c r="J34" s="521">
        <v>0.5</v>
      </c>
      <c r="K34" s="521">
        <v>1</v>
      </c>
      <c r="L34" s="521">
        <v>0</v>
      </c>
      <c r="M34" s="521">
        <v>0</v>
      </c>
    </row>
    <row r="35" spans="1:13" ht="10.5" customHeight="1" x14ac:dyDescent="0.15">
      <c r="B35" s="336" t="s">
        <v>71</v>
      </c>
      <c r="C35" s="521">
        <f>SUM(D35:M35)</f>
        <v>46.8</v>
      </c>
      <c r="D35" s="521">
        <v>4.2</v>
      </c>
      <c r="E35" s="521">
        <v>25</v>
      </c>
      <c r="F35" s="521">
        <v>0</v>
      </c>
      <c r="G35" s="521">
        <v>0</v>
      </c>
      <c r="H35" s="521">
        <v>16.7</v>
      </c>
      <c r="I35" s="521">
        <v>0.6</v>
      </c>
      <c r="J35" s="521">
        <v>0.3</v>
      </c>
      <c r="K35" s="521">
        <v>0</v>
      </c>
      <c r="L35" s="521">
        <v>0</v>
      </c>
      <c r="M35" s="521">
        <v>0</v>
      </c>
    </row>
    <row r="36" spans="1:13" ht="10.5" customHeight="1" x14ac:dyDescent="0.15">
      <c r="B36" s="336" t="s">
        <v>70</v>
      </c>
      <c r="C36" s="521">
        <f>SUM(D36:M36)</f>
        <v>19.099999999999998</v>
      </c>
      <c r="D36" s="521">
        <v>0</v>
      </c>
      <c r="E36" s="521">
        <v>2.4</v>
      </c>
      <c r="F36" s="521">
        <v>0</v>
      </c>
      <c r="G36" s="521">
        <v>0</v>
      </c>
      <c r="H36" s="521">
        <v>16.7</v>
      </c>
      <c r="I36" s="521">
        <v>0</v>
      </c>
      <c r="J36" s="521">
        <v>0</v>
      </c>
      <c r="K36" s="521">
        <v>0</v>
      </c>
      <c r="L36" s="521">
        <v>0</v>
      </c>
      <c r="M36" s="521">
        <v>0</v>
      </c>
    </row>
    <row r="37" spans="1:13" ht="10.5" customHeight="1" x14ac:dyDescent="0.15">
      <c r="B37" s="336" t="s">
        <v>69</v>
      </c>
      <c r="C37" s="521">
        <f>SUM(D37:M37)</f>
        <v>12.299999999999999</v>
      </c>
      <c r="D37" s="521">
        <v>0</v>
      </c>
      <c r="E37" s="521">
        <v>2.8</v>
      </c>
      <c r="F37" s="521">
        <v>0</v>
      </c>
      <c r="G37" s="521">
        <v>0</v>
      </c>
      <c r="H37" s="521">
        <v>8.4</v>
      </c>
      <c r="I37" s="521">
        <v>1</v>
      </c>
      <c r="J37" s="521">
        <v>0.1</v>
      </c>
      <c r="K37" s="521">
        <v>0</v>
      </c>
      <c r="L37" s="521">
        <v>0</v>
      </c>
      <c r="M37" s="521">
        <v>0</v>
      </c>
    </row>
    <row r="38" spans="1:13" ht="4.5" customHeight="1" x14ac:dyDescent="0.15">
      <c r="B38" s="33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</row>
    <row r="39" spans="1:13" ht="10.5" customHeight="1" x14ac:dyDescent="0.15">
      <c r="A39" s="538" t="s">
        <v>68</v>
      </c>
      <c r="B39" s="539"/>
      <c r="C39" s="521">
        <f>SUM(C40:C43)</f>
        <v>408.70000000000005</v>
      </c>
      <c r="D39" s="521">
        <f t="shared" ref="D39:M39" si="5">SUM(D40:D43)</f>
        <v>136.4</v>
      </c>
      <c r="E39" s="521">
        <f t="shared" si="5"/>
        <v>84</v>
      </c>
      <c r="F39" s="521">
        <f t="shared" si="5"/>
        <v>0</v>
      </c>
      <c r="G39" s="521">
        <f t="shared" si="5"/>
        <v>0</v>
      </c>
      <c r="H39" s="521">
        <f t="shared" si="5"/>
        <v>155.4</v>
      </c>
      <c r="I39" s="521">
        <f t="shared" si="5"/>
        <v>29.5</v>
      </c>
      <c r="J39" s="521">
        <f t="shared" si="5"/>
        <v>0.8</v>
      </c>
      <c r="K39" s="521">
        <f t="shared" si="5"/>
        <v>0.6</v>
      </c>
      <c r="L39" s="521">
        <f t="shared" si="5"/>
        <v>0</v>
      </c>
      <c r="M39" s="521">
        <f t="shared" si="5"/>
        <v>2</v>
      </c>
    </row>
    <row r="40" spans="1:13" ht="10.5" customHeight="1" x14ac:dyDescent="0.15">
      <c r="B40" s="336" t="s">
        <v>67</v>
      </c>
      <c r="C40" s="521">
        <f>SUM(D40:M40)</f>
        <v>330.90000000000003</v>
      </c>
      <c r="D40" s="521">
        <v>124.3</v>
      </c>
      <c r="E40" s="521">
        <v>61</v>
      </c>
      <c r="F40" s="521">
        <v>0</v>
      </c>
      <c r="G40" s="521">
        <v>0</v>
      </c>
      <c r="H40" s="521">
        <v>122</v>
      </c>
      <c r="I40" s="521">
        <v>21.2</v>
      </c>
      <c r="J40" s="521">
        <v>0.8</v>
      </c>
      <c r="K40" s="521">
        <v>0.6</v>
      </c>
      <c r="L40" s="521">
        <v>0</v>
      </c>
      <c r="M40" s="521">
        <v>1</v>
      </c>
    </row>
    <row r="41" spans="1:13" ht="10.5" customHeight="1" x14ac:dyDescent="0.15">
      <c r="B41" s="336" t="s">
        <v>66</v>
      </c>
      <c r="C41" s="521">
        <f>SUM(D41:M41)</f>
        <v>26.299999999999997</v>
      </c>
      <c r="D41" s="521">
        <v>6.2</v>
      </c>
      <c r="E41" s="521">
        <v>8.6999999999999993</v>
      </c>
      <c r="F41" s="521">
        <v>0</v>
      </c>
      <c r="G41" s="521">
        <v>0</v>
      </c>
      <c r="H41" s="521">
        <v>11.4</v>
      </c>
      <c r="I41" s="521">
        <v>0</v>
      </c>
      <c r="J41" s="521">
        <v>0</v>
      </c>
      <c r="K41" s="521">
        <v>0</v>
      </c>
      <c r="L41" s="521">
        <v>0</v>
      </c>
      <c r="M41" s="521">
        <v>0</v>
      </c>
    </row>
    <row r="42" spans="1:13" ht="10.5" customHeight="1" x14ac:dyDescent="0.15">
      <c r="B42" s="336" t="s">
        <v>65</v>
      </c>
      <c r="C42" s="521">
        <f>SUM(D42:M42)</f>
        <v>45.900000000000006</v>
      </c>
      <c r="D42" s="521">
        <v>5.9</v>
      </c>
      <c r="E42" s="521">
        <v>12.3</v>
      </c>
      <c r="F42" s="521">
        <v>0</v>
      </c>
      <c r="G42" s="521">
        <v>0</v>
      </c>
      <c r="H42" s="521">
        <v>19.2</v>
      </c>
      <c r="I42" s="521">
        <v>7.5</v>
      </c>
      <c r="J42" s="521">
        <v>0</v>
      </c>
      <c r="K42" s="521">
        <v>0</v>
      </c>
      <c r="L42" s="521">
        <v>0</v>
      </c>
      <c r="M42" s="521">
        <v>1</v>
      </c>
    </row>
    <row r="43" spans="1:13" ht="10.5" customHeight="1" x14ac:dyDescent="0.15">
      <c r="B43" s="336" t="s">
        <v>64</v>
      </c>
      <c r="C43" s="521">
        <f>SUM(D43:M43)</f>
        <v>5.6</v>
      </c>
      <c r="D43" s="521">
        <v>0</v>
      </c>
      <c r="E43" s="521">
        <v>2</v>
      </c>
      <c r="F43" s="521">
        <v>0</v>
      </c>
      <c r="G43" s="521">
        <v>0</v>
      </c>
      <c r="H43" s="521">
        <v>2.8</v>
      </c>
      <c r="I43" s="521">
        <v>0.8</v>
      </c>
      <c r="J43" s="521">
        <v>0</v>
      </c>
      <c r="K43" s="521">
        <v>0</v>
      </c>
      <c r="L43" s="521">
        <v>0</v>
      </c>
      <c r="M43" s="521">
        <v>0</v>
      </c>
    </row>
    <row r="44" spans="1:13" ht="4.5" customHeight="1" x14ac:dyDescent="0.15">
      <c r="A44" s="24"/>
      <c r="B44" s="23"/>
      <c r="C44" s="525"/>
      <c r="D44" s="525"/>
      <c r="E44" s="525"/>
      <c r="F44" s="525"/>
      <c r="G44" s="525"/>
      <c r="H44" s="526"/>
      <c r="I44" s="526"/>
      <c r="J44" s="526"/>
      <c r="K44" s="526"/>
      <c r="L44" s="526"/>
      <c r="M44" s="526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</row>
    <row r="46" spans="1:13" ht="20.100000000000001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27" t="s">
        <v>481</v>
      </c>
    </row>
    <row r="48" spans="1:13" x14ac:dyDescent="0.15">
      <c r="A48" s="30"/>
      <c r="B48" s="30"/>
      <c r="C48" s="571" t="s">
        <v>94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38.2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8">
        <f>SUM(C58:C58)</f>
        <v>47.3</v>
      </c>
      <c r="D57" s="528">
        <f t="shared" ref="D57:M57" si="6">SUM(D58:D58)</f>
        <v>10.7</v>
      </c>
      <c r="E57" s="528">
        <f t="shared" si="6"/>
        <v>7.6</v>
      </c>
      <c r="F57" s="528">
        <f t="shared" si="6"/>
        <v>0</v>
      </c>
      <c r="G57" s="528">
        <f t="shared" si="6"/>
        <v>0</v>
      </c>
      <c r="H57" s="528">
        <f t="shared" si="6"/>
        <v>22</v>
      </c>
      <c r="I57" s="528">
        <f t="shared" si="6"/>
        <v>5.2</v>
      </c>
      <c r="J57" s="528">
        <f t="shared" si="6"/>
        <v>0</v>
      </c>
      <c r="K57" s="528">
        <f t="shared" si="6"/>
        <v>0</v>
      </c>
      <c r="L57" s="528">
        <f t="shared" si="6"/>
        <v>1</v>
      </c>
      <c r="M57" s="528">
        <f t="shared" si="6"/>
        <v>0.8</v>
      </c>
    </row>
    <row r="58" spans="1:13" ht="10.5" customHeight="1" x14ac:dyDescent="0.15">
      <c r="B58" s="336" t="s">
        <v>48</v>
      </c>
      <c r="C58" s="521">
        <f>SUM(D58:M58)</f>
        <v>47.3</v>
      </c>
      <c r="D58" s="521">
        <v>10.7</v>
      </c>
      <c r="E58" s="521">
        <v>7.6</v>
      </c>
      <c r="F58" s="521">
        <v>0</v>
      </c>
      <c r="G58" s="521">
        <v>0</v>
      </c>
      <c r="H58" s="521">
        <v>22</v>
      </c>
      <c r="I58" s="521">
        <v>5.2</v>
      </c>
      <c r="J58" s="521">
        <v>0</v>
      </c>
      <c r="K58" s="521">
        <v>0</v>
      </c>
      <c r="L58" s="521">
        <v>1</v>
      </c>
      <c r="M58" s="521">
        <v>0.8</v>
      </c>
    </row>
    <row r="59" spans="1:13" ht="4.5" customHeight="1" x14ac:dyDescent="0.15">
      <c r="B59" s="336"/>
      <c r="C59" s="521"/>
      <c r="D59" s="521"/>
      <c r="E59" s="521"/>
      <c r="F59" s="521"/>
      <c r="G59" s="521"/>
      <c r="H59" s="521"/>
      <c r="I59" s="521"/>
      <c r="J59" s="521"/>
      <c r="K59" s="521"/>
      <c r="L59" s="521"/>
      <c r="M59" s="521"/>
    </row>
    <row r="60" spans="1:13" ht="10.5" customHeight="1" x14ac:dyDescent="0.15">
      <c r="A60" s="538" t="s">
        <v>47</v>
      </c>
      <c r="B60" s="539"/>
      <c r="C60" s="521">
        <f>SUM(C61:C62)</f>
        <v>68.300000000000011</v>
      </c>
      <c r="D60" s="521">
        <f t="shared" ref="D60:M60" si="7">SUM(D61:D62)</f>
        <v>27.700000000000003</v>
      </c>
      <c r="E60" s="521">
        <f t="shared" si="7"/>
        <v>12.9</v>
      </c>
      <c r="F60" s="521">
        <f t="shared" si="7"/>
        <v>0</v>
      </c>
      <c r="G60" s="521">
        <f t="shared" si="7"/>
        <v>0</v>
      </c>
      <c r="H60" s="521">
        <f t="shared" si="7"/>
        <v>27.1</v>
      </c>
      <c r="I60" s="521">
        <f t="shared" si="7"/>
        <v>0.2</v>
      </c>
      <c r="J60" s="521">
        <f t="shared" si="7"/>
        <v>0.4</v>
      </c>
      <c r="K60" s="521">
        <f t="shared" si="7"/>
        <v>0</v>
      </c>
      <c r="L60" s="521">
        <f t="shared" si="7"/>
        <v>0</v>
      </c>
      <c r="M60" s="521">
        <f t="shared" si="7"/>
        <v>0</v>
      </c>
    </row>
    <row r="61" spans="1:13" ht="10.5" customHeight="1" x14ac:dyDescent="0.15">
      <c r="B61" s="336" t="s">
        <v>46</v>
      </c>
      <c r="C61" s="521">
        <f>SUM(D61:M61)</f>
        <v>61.500000000000014</v>
      </c>
      <c r="D61" s="521">
        <v>24.6</v>
      </c>
      <c r="E61" s="521">
        <v>12.8</v>
      </c>
      <c r="F61" s="521">
        <v>0</v>
      </c>
      <c r="G61" s="522">
        <v>0</v>
      </c>
      <c r="H61" s="521">
        <v>23.900000000000002</v>
      </c>
      <c r="I61" s="523">
        <v>0.2</v>
      </c>
      <c r="J61" s="523">
        <v>0</v>
      </c>
      <c r="K61" s="521">
        <v>0</v>
      </c>
      <c r="L61" s="521">
        <v>0</v>
      </c>
      <c r="M61" s="521">
        <v>0</v>
      </c>
    </row>
    <row r="62" spans="1:13" ht="10.5" customHeight="1" x14ac:dyDescent="0.15">
      <c r="B62" s="336" t="s">
        <v>45</v>
      </c>
      <c r="C62" s="521">
        <f>SUM(D62:M62)</f>
        <v>6.8000000000000007</v>
      </c>
      <c r="D62" s="521">
        <v>3.1</v>
      </c>
      <c r="E62" s="521">
        <v>0.1</v>
      </c>
      <c r="F62" s="521">
        <v>0</v>
      </c>
      <c r="G62" s="521">
        <v>0</v>
      </c>
      <c r="H62" s="521">
        <v>3.2</v>
      </c>
      <c r="I62" s="521">
        <v>0</v>
      </c>
      <c r="J62" s="521">
        <v>0.4</v>
      </c>
      <c r="K62" s="521">
        <v>0</v>
      </c>
      <c r="L62" s="521">
        <v>0</v>
      </c>
      <c r="M62" s="521">
        <v>0</v>
      </c>
    </row>
    <row r="63" spans="1:13" ht="4.5" customHeight="1" x14ac:dyDescent="0.15">
      <c r="B63" s="336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</row>
    <row r="64" spans="1:13" ht="10.5" customHeight="1" x14ac:dyDescent="0.15">
      <c r="A64" s="538" t="s">
        <v>44</v>
      </c>
      <c r="B64" s="539"/>
      <c r="C64" s="521">
        <f>SUM(C65:C66)</f>
        <v>59.300000000000004</v>
      </c>
      <c r="D64" s="521">
        <f t="shared" ref="D64:M64" si="8">SUM(D65:D66)</f>
        <v>2.8</v>
      </c>
      <c r="E64" s="521">
        <f t="shared" si="8"/>
        <v>16.100000000000001</v>
      </c>
      <c r="F64" s="521">
        <f t="shared" si="8"/>
        <v>0</v>
      </c>
      <c r="G64" s="521">
        <f t="shared" si="8"/>
        <v>0</v>
      </c>
      <c r="H64" s="521">
        <f t="shared" si="8"/>
        <v>30.099999999999998</v>
      </c>
      <c r="I64" s="521">
        <f t="shared" si="8"/>
        <v>7.1</v>
      </c>
      <c r="J64" s="521">
        <f t="shared" si="8"/>
        <v>1.5</v>
      </c>
      <c r="K64" s="521">
        <f t="shared" si="8"/>
        <v>0</v>
      </c>
      <c r="L64" s="521">
        <f t="shared" si="8"/>
        <v>0</v>
      </c>
      <c r="M64" s="521">
        <f t="shared" si="8"/>
        <v>1.7000000000000002</v>
      </c>
    </row>
    <row r="65" spans="1:13" ht="10.5" customHeight="1" x14ac:dyDescent="0.15">
      <c r="A65" s="336"/>
      <c r="B65" s="336" t="s">
        <v>43</v>
      </c>
      <c r="C65" s="521">
        <f>SUM(D65:M65)</f>
        <v>51.6</v>
      </c>
      <c r="D65" s="521">
        <v>1.8</v>
      </c>
      <c r="E65" s="521">
        <v>16.100000000000001</v>
      </c>
      <c r="F65" s="521">
        <v>0</v>
      </c>
      <c r="G65" s="521">
        <v>0</v>
      </c>
      <c r="H65" s="521">
        <v>23.4</v>
      </c>
      <c r="I65" s="521">
        <v>7.1</v>
      </c>
      <c r="J65" s="521">
        <v>1.5</v>
      </c>
      <c r="K65" s="521">
        <v>0</v>
      </c>
      <c r="L65" s="521">
        <v>0</v>
      </c>
      <c r="M65" s="521">
        <v>1.7000000000000002</v>
      </c>
    </row>
    <row r="66" spans="1:13" ht="10.5" customHeight="1" x14ac:dyDescent="0.15">
      <c r="B66" s="336" t="s">
        <v>42</v>
      </c>
      <c r="C66" s="521">
        <f>SUM(D66:M66)</f>
        <v>7.7</v>
      </c>
      <c r="D66" s="521">
        <v>1</v>
      </c>
      <c r="E66" s="521">
        <v>0</v>
      </c>
      <c r="F66" s="521">
        <v>0</v>
      </c>
      <c r="G66" s="521">
        <v>0</v>
      </c>
      <c r="H66" s="521">
        <v>6.7</v>
      </c>
      <c r="I66" s="521">
        <v>0</v>
      </c>
      <c r="J66" s="521">
        <v>0</v>
      </c>
      <c r="K66" s="521">
        <v>0</v>
      </c>
      <c r="L66" s="521">
        <v>0</v>
      </c>
      <c r="M66" s="521">
        <v>0</v>
      </c>
    </row>
    <row r="67" spans="1:13" ht="4.5" customHeight="1" x14ac:dyDescent="0.15">
      <c r="B67" s="336"/>
      <c r="C67" s="521"/>
      <c r="D67" s="522"/>
      <c r="E67" s="522"/>
      <c r="F67" s="522"/>
      <c r="G67" s="522"/>
      <c r="H67" s="523"/>
      <c r="I67" s="523"/>
      <c r="J67" s="523"/>
      <c r="K67" s="523"/>
      <c r="L67" s="523"/>
      <c r="M67" s="523"/>
    </row>
    <row r="68" spans="1:13" ht="10.5" customHeight="1" x14ac:dyDescent="0.15">
      <c r="A68" s="538" t="s">
        <v>41</v>
      </c>
      <c r="B68" s="539"/>
      <c r="C68" s="521">
        <f>SUM(C69:C70)</f>
        <v>141.10000000000002</v>
      </c>
      <c r="D68" s="521">
        <f t="shared" ref="D68:M68" si="9">SUM(D69:D70)</f>
        <v>36.9</v>
      </c>
      <c r="E68" s="521">
        <f t="shared" si="9"/>
        <v>33.400000000000006</v>
      </c>
      <c r="F68" s="521">
        <f t="shared" si="9"/>
        <v>0</v>
      </c>
      <c r="G68" s="521">
        <f t="shared" si="9"/>
        <v>1</v>
      </c>
      <c r="H68" s="521">
        <f t="shared" si="9"/>
        <v>56.7</v>
      </c>
      <c r="I68" s="521">
        <f t="shared" si="9"/>
        <v>12.6</v>
      </c>
      <c r="J68" s="521">
        <f t="shared" si="9"/>
        <v>0</v>
      </c>
      <c r="K68" s="521">
        <f t="shared" si="9"/>
        <v>0</v>
      </c>
      <c r="L68" s="521">
        <f t="shared" si="9"/>
        <v>0</v>
      </c>
      <c r="M68" s="521">
        <f t="shared" si="9"/>
        <v>0.5</v>
      </c>
    </row>
    <row r="69" spans="1:13" ht="10.5" customHeight="1" x14ac:dyDescent="0.15">
      <c r="B69" s="336" t="s">
        <v>40</v>
      </c>
      <c r="C69" s="521">
        <f>SUM(D69:M69)</f>
        <v>139.10000000000002</v>
      </c>
      <c r="D69" s="522">
        <v>36.9</v>
      </c>
      <c r="E69" s="521">
        <v>32.400000000000006</v>
      </c>
      <c r="F69" s="521">
        <v>0</v>
      </c>
      <c r="G69" s="521">
        <v>1</v>
      </c>
      <c r="H69" s="521">
        <v>55.7</v>
      </c>
      <c r="I69" s="521">
        <v>12.6</v>
      </c>
      <c r="J69" s="523">
        <v>0</v>
      </c>
      <c r="K69" s="521">
        <v>0</v>
      </c>
      <c r="L69" s="521">
        <v>0</v>
      </c>
      <c r="M69" s="521">
        <v>0.5</v>
      </c>
    </row>
    <row r="70" spans="1:13" ht="10.5" customHeight="1" x14ac:dyDescent="0.15">
      <c r="B70" s="336" t="s">
        <v>39</v>
      </c>
      <c r="C70" s="521">
        <f>SUM(D70:M70)</f>
        <v>2</v>
      </c>
      <c r="D70" s="521">
        <v>0</v>
      </c>
      <c r="E70" s="521">
        <v>1</v>
      </c>
      <c r="F70" s="521">
        <v>0</v>
      </c>
      <c r="G70" s="521">
        <v>0</v>
      </c>
      <c r="H70" s="521">
        <v>1</v>
      </c>
      <c r="I70" s="521">
        <v>0</v>
      </c>
      <c r="J70" s="521">
        <v>0</v>
      </c>
      <c r="K70" s="521">
        <v>0</v>
      </c>
      <c r="L70" s="521">
        <v>0</v>
      </c>
      <c r="M70" s="523">
        <v>0</v>
      </c>
    </row>
    <row r="71" spans="1:13" ht="4.5" customHeight="1" x14ac:dyDescent="0.15">
      <c r="B71" s="336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</row>
    <row r="72" spans="1:13" ht="10.5" customHeight="1" x14ac:dyDescent="0.15">
      <c r="A72" s="538" t="s">
        <v>38</v>
      </c>
      <c r="B72" s="539"/>
      <c r="C72" s="521">
        <f>SUM(C73:C74)</f>
        <v>254</v>
      </c>
      <c r="D72" s="521">
        <f t="shared" ref="D72:M72" si="10">SUM(D73:D74)</f>
        <v>51.3</v>
      </c>
      <c r="E72" s="521">
        <f t="shared" si="10"/>
        <v>79.900000000000006</v>
      </c>
      <c r="F72" s="521">
        <f t="shared" si="10"/>
        <v>0</v>
      </c>
      <c r="G72" s="521">
        <f t="shared" si="10"/>
        <v>2.6</v>
      </c>
      <c r="H72" s="521">
        <f t="shared" si="10"/>
        <v>95.5</v>
      </c>
      <c r="I72" s="521">
        <f t="shared" si="10"/>
        <v>21.5</v>
      </c>
      <c r="J72" s="521">
        <f t="shared" si="10"/>
        <v>1</v>
      </c>
      <c r="K72" s="521">
        <f t="shared" si="10"/>
        <v>1</v>
      </c>
      <c r="L72" s="521">
        <f t="shared" si="10"/>
        <v>0</v>
      </c>
      <c r="M72" s="521">
        <f t="shared" si="10"/>
        <v>1.2</v>
      </c>
    </row>
    <row r="73" spans="1:13" ht="10.5" customHeight="1" x14ac:dyDescent="0.15">
      <c r="B73" s="336" t="s">
        <v>37</v>
      </c>
      <c r="C73" s="521">
        <f>SUM(D73:M73)</f>
        <v>227.1</v>
      </c>
      <c r="D73" s="521">
        <v>49.3</v>
      </c>
      <c r="E73" s="521">
        <v>74.7</v>
      </c>
      <c r="F73" s="521">
        <v>0</v>
      </c>
      <c r="G73" s="521">
        <v>2.6</v>
      </c>
      <c r="H73" s="521">
        <v>78.400000000000006</v>
      </c>
      <c r="I73" s="521">
        <v>18.899999999999999</v>
      </c>
      <c r="J73" s="521">
        <v>1</v>
      </c>
      <c r="K73" s="521">
        <v>1</v>
      </c>
      <c r="L73" s="521">
        <v>0</v>
      </c>
      <c r="M73" s="523">
        <v>1.2</v>
      </c>
    </row>
    <row r="74" spans="1:13" ht="10.5" customHeight="1" x14ac:dyDescent="0.15">
      <c r="B74" s="336" t="s">
        <v>36</v>
      </c>
      <c r="C74" s="521">
        <f>SUM(D74:M74)</f>
        <v>26.900000000000002</v>
      </c>
      <c r="D74" s="521">
        <v>2</v>
      </c>
      <c r="E74" s="521">
        <v>5.2</v>
      </c>
      <c r="F74" s="521">
        <v>0</v>
      </c>
      <c r="G74" s="521">
        <v>0</v>
      </c>
      <c r="H74" s="521">
        <v>17.100000000000001</v>
      </c>
      <c r="I74" s="521">
        <v>2.6</v>
      </c>
      <c r="J74" s="521">
        <v>0</v>
      </c>
      <c r="K74" s="521">
        <v>0</v>
      </c>
      <c r="L74" s="521">
        <v>0</v>
      </c>
      <c r="M74" s="521">
        <v>0</v>
      </c>
    </row>
    <row r="75" spans="1:13" ht="4.5" customHeight="1" x14ac:dyDescent="0.15">
      <c r="B75" s="336"/>
      <c r="C75" s="521"/>
      <c r="D75" s="522"/>
      <c r="E75" s="522"/>
      <c r="F75" s="522"/>
      <c r="G75" s="522"/>
      <c r="H75" s="523"/>
      <c r="I75" s="523"/>
      <c r="J75" s="523"/>
      <c r="K75" s="523"/>
      <c r="L75" s="523"/>
      <c r="M75" s="523"/>
    </row>
    <row r="76" spans="1:13" ht="10.5" customHeight="1" x14ac:dyDescent="0.15">
      <c r="A76" s="538" t="s">
        <v>35</v>
      </c>
      <c r="B76" s="539"/>
      <c r="C76" s="521">
        <f>SUM(C77:C77)</f>
        <v>62</v>
      </c>
      <c r="D76" s="521">
        <f t="shared" ref="D76:M76" si="11">SUM(D77:D77)</f>
        <v>14.8</v>
      </c>
      <c r="E76" s="521">
        <f t="shared" si="11"/>
        <v>11.2</v>
      </c>
      <c r="F76" s="521">
        <f t="shared" si="11"/>
        <v>0</v>
      </c>
      <c r="G76" s="521">
        <f t="shared" si="11"/>
        <v>1.9</v>
      </c>
      <c r="H76" s="521">
        <f t="shared" si="11"/>
        <v>32.4</v>
      </c>
      <c r="I76" s="521">
        <f t="shared" si="11"/>
        <v>1</v>
      </c>
      <c r="J76" s="521">
        <f t="shared" si="11"/>
        <v>0.7</v>
      </c>
      <c r="K76" s="521">
        <f t="shared" si="11"/>
        <v>0</v>
      </c>
      <c r="L76" s="521">
        <f t="shared" si="11"/>
        <v>0</v>
      </c>
      <c r="M76" s="521">
        <f t="shared" si="11"/>
        <v>0</v>
      </c>
    </row>
    <row r="77" spans="1:13" ht="10.5" customHeight="1" x14ac:dyDescent="0.15">
      <c r="B77" s="336" t="s">
        <v>34</v>
      </c>
      <c r="C77" s="521">
        <f>SUM(D77:M77)</f>
        <v>62</v>
      </c>
      <c r="D77" s="521">
        <v>14.8</v>
      </c>
      <c r="E77" s="521">
        <v>11.2</v>
      </c>
      <c r="F77" s="521">
        <v>0</v>
      </c>
      <c r="G77" s="521">
        <v>1.9</v>
      </c>
      <c r="H77" s="521">
        <v>32.4</v>
      </c>
      <c r="I77" s="521">
        <v>1</v>
      </c>
      <c r="J77" s="523">
        <v>0.7</v>
      </c>
      <c r="K77" s="521">
        <v>0</v>
      </c>
      <c r="L77" s="523">
        <v>0</v>
      </c>
      <c r="M77" s="523">
        <v>0</v>
      </c>
    </row>
    <row r="78" spans="1:13" ht="4.5" customHeight="1" x14ac:dyDescent="0.15">
      <c r="B78" s="336"/>
      <c r="C78" s="521"/>
      <c r="D78" s="522"/>
      <c r="E78" s="522"/>
      <c r="F78" s="522"/>
      <c r="G78" s="522"/>
      <c r="H78" s="523"/>
      <c r="I78" s="523"/>
      <c r="J78" s="523"/>
      <c r="K78" s="523"/>
      <c r="L78" s="523"/>
      <c r="M78" s="523"/>
    </row>
    <row r="79" spans="1:13" ht="10.5" customHeight="1" x14ac:dyDescent="0.15">
      <c r="A79" s="538" t="s">
        <v>33</v>
      </c>
      <c r="B79" s="539"/>
      <c r="C79" s="521">
        <f>SUM(C80:C80)</f>
        <v>45.000000000000007</v>
      </c>
      <c r="D79" s="521">
        <f t="shared" ref="D79:M79" si="12">SUM(D80:D80)</f>
        <v>8.8000000000000007</v>
      </c>
      <c r="E79" s="521">
        <f t="shared" si="12"/>
        <v>11</v>
      </c>
      <c r="F79" s="521">
        <f t="shared" si="12"/>
        <v>0</v>
      </c>
      <c r="G79" s="521">
        <f t="shared" si="12"/>
        <v>0</v>
      </c>
      <c r="H79" s="521">
        <f t="shared" si="12"/>
        <v>23.1</v>
      </c>
      <c r="I79" s="521">
        <f t="shared" si="12"/>
        <v>2.1</v>
      </c>
      <c r="J79" s="521">
        <f t="shared" si="12"/>
        <v>0</v>
      </c>
      <c r="K79" s="521">
        <f t="shared" si="12"/>
        <v>0</v>
      </c>
      <c r="L79" s="521">
        <f t="shared" si="12"/>
        <v>0</v>
      </c>
      <c r="M79" s="521">
        <f t="shared" si="12"/>
        <v>0</v>
      </c>
    </row>
    <row r="80" spans="1:13" ht="10.5" customHeight="1" x14ac:dyDescent="0.15">
      <c r="B80" s="336" t="s">
        <v>32</v>
      </c>
      <c r="C80" s="521">
        <f>SUM(D80:M80)</f>
        <v>45.000000000000007</v>
      </c>
      <c r="D80" s="521">
        <v>8.8000000000000007</v>
      </c>
      <c r="E80" s="521">
        <v>11</v>
      </c>
      <c r="F80" s="521">
        <v>0</v>
      </c>
      <c r="G80" s="521">
        <v>0</v>
      </c>
      <c r="H80" s="521">
        <v>23.1</v>
      </c>
      <c r="I80" s="521">
        <v>2.1</v>
      </c>
      <c r="J80" s="521">
        <v>0</v>
      </c>
      <c r="K80" s="523">
        <v>0</v>
      </c>
      <c r="L80" s="521">
        <v>0</v>
      </c>
      <c r="M80" s="521">
        <v>0</v>
      </c>
    </row>
    <row r="81" spans="1:13" ht="4.5" customHeight="1" x14ac:dyDescent="0.15">
      <c r="A81" s="24"/>
      <c r="B81" s="23"/>
      <c r="C81" s="525"/>
      <c r="D81" s="525"/>
      <c r="E81" s="525"/>
      <c r="F81" s="525"/>
      <c r="G81" s="525"/>
      <c r="H81" s="526"/>
      <c r="I81" s="526"/>
      <c r="J81" s="526"/>
      <c r="K81" s="526"/>
      <c r="L81" s="526"/>
      <c r="M81" s="526"/>
    </row>
    <row r="82" spans="1:13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B545-D37E-4E25-A786-EA3FA340910C}">
  <dimension ref="C1:H24"/>
  <sheetViews>
    <sheetView showGridLines="0" zoomScaleNormal="100" zoomScaleSheetLayoutView="85" workbookViewId="0">
      <selection activeCell="I5" sqref="I5:I6"/>
    </sheetView>
  </sheetViews>
  <sheetFormatPr defaultColWidth="9" defaultRowHeight="12.75" x14ac:dyDescent="0.25"/>
  <cols>
    <col min="1" max="1" width="0.875" style="48" customWidth="1"/>
    <col min="2" max="2" width="1.5" style="48" customWidth="1"/>
    <col min="3" max="3" width="11.625" style="48" customWidth="1"/>
    <col min="4" max="8" width="11.125" style="48" customWidth="1"/>
    <col min="9" max="10" width="8.125" style="48" customWidth="1"/>
    <col min="11" max="16384" width="9" style="48"/>
  </cols>
  <sheetData>
    <row r="1" spans="3:8" x14ac:dyDescent="0.25">
      <c r="D1" s="49"/>
      <c r="E1" s="49"/>
      <c r="F1" s="49"/>
      <c r="G1" s="49"/>
      <c r="H1" s="49"/>
    </row>
    <row r="2" spans="3:8" x14ac:dyDescent="0.25">
      <c r="C2" s="49"/>
      <c r="D2" s="49"/>
      <c r="E2" s="49"/>
      <c r="F2" s="49"/>
      <c r="G2" s="49"/>
      <c r="H2" s="49"/>
    </row>
    <row r="3" spans="3:8" ht="16.149999999999999" x14ac:dyDescent="0.3">
      <c r="C3" s="60" t="s">
        <v>114</v>
      </c>
      <c r="D3" s="49"/>
      <c r="E3" s="49"/>
      <c r="F3" s="49"/>
      <c r="G3" s="49"/>
    </row>
    <row r="4" spans="3:8" ht="5.25" customHeight="1" x14ac:dyDescent="0.4">
      <c r="C4" s="59"/>
      <c r="D4" s="49"/>
      <c r="E4" s="49"/>
      <c r="F4" s="49"/>
      <c r="G4" s="49"/>
    </row>
    <row r="5" spans="3:8" ht="16.5" customHeight="1" x14ac:dyDescent="0.25">
      <c r="C5" s="49"/>
      <c r="D5" s="49"/>
      <c r="E5" s="49"/>
      <c r="F5" s="49"/>
      <c r="G5" s="49"/>
      <c r="H5" s="55" t="s">
        <v>482</v>
      </c>
    </row>
    <row r="6" spans="3:8" ht="15" customHeight="1" x14ac:dyDescent="0.25">
      <c r="C6" s="337" t="s">
        <v>113</v>
      </c>
      <c r="D6" s="58" t="s">
        <v>112</v>
      </c>
      <c r="E6" s="58" t="s">
        <v>111</v>
      </c>
      <c r="F6" s="58" t="s">
        <v>110</v>
      </c>
      <c r="G6" s="58" t="s">
        <v>109</v>
      </c>
      <c r="H6" s="337" t="s">
        <v>108</v>
      </c>
    </row>
    <row r="7" spans="3:8" ht="15" customHeight="1" x14ac:dyDescent="0.25">
      <c r="C7" s="57"/>
      <c r="D7" s="56" t="s">
        <v>107</v>
      </c>
      <c r="E7" s="56" t="s">
        <v>107</v>
      </c>
      <c r="F7" s="56" t="s">
        <v>107</v>
      </c>
      <c r="G7" s="56" t="s">
        <v>107</v>
      </c>
      <c r="H7" s="55" t="s">
        <v>107</v>
      </c>
    </row>
    <row r="8" spans="3:8" ht="15" customHeight="1" x14ac:dyDescent="0.25">
      <c r="C8" s="338" t="s">
        <v>106</v>
      </c>
      <c r="D8" s="529">
        <f t="shared" ref="D8:D18" si="0">SUM(E8:H8)</f>
        <v>30322</v>
      </c>
      <c r="E8" s="529">
        <f>SUM(E9:E18)</f>
        <v>1256</v>
      </c>
      <c r="F8" s="529">
        <f>SUM(F9:F18)</f>
        <v>708</v>
      </c>
      <c r="G8" s="529">
        <f>SUM(G9:G18)</f>
        <v>24301</v>
      </c>
      <c r="H8" s="530">
        <f>SUM(H9:H18)</f>
        <v>4057</v>
      </c>
    </row>
    <row r="9" spans="3:8" ht="15" customHeight="1" x14ac:dyDescent="0.25">
      <c r="C9" s="338" t="s">
        <v>105</v>
      </c>
      <c r="D9" s="529">
        <f t="shared" si="0"/>
        <v>1976</v>
      </c>
      <c r="E9" s="529">
        <v>63</v>
      </c>
      <c r="F9" s="529">
        <v>44</v>
      </c>
      <c r="G9" s="529">
        <v>1857</v>
      </c>
      <c r="H9" s="531">
        <v>12</v>
      </c>
    </row>
    <row r="10" spans="3:8" ht="15" customHeight="1" x14ac:dyDescent="0.25">
      <c r="C10" s="338" t="s">
        <v>104</v>
      </c>
      <c r="D10" s="529">
        <f t="shared" si="0"/>
        <v>2959</v>
      </c>
      <c r="E10" s="529">
        <v>130</v>
      </c>
      <c r="F10" s="529">
        <v>80</v>
      </c>
      <c r="G10" s="529">
        <v>2711</v>
      </c>
      <c r="H10" s="531">
        <v>38</v>
      </c>
    </row>
    <row r="11" spans="3:8" ht="15" customHeight="1" x14ac:dyDescent="0.25">
      <c r="C11" s="338" t="s">
        <v>103</v>
      </c>
      <c r="D11" s="529">
        <f t="shared" si="0"/>
        <v>2905</v>
      </c>
      <c r="E11" s="529">
        <v>147</v>
      </c>
      <c r="F11" s="529">
        <v>74</v>
      </c>
      <c r="G11" s="529">
        <v>2640</v>
      </c>
      <c r="H11" s="531">
        <v>44</v>
      </c>
    </row>
    <row r="12" spans="3:8" ht="15" customHeight="1" x14ac:dyDescent="0.25">
      <c r="C12" s="338" t="s">
        <v>102</v>
      </c>
      <c r="D12" s="529">
        <f t="shared" si="0"/>
        <v>2967</v>
      </c>
      <c r="E12" s="529">
        <v>152</v>
      </c>
      <c r="F12" s="529">
        <v>76</v>
      </c>
      <c r="G12" s="529">
        <v>2661</v>
      </c>
      <c r="H12" s="531">
        <v>78</v>
      </c>
    </row>
    <row r="13" spans="3:8" ht="15" customHeight="1" x14ac:dyDescent="0.25">
      <c r="C13" s="338" t="s">
        <v>101</v>
      </c>
      <c r="D13" s="529">
        <f t="shared" si="0"/>
        <v>3346</v>
      </c>
      <c r="E13" s="529">
        <v>147</v>
      </c>
      <c r="F13" s="529">
        <v>89</v>
      </c>
      <c r="G13" s="529">
        <v>2911</v>
      </c>
      <c r="H13" s="531">
        <v>199</v>
      </c>
    </row>
    <row r="14" spans="3:8" ht="15" customHeight="1" x14ac:dyDescent="0.25">
      <c r="C14" s="338" t="s">
        <v>100</v>
      </c>
      <c r="D14" s="529">
        <f t="shared" si="0"/>
        <v>4052</v>
      </c>
      <c r="E14" s="529">
        <v>171</v>
      </c>
      <c r="F14" s="529">
        <v>86</v>
      </c>
      <c r="G14" s="529">
        <v>3341</v>
      </c>
      <c r="H14" s="531">
        <v>454</v>
      </c>
    </row>
    <row r="15" spans="3:8" ht="15" customHeight="1" x14ac:dyDescent="0.25">
      <c r="C15" s="338" t="s">
        <v>99</v>
      </c>
      <c r="D15" s="529">
        <f t="shared" si="0"/>
        <v>3573</v>
      </c>
      <c r="E15" s="529">
        <v>123</v>
      </c>
      <c r="F15" s="529">
        <v>85</v>
      </c>
      <c r="G15" s="529">
        <v>2788</v>
      </c>
      <c r="H15" s="531">
        <v>577</v>
      </c>
    </row>
    <row r="16" spans="3:8" ht="15" customHeight="1" x14ac:dyDescent="0.25">
      <c r="C16" s="338" t="s">
        <v>98</v>
      </c>
      <c r="D16" s="529">
        <f t="shared" si="0"/>
        <v>3362</v>
      </c>
      <c r="E16" s="529">
        <v>167</v>
      </c>
      <c r="F16" s="529">
        <v>75</v>
      </c>
      <c r="G16" s="529">
        <v>2416</v>
      </c>
      <c r="H16" s="531">
        <v>704</v>
      </c>
    </row>
    <row r="17" spans="3:8" ht="15" customHeight="1" x14ac:dyDescent="0.25">
      <c r="C17" s="338" t="s">
        <v>97</v>
      </c>
      <c r="D17" s="529">
        <f t="shared" si="0"/>
        <v>2770</v>
      </c>
      <c r="E17" s="529">
        <v>96</v>
      </c>
      <c r="F17" s="529">
        <v>50</v>
      </c>
      <c r="G17" s="529">
        <v>1742</v>
      </c>
      <c r="H17" s="531">
        <v>882</v>
      </c>
    </row>
    <row r="18" spans="3:8" ht="15" customHeight="1" x14ac:dyDescent="0.25">
      <c r="C18" s="338" t="s">
        <v>96</v>
      </c>
      <c r="D18" s="529">
        <f t="shared" si="0"/>
        <v>2412</v>
      </c>
      <c r="E18" s="529">
        <v>60</v>
      </c>
      <c r="F18" s="529">
        <v>49</v>
      </c>
      <c r="G18" s="529">
        <v>1234</v>
      </c>
      <c r="H18" s="531">
        <v>1069</v>
      </c>
    </row>
    <row r="19" spans="3:8" ht="15" customHeight="1" x14ac:dyDescent="0.25">
      <c r="C19" s="53"/>
      <c r="D19" s="532"/>
      <c r="E19" s="532"/>
      <c r="F19" s="532"/>
      <c r="G19" s="532"/>
      <c r="H19" s="533"/>
    </row>
    <row r="20" spans="3:8" ht="16.5" customHeight="1" x14ac:dyDescent="0.25">
      <c r="C20" s="50" t="s">
        <v>31</v>
      </c>
    </row>
    <row r="24" spans="3:8" x14ac:dyDescent="0.25">
      <c r="D24" s="49"/>
      <c r="E24" s="49"/>
      <c r="F24" s="49"/>
      <c r="G24" s="49"/>
      <c r="H24" s="49"/>
    </row>
  </sheetData>
  <phoneticPr fontId="3"/>
  <pageMargins left="0.75" right="0.75" top="1" bottom="0.77" header="0.51200000000000001" footer="0.51200000000000001"/>
  <pageSetup paperSize="9" orientation="landscape" r:id="rId1"/>
  <headerFooter alignWithMargins="0"/>
  <ignoredErrors>
    <ignoredError sqref="D8:H1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AFEC-AE90-424B-8429-AB61045640BC}">
  <dimension ref="C1:H20"/>
  <sheetViews>
    <sheetView showGridLines="0" zoomScaleNormal="100" zoomScaleSheetLayoutView="85" workbookViewId="0">
      <selection activeCell="I5" sqref="I5:I6"/>
    </sheetView>
  </sheetViews>
  <sheetFormatPr defaultColWidth="9" defaultRowHeight="12.75" x14ac:dyDescent="0.25"/>
  <cols>
    <col min="1" max="1" width="0.875" style="48" customWidth="1"/>
    <col min="2" max="2" width="1.5" style="48" customWidth="1"/>
    <col min="3" max="3" width="11.625" style="48" customWidth="1"/>
    <col min="4" max="8" width="11.125" style="48" customWidth="1"/>
    <col min="9" max="10" width="8.125" style="48" customWidth="1"/>
    <col min="11" max="16384" width="9" style="48"/>
  </cols>
  <sheetData>
    <row r="1" spans="3:8" x14ac:dyDescent="0.25">
      <c r="D1" s="49"/>
      <c r="E1" s="49"/>
      <c r="F1" s="49"/>
      <c r="G1" s="49"/>
      <c r="H1" s="49"/>
    </row>
    <row r="2" spans="3:8" x14ac:dyDescent="0.25">
      <c r="C2" s="49"/>
      <c r="D2" s="49"/>
      <c r="E2" s="49"/>
      <c r="F2" s="49"/>
      <c r="G2" s="49"/>
      <c r="H2" s="49"/>
    </row>
    <row r="3" spans="3:8" ht="16.149999999999999" x14ac:dyDescent="0.3">
      <c r="C3" s="60" t="s">
        <v>115</v>
      </c>
      <c r="D3" s="49"/>
      <c r="E3" s="49"/>
      <c r="F3" s="49"/>
      <c r="G3" s="49"/>
    </row>
    <row r="4" spans="3:8" ht="5.25" customHeight="1" x14ac:dyDescent="0.4">
      <c r="C4" s="59"/>
      <c r="D4" s="49"/>
      <c r="E4" s="49"/>
      <c r="F4" s="49"/>
      <c r="G4" s="49"/>
    </row>
    <row r="5" spans="3:8" ht="16.5" customHeight="1" x14ac:dyDescent="0.25">
      <c r="C5" s="49"/>
      <c r="D5" s="49"/>
      <c r="E5" s="49"/>
      <c r="F5" s="49"/>
      <c r="G5" s="49"/>
      <c r="H5" s="55" t="s">
        <v>482</v>
      </c>
    </row>
    <row r="6" spans="3:8" ht="15" customHeight="1" x14ac:dyDescent="0.25">
      <c r="C6" s="337" t="s">
        <v>113</v>
      </c>
      <c r="D6" s="58" t="s">
        <v>112</v>
      </c>
      <c r="E6" s="58" t="s">
        <v>111</v>
      </c>
      <c r="F6" s="58" t="s">
        <v>110</v>
      </c>
      <c r="G6" s="58" t="s">
        <v>109</v>
      </c>
      <c r="H6" s="337" t="s">
        <v>108</v>
      </c>
    </row>
    <row r="7" spans="3:8" ht="15" customHeight="1" x14ac:dyDescent="0.25">
      <c r="C7" s="57"/>
      <c r="D7" s="56" t="s">
        <v>107</v>
      </c>
      <c r="E7" s="56" t="s">
        <v>107</v>
      </c>
      <c r="F7" s="56" t="s">
        <v>107</v>
      </c>
      <c r="G7" s="56" t="s">
        <v>107</v>
      </c>
      <c r="H7" s="55" t="s">
        <v>107</v>
      </c>
    </row>
    <row r="8" spans="3:8" ht="15" customHeight="1" x14ac:dyDescent="0.25">
      <c r="C8" s="338" t="s">
        <v>106</v>
      </c>
      <c r="D8" s="534">
        <f t="shared" ref="D8:D18" si="0">SUM(E8:H8)</f>
        <v>27801.100000000002</v>
      </c>
      <c r="E8" s="534">
        <f>SUM(E9:E18)</f>
        <v>1161.8999999999999</v>
      </c>
      <c r="F8" s="534">
        <f>SUM(F9:F18)</f>
        <v>639.19999999999993</v>
      </c>
      <c r="G8" s="534">
        <f>SUM(G9:G18)</f>
        <v>22583.200000000004</v>
      </c>
      <c r="H8" s="535">
        <f>SUM(H9:H18)</f>
        <v>3416.8</v>
      </c>
    </row>
    <row r="9" spans="3:8" ht="15" customHeight="1" x14ac:dyDescent="0.25">
      <c r="C9" s="338" t="s">
        <v>105</v>
      </c>
      <c r="D9" s="534">
        <f t="shared" si="0"/>
        <v>1970.4</v>
      </c>
      <c r="E9" s="534">
        <v>63</v>
      </c>
      <c r="F9" s="534">
        <v>44</v>
      </c>
      <c r="G9" s="534">
        <v>1852.6000000000001</v>
      </c>
      <c r="H9" s="536">
        <v>10.799999999999999</v>
      </c>
    </row>
    <row r="10" spans="3:8" ht="15" customHeight="1" x14ac:dyDescent="0.25">
      <c r="C10" s="338" t="s">
        <v>104</v>
      </c>
      <c r="D10" s="534">
        <f t="shared" si="0"/>
        <v>2910</v>
      </c>
      <c r="E10" s="534">
        <v>128</v>
      </c>
      <c r="F10" s="534">
        <v>78.099999999999994</v>
      </c>
      <c r="G10" s="534">
        <v>2668</v>
      </c>
      <c r="H10" s="536">
        <v>35.9</v>
      </c>
    </row>
    <row r="11" spans="3:8" ht="15" customHeight="1" x14ac:dyDescent="0.25">
      <c r="C11" s="338" t="s">
        <v>103</v>
      </c>
      <c r="D11" s="534">
        <f t="shared" si="0"/>
        <v>2783.2000000000007</v>
      </c>
      <c r="E11" s="534">
        <v>141.80000000000001</v>
      </c>
      <c r="F11" s="534">
        <v>71</v>
      </c>
      <c r="G11" s="534">
        <v>2530.1000000000004</v>
      </c>
      <c r="H11" s="536">
        <v>40.299999999999997</v>
      </c>
    </row>
    <row r="12" spans="3:8" ht="15" customHeight="1" x14ac:dyDescent="0.25">
      <c r="C12" s="338" t="s">
        <v>102</v>
      </c>
      <c r="D12" s="534">
        <f t="shared" si="0"/>
        <v>2787.7000000000012</v>
      </c>
      <c r="E12" s="534">
        <v>145.9</v>
      </c>
      <c r="F12" s="534">
        <v>69.7</v>
      </c>
      <c r="G12" s="534">
        <v>2499.3000000000011</v>
      </c>
      <c r="H12" s="536">
        <v>72.800000000000011</v>
      </c>
    </row>
    <row r="13" spans="3:8" ht="15" customHeight="1" x14ac:dyDescent="0.25">
      <c r="C13" s="338" t="s">
        <v>101</v>
      </c>
      <c r="D13" s="534">
        <f t="shared" si="0"/>
        <v>3148.4</v>
      </c>
      <c r="E13" s="534">
        <v>143.1</v>
      </c>
      <c r="F13" s="534">
        <v>81.3</v>
      </c>
      <c r="G13" s="534">
        <v>2739.1</v>
      </c>
      <c r="H13" s="536">
        <v>184.9</v>
      </c>
    </row>
    <row r="14" spans="3:8" ht="15" customHeight="1" x14ac:dyDescent="0.25">
      <c r="C14" s="338" t="s">
        <v>100</v>
      </c>
      <c r="D14" s="534">
        <f t="shared" si="0"/>
        <v>3856.1000000000004</v>
      </c>
      <c r="E14" s="534">
        <v>163.30000000000001</v>
      </c>
      <c r="F14" s="534">
        <v>80.2</v>
      </c>
      <c r="G14" s="534">
        <v>3191.7000000000003</v>
      </c>
      <c r="H14" s="536">
        <v>420.9</v>
      </c>
    </row>
    <row r="15" spans="3:8" ht="15" customHeight="1" x14ac:dyDescent="0.25">
      <c r="C15" s="338" t="s">
        <v>99</v>
      </c>
      <c r="D15" s="534">
        <f t="shared" si="0"/>
        <v>3381.5000000000009</v>
      </c>
      <c r="E15" s="534">
        <v>118.9</v>
      </c>
      <c r="F15" s="534">
        <v>77.400000000000006</v>
      </c>
      <c r="G15" s="534">
        <v>2644.3000000000006</v>
      </c>
      <c r="H15" s="536">
        <v>540.9</v>
      </c>
    </row>
    <row r="16" spans="3:8" ht="15" customHeight="1" x14ac:dyDescent="0.25">
      <c r="C16" s="338" t="s">
        <v>98</v>
      </c>
      <c r="D16" s="534">
        <f t="shared" si="0"/>
        <v>3137.9000000000005</v>
      </c>
      <c r="E16" s="534">
        <v>156.5</v>
      </c>
      <c r="F16" s="534">
        <v>65.400000000000006</v>
      </c>
      <c r="G16" s="534">
        <v>2262.3000000000002</v>
      </c>
      <c r="H16" s="536">
        <v>653.70000000000005</v>
      </c>
    </row>
    <row r="17" spans="3:8" ht="15" customHeight="1" x14ac:dyDescent="0.25">
      <c r="C17" s="338" t="s">
        <v>97</v>
      </c>
      <c r="D17" s="534">
        <f t="shared" si="0"/>
        <v>2327.3000000000002</v>
      </c>
      <c r="E17" s="534">
        <v>73.8</v>
      </c>
      <c r="F17" s="534">
        <v>42.3</v>
      </c>
      <c r="G17" s="534">
        <v>1444.4</v>
      </c>
      <c r="H17" s="536">
        <v>766.8</v>
      </c>
    </row>
    <row r="18" spans="3:8" ht="15" customHeight="1" x14ac:dyDescent="0.25">
      <c r="C18" s="338" t="s">
        <v>96</v>
      </c>
      <c r="D18" s="534">
        <f t="shared" si="0"/>
        <v>1498.6</v>
      </c>
      <c r="E18" s="534">
        <v>27.6</v>
      </c>
      <c r="F18" s="534">
        <v>29.8</v>
      </c>
      <c r="G18" s="534">
        <v>751.4</v>
      </c>
      <c r="H18" s="536">
        <v>689.8</v>
      </c>
    </row>
    <row r="19" spans="3:8" ht="15" customHeight="1" x14ac:dyDescent="0.25">
      <c r="C19" s="53"/>
      <c r="D19" s="61"/>
      <c r="E19" s="61"/>
      <c r="F19" s="61"/>
      <c r="G19" s="61"/>
      <c r="H19" s="62"/>
    </row>
    <row r="20" spans="3:8" ht="16.5" customHeight="1" x14ac:dyDescent="0.25">
      <c r="C20" s="50" t="s">
        <v>31</v>
      </c>
    </row>
  </sheetData>
  <phoneticPr fontId="3"/>
  <pageMargins left="0.75" right="0.75" top="1" bottom="0.77" header="0.51200000000000001" footer="0.51200000000000001"/>
  <pageSetup paperSize="9" orientation="landscape" r:id="rId1"/>
  <headerFooter alignWithMargins="0"/>
  <ignoredErrors>
    <ignoredError sqref="D8:H1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E00B-41C3-4560-8224-6D3B85C24C44}">
  <sheetPr>
    <pageSetUpPr autoPageBreaks="0"/>
  </sheetPr>
  <dimension ref="C1:O35"/>
  <sheetViews>
    <sheetView showGridLines="0" zoomScale="90" zoomScaleNormal="90" zoomScaleSheetLayoutView="70" workbookViewId="0">
      <selection activeCell="I5" sqref="I5:I6"/>
    </sheetView>
  </sheetViews>
  <sheetFormatPr defaultColWidth="9" defaultRowHeight="12.75" x14ac:dyDescent="0.25"/>
  <cols>
    <col min="1" max="1" width="0.875" style="48" customWidth="1"/>
    <col min="2" max="2" width="1.5" style="48" customWidth="1"/>
    <col min="3" max="5" width="8.125" style="48" customWidth="1"/>
    <col min="6" max="12" width="9.875" style="48" customWidth="1"/>
    <col min="13" max="13" width="0.875" style="48" customWidth="1"/>
    <col min="14" max="14" width="1.375" style="48" customWidth="1"/>
    <col min="15" max="16384" width="9" style="48"/>
  </cols>
  <sheetData>
    <row r="1" spans="3:15" x14ac:dyDescent="0.25">
      <c r="D1" s="49"/>
      <c r="E1" s="49"/>
      <c r="F1" s="49"/>
      <c r="G1" s="49"/>
    </row>
    <row r="2" spans="3:15" ht="22.9" x14ac:dyDescent="0.4">
      <c r="C2" s="82" t="s">
        <v>132</v>
      </c>
      <c r="D2" s="81"/>
      <c r="E2" s="81"/>
      <c r="F2" s="81"/>
      <c r="G2" s="81"/>
      <c r="H2" s="81"/>
      <c r="I2" s="81"/>
      <c r="J2" s="81"/>
      <c r="K2" s="81"/>
      <c r="L2" s="81"/>
    </row>
    <row r="3" spans="3:15" x14ac:dyDescent="0.25">
      <c r="C3" s="80"/>
      <c r="D3" s="80"/>
      <c r="E3" s="80"/>
      <c r="F3" s="80"/>
      <c r="G3" s="80"/>
      <c r="H3" s="80"/>
      <c r="I3" s="80"/>
      <c r="J3" s="586" t="s">
        <v>385</v>
      </c>
      <c r="K3" s="586"/>
      <c r="L3" s="586"/>
    </row>
    <row r="4" spans="3:15" ht="55.5" customHeight="1" x14ac:dyDescent="0.25">
      <c r="C4" s="587" t="s">
        <v>131</v>
      </c>
      <c r="D4" s="587"/>
      <c r="E4" s="587"/>
      <c r="F4" s="78" t="s">
        <v>130</v>
      </c>
      <c r="G4" s="78" t="s">
        <v>129</v>
      </c>
      <c r="H4" s="78" t="s">
        <v>128</v>
      </c>
      <c r="I4" s="78" t="s">
        <v>127</v>
      </c>
      <c r="J4" s="79" t="s">
        <v>126</v>
      </c>
      <c r="K4" s="78" t="s">
        <v>125</v>
      </c>
      <c r="L4" s="348" t="s">
        <v>124</v>
      </c>
    </row>
    <row r="5" spans="3:15" ht="13.5" customHeight="1" x14ac:dyDescent="0.25">
      <c r="C5" s="77"/>
      <c r="D5" s="77"/>
      <c r="E5" s="77"/>
      <c r="F5" s="75"/>
      <c r="G5" s="75" t="s">
        <v>50</v>
      </c>
      <c r="H5" s="75" t="s">
        <v>50</v>
      </c>
      <c r="I5" s="75" t="s">
        <v>50</v>
      </c>
      <c r="J5" s="76" t="s">
        <v>50</v>
      </c>
      <c r="K5" s="75" t="s">
        <v>123</v>
      </c>
      <c r="L5" s="74" t="s">
        <v>122</v>
      </c>
    </row>
    <row r="6" spans="3:15" ht="15.75" customHeight="1" x14ac:dyDescent="0.25">
      <c r="C6" s="588" t="s">
        <v>88</v>
      </c>
      <c r="D6" s="588"/>
      <c r="E6" s="588"/>
      <c r="F6" s="67">
        <f>SUM(F7,F8)</f>
        <v>22</v>
      </c>
      <c r="G6" s="67">
        <f t="shared" ref="G6:J6" si="0">SUM(G7,G8)</f>
        <v>1332</v>
      </c>
      <c r="H6" s="67">
        <f t="shared" si="0"/>
        <v>2149</v>
      </c>
      <c r="I6" s="67">
        <f t="shared" si="0"/>
        <v>1621</v>
      </c>
      <c r="J6" s="67">
        <f t="shared" si="0"/>
        <v>1051</v>
      </c>
      <c r="K6" s="73">
        <f t="shared" ref="K6:K11" si="1">H6/G6</f>
        <v>1.6133633633633633</v>
      </c>
      <c r="L6" s="64">
        <f t="shared" ref="L6:L11" si="2">J6/G6</f>
        <v>0.78903903903903905</v>
      </c>
    </row>
    <row r="7" spans="3:15" ht="27" customHeight="1" x14ac:dyDescent="0.25">
      <c r="C7" s="589" t="s">
        <v>121</v>
      </c>
      <c r="D7" s="589"/>
      <c r="E7" s="590"/>
      <c r="F7" s="68">
        <v>7</v>
      </c>
      <c r="G7" s="68">
        <v>612</v>
      </c>
      <c r="H7" s="68">
        <v>1420</v>
      </c>
      <c r="I7" s="68">
        <v>1004</v>
      </c>
      <c r="J7" s="66">
        <v>533</v>
      </c>
      <c r="K7" s="65">
        <f t="shared" si="1"/>
        <v>2.3202614379084969</v>
      </c>
      <c r="L7" s="72">
        <f t="shared" si="2"/>
        <v>0.87091503267973858</v>
      </c>
    </row>
    <row r="8" spans="3:15" ht="27" customHeight="1" x14ac:dyDescent="0.25">
      <c r="C8" s="591" t="s">
        <v>119</v>
      </c>
      <c r="D8" s="589"/>
      <c r="E8" s="590"/>
      <c r="F8" s="67">
        <v>15</v>
      </c>
      <c r="G8" s="67">
        <v>720</v>
      </c>
      <c r="H8" s="67">
        <v>729</v>
      </c>
      <c r="I8" s="67">
        <v>617</v>
      </c>
      <c r="J8" s="67">
        <v>518</v>
      </c>
      <c r="K8" s="65">
        <f t="shared" si="1"/>
        <v>1.0125</v>
      </c>
      <c r="L8" s="64">
        <f t="shared" si="2"/>
        <v>0.71944444444444444</v>
      </c>
    </row>
    <row r="9" spans="3:15" ht="27" customHeight="1" x14ac:dyDescent="0.25">
      <c r="C9" s="69"/>
      <c r="D9" s="580" t="s">
        <v>118</v>
      </c>
      <c r="E9" s="581"/>
      <c r="F9" s="68">
        <v>13</v>
      </c>
      <c r="G9" s="68">
        <v>610</v>
      </c>
      <c r="H9" s="68">
        <v>674</v>
      </c>
      <c r="I9" s="68">
        <v>567</v>
      </c>
      <c r="J9" s="66">
        <v>472</v>
      </c>
      <c r="K9" s="65">
        <f t="shared" si="1"/>
        <v>1.1049180327868853</v>
      </c>
      <c r="L9" s="64">
        <f t="shared" si="2"/>
        <v>0.77377049180327873</v>
      </c>
      <c r="O9" s="70"/>
    </row>
    <row r="10" spans="3:15" ht="27" customHeight="1" x14ac:dyDescent="0.25">
      <c r="C10" s="69"/>
      <c r="D10" s="580" t="s">
        <v>117</v>
      </c>
      <c r="E10" s="581"/>
      <c r="F10" s="68">
        <v>1</v>
      </c>
      <c r="G10" s="68">
        <v>50</v>
      </c>
      <c r="H10" s="68">
        <v>11</v>
      </c>
      <c r="I10" s="68">
        <v>8</v>
      </c>
      <c r="J10" s="66">
        <v>7</v>
      </c>
      <c r="K10" s="65">
        <f t="shared" si="1"/>
        <v>0.22</v>
      </c>
      <c r="L10" s="64">
        <f t="shared" si="2"/>
        <v>0.14000000000000001</v>
      </c>
    </row>
    <row r="11" spans="3:15" ht="27" customHeight="1" x14ac:dyDescent="0.25">
      <c r="C11" s="340"/>
      <c r="D11" s="582" t="s">
        <v>116</v>
      </c>
      <c r="E11" s="583"/>
      <c r="F11" s="341">
        <v>1</v>
      </c>
      <c r="G11" s="341">
        <v>60</v>
      </c>
      <c r="H11" s="341">
        <v>44</v>
      </c>
      <c r="I11" s="341">
        <v>42</v>
      </c>
      <c r="J11" s="342">
        <v>39</v>
      </c>
      <c r="K11" s="343">
        <f t="shared" si="1"/>
        <v>0.73333333333333328</v>
      </c>
      <c r="L11" s="344">
        <f t="shared" si="2"/>
        <v>0.65</v>
      </c>
    </row>
    <row r="12" spans="3:15" ht="27" customHeight="1" x14ac:dyDescent="0.25">
      <c r="C12" s="345"/>
      <c r="D12" s="346"/>
      <c r="E12" s="346"/>
      <c r="F12" s="346"/>
      <c r="G12" s="346"/>
      <c r="H12" s="346"/>
      <c r="I12" s="346"/>
      <c r="J12" s="347"/>
      <c r="K12" s="347"/>
      <c r="L12" s="347"/>
    </row>
    <row r="13" spans="3:15" ht="27" customHeight="1" x14ac:dyDescent="0.25">
      <c r="D13" s="584"/>
      <c r="E13" s="585"/>
      <c r="F13" s="585"/>
      <c r="G13" s="585"/>
    </row>
    <row r="14" spans="3:15" ht="27" customHeight="1" x14ac:dyDescent="0.25"/>
    <row r="15" spans="3:15" ht="27" customHeight="1" x14ac:dyDescent="0.25">
      <c r="O15" s="63"/>
    </row>
    <row r="16" spans="3:15" ht="27" customHeight="1" x14ac:dyDescent="0.25">
      <c r="O16" s="63"/>
    </row>
    <row r="17" spans="3:15" ht="27" customHeight="1" x14ac:dyDescent="0.25">
      <c r="O17" s="63"/>
    </row>
    <row r="18" spans="3:15" ht="27" customHeight="1" x14ac:dyDescent="0.25">
      <c r="O18" s="63"/>
    </row>
    <row r="19" spans="3:15" ht="27" customHeight="1" x14ac:dyDescent="0.25">
      <c r="O19" s="63"/>
    </row>
    <row r="20" spans="3:15" ht="27" customHeight="1" x14ac:dyDescent="0.25">
      <c r="O20" s="63"/>
    </row>
    <row r="21" spans="3:15" ht="27" customHeight="1" x14ac:dyDescent="0.25">
      <c r="O21" s="63"/>
    </row>
    <row r="22" spans="3:15" ht="27" customHeight="1" x14ac:dyDescent="0.25">
      <c r="O22" s="63"/>
    </row>
    <row r="23" spans="3:15" ht="27" customHeight="1" x14ac:dyDescent="0.25"/>
    <row r="24" spans="3:15" ht="27" customHeight="1" x14ac:dyDescent="0.25"/>
    <row r="25" spans="3:15" x14ac:dyDescent="0.25">
      <c r="C25" s="49"/>
      <c r="D25" s="49"/>
      <c r="E25" s="49"/>
      <c r="F25" s="49"/>
      <c r="G25" s="49"/>
    </row>
    <row r="26" spans="3:15" ht="15" customHeight="1" x14ac:dyDescent="0.25"/>
    <row r="27" spans="3:15" ht="15" customHeight="1" x14ac:dyDescent="0.25">
      <c r="C27" s="57"/>
      <c r="D27" s="54"/>
      <c r="E27" s="54"/>
      <c r="F27" s="54"/>
      <c r="G27" s="54"/>
    </row>
    <row r="28" spans="3:15" ht="15" customHeight="1" x14ac:dyDescent="0.25">
      <c r="C28" s="57"/>
      <c r="D28" s="54"/>
      <c r="E28" s="54"/>
      <c r="F28" s="54"/>
      <c r="G28" s="54"/>
    </row>
    <row r="29" spans="3:15" ht="15" customHeight="1" x14ac:dyDescent="0.25">
      <c r="C29" s="57"/>
      <c r="D29" s="54"/>
      <c r="E29" s="54"/>
      <c r="F29" s="54"/>
      <c r="G29" s="54"/>
    </row>
    <row r="30" spans="3:15" ht="15" customHeight="1" x14ac:dyDescent="0.25">
      <c r="C30" s="57"/>
      <c r="D30" s="54"/>
      <c r="E30" s="54"/>
      <c r="F30" s="54"/>
      <c r="G30" s="54"/>
    </row>
    <row r="31" spans="3:15" ht="15" customHeight="1" x14ac:dyDescent="0.25">
      <c r="C31" s="57"/>
      <c r="D31" s="54"/>
      <c r="E31" s="54"/>
      <c r="F31" s="54"/>
      <c r="G31" s="54"/>
    </row>
    <row r="32" spans="3:15" ht="15" customHeight="1" x14ac:dyDescent="0.25">
      <c r="C32" s="57"/>
      <c r="D32" s="54"/>
      <c r="E32" s="54"/>
      <c r="F32" s="54"/>
      <c r="G32" s="54"/>
    </row>
    <row r="33" spans="3:3" ht="15" customHeight="1" x14ac:dyDescent="0.25"/>
    <row r="34" spans="3:3" ht="12" customHeight="1" x14ac:dyDescent="0.25">
      <c r="C34" s="50"/>
    </row>
    <row r="35" spans="3:3" ht="16.5" customHeight="1" x14ac:dyDescent="0.25"/>
  </sheetData>
  <mergeCells count="9">
    <mergeCell ref="D10:E10"/>
    <mergeCell ref="D11:E11"/>
    <mergeCell ref="D13:G13"/>
    <mergeCell ref="J3:L3"/>
    <mergeCell ref="C4:E4"/>
    <mergeCell ref="C6:E6"/>
    <mergeCell ref="C7:E7"/>
    <mergeCell ref="C8:E8"/>
    <mergeCell ref="D9:E9"/>
  </mergeCells>
  <phoneticPr fontId="3"/>
  <pageMargins left="0.75" right="0.75" top="1" bottom="0.77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0495B-0446-4E14-BA54-7A0E8EEFB485}">
  <sheetPr>
    <pageSetUpPr autoPageBreaks="0" fitToPage="1"/>
  </sheetPr>
  <dimension ref="C1:Z21"/>
  <sheetViews>
    <sheetView showGridLines="0" zoomScale="85" zoomScaleNormal="85" zoomScaleSheetLayoutView="70" workbookViewId="0">
      <selection activeCell="I5" sqref="I5:I6"/>
    </sheetView>
  </sheetViews>
  <sheetFormatPr defaultColWidth="9" defaultRowHeight="12.75" x14ac:dyDescent="0.25"/>
  <cols>
    <col min="1" max="1" width="0.875" style="48" customWidth="1"/>
    <col min="2" max="2" width="1.5" style="48" customWidth="1"/>
    <col min="3" max="16" width="8.125" style="48" customWidth="1"/>
    <col min="17" max="18" width="8.6875" style="48" customWidth="1"/>
    <col min="19" max="26" width="8.125" style="48" customWidth="1"/>
    <col min="27" max="27" width="0.875" style="48" customWidth="1"/>
    <col min="28" max="28" width="1.375" style="48" customWidth="1"/>
    <col min="29" max="16384" width="9" style="48"/>
  </cols>
  <sheetData>
    <row r="1" spans="3:18" ht="22.9" x14ac:dyDescent="0.4">
      <c r="C1" s="59" t="s">
        <v>153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3:18" ht="22.9" x14ac:dyDescent="0.4">
      <c r="E2" s="5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55" t="s">
        <v>386</v>
      </c>
    </row>
    <row r="3" spans="3:18" ht="13.5" customHeight="1" x14ac:dyDescent="0.25">
      <c r="C3" s="107" t="s">
        <v>152</v>
      </c>
      <c r="D3" s="107"/>
      <c r="E3" s="106"/>
      <c r="F3" s="592" t="s">
        <v>112</v>
      </c>
      <c r="G3" s="595" t="s">
        <v>151</v>
      </c>
      <c r="H3" s="596"/>
      <c r="I3" s="596"/>
      <c r="J3" s="596"/>
      <c r="K3" s="596"/>
      <c r="L3" s="597"/>
      <c r="M3" s="595" t="s">
        <v>150</v>
      </c>
      <c r="N3" s="596"/>
      <c r="O3" s="597"/>
      <c r="P3" s="595" t="s">
        <v>149</v>
      </c>
      <c r="Q3" s="596"/>
      <c r="R3" s="596"/>
    </row>
    <row r="4" spans="3:18" ht="15" customHeight="1" x14ac:dyDescent="0.25">
      <c r="C4" s="105"/>
      <c r="D4" s="105"/>
      <c r="E4" s="104"/>
      <c r="F4" s="593"/>
      <c r="G4" s="351" t="s">
        <v>148</v>
      </c>
      <c r="H4" s="349">
        <v>20</v>
      </c>
      <c r="I4" s="349">
        <v>25</v>
      </c>
      <c r="J4" s="349">
        <v>30</v>
      </c>
      <c r="K4" s="349">
        <v>35</v>
      </c>
      <c r="L4" s="351" t="s">
        <v>147</v>
      </c>
      <c r="M4" s="598" t="s">
        <v>146</v>
      </c>
      <c r="N4" s="349" t="s">
        <v>145</v>
      </c>
      <c r="O4" s="103" t="s">
        <v>145</v>
      </c>
      <c r="P4" s="351" t="s">
        <v>144</v>
      </c>
      <c r="Q4" s="593" t="s">
        <v>143</v>
      </c>
      <c r="R4" s="600" t="s">
        <v>142</v>
      </c>
    </row>
    <row r="5" spans="3:18" ht="15" customHeight="1" x14ac:dyDescent="0.25">
      <c r="C5" s="102"/>
      <c r="D5" s="102"/>
      <c r="E5" s="101"/>
      <c r="F5" s="594"/>
      <c r="G5" s="352" t="s">
        <v>136</v>
      </c>
      <c r="H5" s="350" t="s">
        <v>141</v>
      </c>
      <c r="I5" s="350" t="s">
        <v>140</v>
      </c>
      <c r="J5" s="350" t="s">
        <v>139</v>
      </c>
      <c r="K5" s="350" t="s">
        <v>138</v>
      </c>
      <c r="L5" s="352" t="s">
        <v>137</v>
      </c>
      <c r="M5" s="599"/>
      <c r="N5" s="350" t="s">
        <v>136</v>
      </c>
      <c r="O5" s="100" t="s">
        <v>135</v>
      </c>
      <c r="P5" s="352" t="s">
        <v>135</v>
      </c>
      <c r="Q5" s="594"/>
      <c r="R5" s="601"/>
    </row>
    <row r="6" spans="3:18" ht="15" customHeight="1" x14ac:dyDescent="0.25">
      <c r="C6" s="99"/>
      <c r="E6" s="49"/>
      <c r="F6" s="98"/>
      <c r="H6" s="95"/>
      <c r="I6" s="95"/>
      <c r="J6" s="95"/>
      <c r="K6" s="95"/>
      <c r="M6" s="97"/>
      <c r="N6" s="95"/>
      <c r="O6" s="96"/>
      <c r="Q6" s="95"/>
    </row>
    <row r="7" spans="3:18" ht="15" customHeight="1" x14ac:dyDescent="0.25">
      <c r="C7" s="49" t="s">
        <v>134</v>
      </c>
      <c r="D7" s="49"/>
      <c r="E7" s="94"/>
      <c r="F7" s="92">
        <v>7</v>
      </c>
      <c r="G7" s="91">
        <v>0</v>
      </c>
      <c r="H7" s="92">
        <v>1</v>
      </c>
      <c r="I7" s="92">
        <v>1</v>
      </c>
      <c r="J7" s="92">
        <v>3</v>
      </c>
      <c r="K7" s="92">
        <v>0</v>
      </c>
      <c r="L7" s="91">
        <v>2</v>
      </c>
      <c r="M7" s="93">
        <v>3</v>
      </c>
      <c r="N7" s="92">
        <v>3</v>
      </c>
      <c r="O7" s="92">
        <v>1</v>
      </c>
      <c r="P7" s="91">
        <v>7</v>
      </c>
      <c r="Q7" s="92">
        <v>0</v>
      </c>
      <c r="R7" s="91">
        <v>0</v>
      </c>
    </row>
    <row r="8" spans="3:18" ht="15" customHeight="1" x14ac:dyDescent="0.25">
      <c r="C8" s="57" t="s">
        <v>133</v>
      </c>
      <c r="D8" s="57"/>
      <c r="E8" s="90"/>
      <c r="F8" s="89">
        <v>100</v>
      </c>
      <c r="G8" s="88">
        <v>0</v>
      </c>
      <c r="H8" s="87">
        <f t="shared" ref="H8:R8" si="0">H7/$F$7</f>
        <v>0.14285714285714285</v>
      </c>
      <c r="I8" s="87">
        <f t="shared" si="0"/>
        <v>0.14285714285714285</v>
      </c>
      <c r="J8" s="87">
        <f t="shared" si="0"/>
        <v>0.42857142857142855</v>
      </c>
      <c r="K8" s="87">
        <f t="shared" si="0"/>
        <v>0</v>
      </c>
      <c r="L8" s="87">
        <f t="shared" si="0"/>
        <v>0.2857142857142857</v>
      </c>
      <c r="M8" s="87">
        <f t="shared" si="0"/>
        <v>0.42857142857142855</v>
      </c>
      <c r="N8" s="87">
        <f t="shared" si="0"/>
        <v>0.42857142857142855</v>
      </c>
      <c r="O8" s="87">
        <f t="shared" si="0"/>
        <v>0.14285714285714285</v>
      </c>
      <c r="P8" s="87">
        <f t="shared" si="0"/>
        <v>1</v>
      </c>
      <c r="Q8" s="87">
        <f t="shared" si="0"/>
        <v>0</v>
      </c>
      <c r="R8" s="86">
        <f t="shared" si="0"/>
        <v>0</v>
      </c>
    </row>
    <row r="9" spans="3:18" ht="15" customHeight="1" x14ac:dyDescent="0.25">
      <c r="C9" s="85"/>
      <c r="D9" s="85"/>
      <c r="E9" s="62"/>
      <c r="F9" s="61"/>
      <c r="G9" s="62"/>
      <c r="H9" s="61"/>
      <c r="I9" s="61"/>
      <c r="J9" s="61"/>
      <c r="K9" s="61"/>
      <c r="L9" s="62"/>
      <c r="M9" s="84"/>
      <c r="N9" s="61"/>
      <c r="O9" s="83"/>
      <c r="P9" s="62"/>
      <c r="Q9" s="61"/>
      <c r="R9" s="62"/>
    </row>
    <row r="10" spans="3:18" ht="15" customHeight="1" x14ac:dyDescent="0.25"/>
    <row r="11" spans="3:18" ht="15" customHeight="1" x14ac:dyDescent="0.25">
      <c r="C11" s="57"/>
      <c r="D11" s="54"/>
      <c r="E11" s="54"/>
      <c r="F11" s="54"/>
      <c r="G11" s="54"/>
      <c r="H11" s="54"/>
    </row>
    <row r="12" spans="3:18" ht="15" customHeight="1" x14ac:dyDescent="0.25">
      <c r="C12" s="57"/>
      <c r="D12" s="54"/>
      <c r="E12" s="54"/>
      <c r="F12" s="54"/>
      <c r="G12" s="54"/>
      <c r="H12" s="54"/>
    </row>
    <row r="13" spans="3:18" ht="15" customHeight="1" x14ac:dyDescent="0.25">
      <c r="C13" s="57"/>
      <c r="D13" s="54"/>
      <c r="E13" s="54"/>
      <c r="F13" s="54"/>
      <c r="G13" s="54"/>
      <c r="H13" s="54"/>
    </row>
    <row r="14" spans="3:18" ht="15" customHeight="1" x14ac:dyDescent="0.25">
      <c r="C14" s="57"/>
      <c r="D14" s="54"/>
      <c r="E14" s="54"/>
      <c r="F14" s="54"/>
      <c r="G14" s="54"/>
      <c r="H14" s="54"/>
    </row>
    <row r="15" spans="3:18" ht="15" customHeight="1" x14ac:dyDescent="0.25">
      <c r="C15" s="57"/>
      <c r="D15" s="54"/>
      <c r="E15" s="54"/>
      <c r="F15" s="54"/>
      <c r="G15" s="54"/>
      <c r="H15" s="54"/>
    </row>
    <row r="16" spans="3:18" ht="15" customHeight="1" x14ac:dyDescent="0.25">
      <c r="C16" s="57"/>
      <c r="D16" s="54"/>
      <c r="E16" s="54"/>
      <c r="F16" s="54"/>
      <c r="G16" s="54"/>
      <c r="H16" s="54"/>
    </row>
    <row r="17" spans="3:26" ht="15" customHeight="1" x14ac:dyDescent="0.25">
      <c r="R17" s="49"/>
      <c r="S17" s="49"/>
      <c r="T17" s="49"/>
      <c r="U17" s="49"/>
      <c r="V17" s="49"/>
      <c r="W17" s="49"/>
      <c r="X17" s="49"/>
      <c r="Y17" s="49"/>
      <c r="Z17" s="49"/>
    </row>
    <row r="18" spans="3:26" ht="12" customHeight="1" x14ac:dyDescent="0.25">
      <c r="C18" s="50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3:26" ht="16.5" customHeight="1" x14ac:dyDescent="0.25"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3:26" x14ac:dyDescent="0.25"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3:26" x14ac:dyDescent="0.25">
      <c r="Q21" s="49"/>
      <c r="R21" s="49"/>
      <c r="S21" s="49"/>
      <c r="T21" s="49"/>
      <c r="U21" s="49"/>
      <c r="V21" s="49"/>
      <c r="W21" s="49"/>
      <c r="X21" s="49"/>
      <c r="Y21" s="49"/>
      <c r="Z21" s="49"/>
    </row>
  </sheetData>
  <mergeCells count="7">
    <mergeCell ref="F3:F5"/>
    <mergeCell ref="G3:L3"/>
    <mergeCell ref="M3:O3"/>
    <mergeCell ref="P3:R3"/>
    <mergeCell ref="M4:M5"/>
    <mergeCell ref="Q4:Q5"/>
    <mergeCell ref="R4:R5"/>
  </mergeCells>
  <phoneticPr fontId="3"/>
  <pageMargins left="0.75" right="0.75" top="1" bottom="0.77" header="0.51200000000000001" footer="0.51200000000000001"/>
  <pageSetup paperSize="9" scale="91" orientation="landscape" r:id="rId1"/>
  <headerFooter alignWithMargins="0"/>
  <ignoredErrors>
    <ignoredError sqref="H8:R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2050-79E6-473A-A3E8-9F6A9FBE9FA7}">
  <sheetPr>
    <pageSetUpPr autoPageBreaks="0" fitToPage="1"/>
  </sheetPr>
  <dimension ref="A2:P35"/>
  <sheetViews>
    <sheetView showGridLines="0" zoomScale="85" zoomScaleNormal="85" zoomScaleSheetLayoutView="70" workbookViewId="0">
      <selection activeCell="L8" sqref="L8"/>
    </sheetView>
  </sheetViews>
  <sheetFormatPr defaultColWidth="9" defaultRowHeight="12.75" x14ac:dyDescent="0.25"/>
  <cols>
    <col min="1" max="2" width="8.125" style="48" customWidth="1"/>
    <col min="3" max="4" width="8.6875" style="48" customWidth="1"/>
    <col min="5" max="11" width="8.125" style="48" customWidth="1"/>
    <col min="12" max="12" width="8.6875" style="48" customWidth="1"/>
    <col min="13" max="13" width="8.125" style="48" customWidth="1"/>
    <col min="14" max="14" width="0.875" style="48" customWidth="1"/>
    <col min="15" max="15" width="1.375" style="48" customWidth="1"/>
    <col min="16" max="16384" width="9" style="48"/>
  </cols>
  <sheetData>
    <row r="2" spans="1:16" ht="22.9" x14ac:dyDescent="0.4">
      <c r="A2" s="59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5" t="s">
        <v>486</v>
      </c>
    </row>
    <row r="4" spans="1:16" ht="55.5" customHeight="1" x14ac:dyDescent="0.25">
      <c r="A4" s="602" t="s">
        <v>168</v>
      </c>
      <c r="B4" s="602"/>
      <c r="C4" s="602"/>
      <c r="D4" s="602"/>
      <c r="E4" s="603"/>
      <c r="F4" s="592" t="s">
        <v>167</v>
      </c>
      <c r="G4" s="595" t="s">
        <v>166</v>
      </c>
      <c r="H4" s="597"/>
      <c r="I4" s="595" t="s">
        <v>165</v>
      </c>
      <c r="J4" s="597"/>
      <c r="K4" s="608" t="s">
        <v>387</v>
      </c>
      <c r="L4" s="608" t="s">
        <v>388</v>
      </c>
      <c r="M4" s="611" t="s">
        <v>164</v>
      </c>
    </row>
    <row r="5" spans="1:16" ht="13.5" customHeight="1" x14ac:dyDescent="0.25">
      <c r="A5" s="604"/>
      <c r="B5" s="604"/>
      <c r="C5" s="604"/>
      <c r="D5" s="604"/>
      <c r="E5" s="605"/>
      <c r="F5" s="593"/>
      <c r="G5" s="612" t="s">
        <v>163</v>
      </c>
      <c r="H5" s="614" t="s">
        <v>162</v>
      </c>
      <c r="I5" s="615" t="s">
        <v>163</v>
      </c>
      <c r="J5" s="614" t="s">
        <v>162</v>
      </c>
      <c r="K5" s="609"/>
      <c r="L5" s="609"/>
      <c r="M5" s="598"/>
    </row>
    <row r="6" spans="1:16" ht="15.75" customHeight="1" x14ac:dyDescent="0.25">
      <c r="A6" s="606"/>
      <c r="B6" s="606"/>
      <c r="C6" s="606"/>
      <c r="D6" s="606"/>
      <c r="E6" s="607"/>
      <c r="F6" s="594"/>
      <c r="G6" s="613"/>
      <c r="H6" s="594"/>
      <c r="I6" s="616"/>
      <c r="J6" s="594"/>
      <c r="K6" s="610"/>
      <c r="L6" s="610"/>
      <c r="M6" s="599"/>
    </row>
    <row r="7" spans="1:16" ht="27" customHeight="1" x14ac:dyDescent="0.25">
      <c r="A7" s="619" t="s">
        <v>161</v>
      </c>
      <c r="B7" s="132"/>
      <c r="C7" s="49"/>
      <c r="D7" s="49"/>
      <c r="E7" s="49"/>
      <c r="F7" s="98"/>
      <c r="G7" s="49"/>
      <c r="H7" s="119"/>
      <c r="I7" s="119"/>
      <c r="J7" s="98"/>
      <c r="K7" s="98"/>
      <c r="L7" s="98"/>
      <c r="M7" s="49"/>
    </row>
    <row r="8" spans="1:16" ht="27" customHeight="1" x14ac:dyDescent="0.25">
      <c r="A8" s="620"/>
      <c r="B8" s="112"/>
      <c r="C8" s="622" t="s">
        <v>158</v>
      </c>
      <c r="D8" s="622"/>
      <c r="E8" s="49"/>
      <c r="F8" s="127">
        <f t="shared" ref="F8:K8" si="0">SUM(F9:F14)</f>
        <v>1056</v>
      </c>
      <c r="G8" s="127">
        <f t="shared" si="0"/>
        <v>705</v>
      </c>
      <c r="H8" s="127">
        <f t="shared" si="0"/>
        <v>14</v>
      </c>
      <c r="I8" s="127">
        <f t="shared" si="0"/>
        <v>276</v>
      </c>
      <c r="J8" s="127">
        <f t="shared" si="0"/>
        <v>11</v>
      </c>
      <c r="K8" s="127">
        <f t="shared" si="0"/>
        <v>1</v>
      </c>
      <c r="L8" s="127">
        <f>SUM(L9:L15)</f>
        <v>25</v>
      </c>
      <c r="M8" s="126">
        <f>SUM(M9:M14)</f>
        <v>25</v>
      </c>
      <c r="N8" s="71">
        <v>0</v>
      </c>
      <c r="O8" s="71">
        <v>0</v>
      </c>
    </row>
    <row r="9" spans="1:16" ht="27" customHeight="1" x14ac:dyDescent="0.25">
      <c r="A9" s="620"/>
      <c r="B9" s="112"/>
      <c r="C9" s="617" t="s">
        <v>157</v>
      </c>
      <c r="D9" s="617"/>
      <c r="E9" s="49"/>
      <c r="F9" s="127">
        <v>437</v>
      </c>
      <c r="G9" s="71">
        <v>248</v>
      </c>
      <c r="H9" s="129">
        <v>11</v>
      </c>
      <c r="I9" s="126">
        <v>163</v>
      </c>
      <c r="J9" s="127">
        <v>3</v>
      </c>
      <c r="K9" s="127">
        <v>0</v>
      </c>
      <c r="L9" s="127">
        <v>9</v>
      </c>
      <c r="M9" s="71">
        <v>3</v>
      </c>
    </row>
    <row r="10" spans="1:16" ht="27" customHeight="1" x14ac:dyDescent="0.25">
      <c r="A10" s="620"/>
      <c r="B10" s="112"/>
      <c r="C10" s="624" t="s">
        <v>120</v>
      </c>
      <c r="D10" s="624"/>
      <c r="E10" s="49"/>
      <c r="F10" s="127">
        <v>43</v>
      </c>
      <c r="G10" s="71">
        <v>23</v>
      </c>
      <c r="H10" s="127">
        <v>0</v>
      </c>
      <c r="I10" s="126">
        <v>18</v>
      </c>
      <c r="J10" s="129">
        <v>1</v>
      </c>
      <c r="K10" s="129">
        <v>0</v>
      </c>
      <c r="L10" s="130">
        <v>0</v>
      </c>
      <c r="M10" s="131">
        <v>1</v>
      </c>
      <c r="P10" s="70"/>
    </row>
    <row r="11" spans="1:16" ht="27" customHeight="1" x14ac:dyDescent="0.25">
      <c r="A11" s="620"/>
      <c r="B11" s="112"/>
      <c r="C11" s="625"/>
      <c r="D11" s="625"/>
      <c r="E11" s="49"/>
      <c r="F11" s="127"/>
      <c r="G11" s="71"/>
      <c r="H11" s="129"/>
      <c r="I11" s="126"/>
      <c r="J11" s="127"/>
      <c r="K11" s="127"/>
      <c r="L11" s="127"/>
      <c r="M11" s="131"/>
    </row>
    <row r="12" spans="1:16" ht="27" customHeight="1" x14ac:dyDescent="0.25">
      <c r="A12" s="620"/>
      <c r="B12" s="112"/>
      <c r="C12" s="617" t="s">
        <v>156</v>
      </c>
      <c r="D12" s="617"/>
      <c r="E12" s="49"/>
      <c r="F12" s="127">
        <v>535</v>
      </c>
      <c r="G12" s="71">
        <v>405</v>
      </c>
      <c r="H12" s="126">
        <v>3</v>
      </c>
      <c r="I12" s="126">
        <v>88</v>
      </c>
      <c r="J12" s="127">
        <v>5</v>
      </c>
      <c r="K12" s="127">
        <v>1</v>
      </c>
      <c r="L12" s="130">
        <v>16</v>
      </c>
      <c r="M12" s="71">
        <v>18</v>
      </c>
    </row>
    <row r="13" spans="1:16" ht="27" customHeight="1" x14ac:dyDescent="0.25">
      <c r="A13" s="620"/>
      <c r="B13" s="112"/>
      <c r="C13" s="617" t="s">
        <v>155</v>
      </c>
      <c r="D13" s="617"/>
      <c r="E13" s="49"/>
      <c r="F13" s="127">
        <v>11</v>
      </c>
      <c r="G13" s="71">
        <v>7</v>
      </c>
      <c r="H13" s="129">
        <v>0</v>
      </c>
      <c r="I13" s="126">
        <v>2</v>
      </c>
      <c r="J13" s="127">
        <v>0</v>
      </c>
      <c r="K13" s="127">
        <v>0</v>
      </c>
      <c r="L13" s="127">
        <v>0</v>
      </c>
      <c r="M13" s="71">
        <v>2</v>
      </c>
    </row>
    <row r="14" spans="1:16" ht="27" customHeight="1" x14ac:dyDescent="0.25">
      <c r="A14" s="620"/>
      <c r="B14" s="112"/>
      <c r="C14" s="618" t="s">
        <v>160</v>
      </c>
      <c r="D14" s="618"/>
      <c r="E14" s="49"/>
      <c r="F14" s="127">
        <v>30</v>
      </c>
      <c r="G14" s="71">
        <v>22</v>
      </c>
      <c r="H14" s="129">
        <v>0</v>
      </c>
      <c r="I14" s="126">
        <v>5</v>
      </c>
      <c r="J14" s="127">
        <v>2</v>
      </c>
      <c r="K14" s="127">
        <v>0</v>
      </c>
      <c r="L14" s="127">
        <v>0</v>
      </c>
      <c r="M14" s="126">
        <v>1</v>
      </c>
      <c r="N14" s="128"/>
      <c r="O14" s="128"/>
      <c r="P14" s="128"/>
    </row>
    <row r="15" spans="1:16" ht="27" customHeight="1" x14ac:dyDescent="0.25">
      <c r="A15" s="623"/>
      <c r="B15" s="125"/>
      <c r="C15" s="124"/>
      <c r="D15" s="124"/>
      <c r="E15" s="123"/>
      <c r="F15" s="121"/>
      <c r="G15" s="122"/>
      <c r="H15" s="120"/>
      <c r="I15" s="120"/>
      <c r="J15" s="121"/>
      <c r="K15" s="121"/>
      <c r="L15" s="121"/>
      <c r="M15" s="120"/>
    </row>
    <row r="16" spans="1:16" ht="27" customHeight="1" x14ac:dyDescent="0.25">
      <c r="A16" s="619" t="s">
        <v>159</v>
      </c>
      <c r="B16" s="119"/>
      <c r="C16" s="57"/>
      <c r="D16" s="57"/>
      <c r="E16" s="49"/>
      <c r="F16" s="118"/>
      <c r="G16" s="118"/>
      <c r="H16" s="118"/>
      <c r="I16" s="118"/>
      <c r="J16" s="117"/>
      <c r="K16" s="117"/>
      <c r="L16" s="117"/>
      <c r="M16" s="71"/>
    </row>
    <row r="17" spans="1:16" ht="27" customHeight="1" x14ac:dyDescent="0.25">
      <c r="A17" s="620"/>
      <c r="B17" s="112"/>
      <c r="C17" s="622" t="s">
        <v>158</v>
      </c>
      <c r="D17" s="622"/>
      <c r="E17" s="49"/>
      <c r="F17" s="111">
        <v>100</v>
      </c>
      <c r="G17" s="110">
        <f t="shared" ref="G17:M17" si="1">G8/$F$8</f>
        <v>0.66761363636363635</v>
      </c>
      <c r="H17" s="110">
        <f t="shared" si="1"/>
        <v>1.3257575757575758E-2</v>
      </c>
      <c r="I17" s="110">
        <f t="shared" si="1"/>
        <v>0.26136363636363635</v>
      </c>
      <c r="J17" s="116">
        <f t="shared" si="1"/>
        <v>1.0416666666666666E-2</v>
      </c>
      <c r="K17" s="116">
        <f>K8/$F$8</f>
        <v>9.46969696969697E-4</v>
      </c>
      <c r="L17" s="116">
        <f t="shared" si="1"/>
        <v>2.3674242424242424E-2</v>
      </c>
      <c r="M17" s="115">
        <f t="shared" si="1"/>
        <v>2.3674242424242424E-2</v>
      </c>
      <c r="P17" s="63"/>
    </row>
    <row r="18" spans="1:16" ht="27" customHeight="1" x14ac:dyDescent="0.25">
      <c r="A18" s="620"/>
      <c r="B18" s="112"/>
      <c r="C18" s="617" t="s">
        <v>157</v>
      </c>
      <c r="D18" s="617"/>
      <c r="E18" s="49"/>
      <c r="F18" s="111">
        <v>100</v>
      </c>
      <c r="G18" s="110">
        <f t="shared" ref="G18:M18" si="2">G9/$F$9</f>
        <v>0.56750572082379858</v>
      </c>
      <c r="H18" s="110">
        <f t="shared" si="2"/>
        <v>2.5171624713958809E-2</v>
      </c>
      <c r="I18" s="110">
        <f t="shared" si="2"/>
        <v>0.37299771167048057</v>
      </c>
      <c r="J18" s="116">
        <f t="shared" si="2"/>
        <v>6.8649885583524023E-3</v>
      </c>
      <c r="K18" s="116">
        <f t="shared" ref="K18:K19" si="3">K9/$F$8</f>
        <v>0</v>
      </c>
      <c r="L18" s="116">
        <f t="shared" si="2"/>
        <v>2.0594965675057208E-2</v>
      </c>
      <c r="M18" s="115">
        <f t="shared" si="2"/>
        <v>6.8649885583524023E-3</v>
      </c>
      <c r="P18" s="63"/>
    </row>
    <row r="19" spans="1:16" ht="27" customHeight="1" x14ac:dyDescent="0.25">
      <c r="A19" s="620"/>
      <c r="B19" s="112"/>
      <c r="C19" s="617" t="s">
        <v>120</v>
      </c>
      <c r="D19" s="617"/>
      <c r="E19" s="49"/>
      <c r="F19" s="111">
        <v>100</v>
      </c>
      <c r="G19" s="110">
        <f>G10/$F10</f>
        <v>0.53488372093023251</v>
      </c>
      <c r="H19" s="110">
        <f>H10/$F$10</f>
        <v>0</v>
      </c>
      <c r="I19" s="110">
        <f>I10/$F$10</f>
        <v>0.41860465116279072</v>
      </c>
      <c r="J19" s="110">
        <f>J10/$F$10</f>
        <v>2.3255813953488372E-2</v>
      </c>
      <c r="K19" s="116">
        <f t="shared" si="3"/>
        <v>0</v>
      </c>
      <c r="L19" s="110">
        <v>0</v>
      </c>
      <c r="M19" s="115">
        <f>M10/$F$10</f>
        <v>2.3255813953488372E-2</v>
      </c>
      <c r="P19" s="63"/>
    </row>
    <row r="20" spans="1:16" ht="27" customHeight="1" x14ac:dyDescent="0.25">
      <c r="A20" s="620"/>
      <c r="B20" s="112"/>
      <c r="C20" s="617"/>
      <c r="D20" s="617"/>
      <c r="E20" s="49"/>
      <c r="F20" s="111"/>
      <c r="G20" s="114"/>
      <c r="H20" s="113"/>
      <c r="I20" s="113"/>
      <c r="J20" s="111"/>
      <c r="K20" s="111"/>
      <c r="L20" s="111"/>
      <c r="M20" s="113"/>
      <c r="P20" s="63"/>
    </row>
    <row r="21" spans="1:16" ht="27" customHeight="1" x14ac:dyDescent="0.25">
      <c r="A21" s="620"/>
      <c r="B21" s="112"/>
      <c r="C21" s="617" t="s">
        <v>156</v>
      </c>
      <c r="D21" s="617"/>
      <c r="E21" s="49"/>
      <c r="F21" s="111">
        <v>100</v>
      </c>
      <c r="G21" s="110">
        <f t="shared" ref="G21:M23" si="4">G12/$F12</f>
        <v>0.7570093457943925</v>
      </c>
      <c r="H21" s="110">
        <f t="shared" si="4"/>
        <v>5.6074766355140183E-3</v>
      </c>
      <c r="I21" s="110">
        <f t="shared" si="4"/>
        <v>0.16448598130841122</v>
      </c>
      <c r="J21" s="110">
        <f t="shared" si="4"/>
        <v>9.3457943925233638E-3</v>
      </c>
      <c r="K21" s="110">
        <f t="shared" si="4"/>
        <v>1.869158878504673E-3</v>
      </c>
      <c r="L21" s="110">
        <f t="shared" si="4"/>
        <v>2.9906542056074768E-2</v>
      </c>
      <c r="M21" s="109">
        <f t="shared" si="4"/>
        <v>3.3644859813084113E-2</v>
      </c>
      <c r="P21" s="63"/>
    </row>
    <row r="22" spans="1:16" ht="27" customHeight="1" x14ac:dyDescent="0.25">
      <c r="A22" s="620"/>
      <c r="B22" s="112"/>
      <c r="C22" s="617" t="s">
        <v>155</v>
      </c>
      <c r="D22" s="617"/>
      <c r="E22" s="49"/>
      <c r="F22" s="111">
        <v>100</v>
      </c>
      <c r="G22" s="110">
        <f>G13/$F13</f>
        <v>0.63636363636363635</v>
      </c>
      <c r="H22" s="110">
        <v>0</v>
      </c>
      <c r="I22" s="110">
        <f t="shared" si="4"/>
        <v>0.18181818181818182</v>
      </c>
      <c r="J22" s="110">
        <f t="shared" si="4"/>
        <v>0</v>
      </c>
      <c r="K22" s="110">
        <f t="shared" si="4"/>
        <v>0</v>
      </c>
      <c r="L22" s="110">
        <f t="shared" si="4"/>
        <v>0</v>
      </c>
      <c r="M22" s="109">
        <f t="shared" si="4"/>
        <v>0.18181818181818182</v>
      </c>
      <c r="P22" s="63"/>
    </row>
    <row r="23" spans="1:16" ht="27" customHeight="1" x14ac:dyDescent="0.25">
      <c r="A23" s="620"/>
      <c r="B23" s="112"/>
      <c r="C23" s="617" t="s">
        <v>154</v>
      </c>
      <c r="D23" s="617"/>
      <c r="E23" s="49"/>
      <c r="F23" s="111">
        <v>100</v>
      </c>
      <c r="G23" s="110">
        <f>G14/$F14</f>
        <v>0.73333333333333328</v>
      </c>
      <c r="H23" s="110">
        <f>H14/$F14</f>
        <v>0</v>
      </c>
      <c r="I23" s="110">
        <f t="shared" si="4"/>
        <v>0.16666666666666666</v>
      </c>
      <c r="J23" s="110">
        <f t="shared" si="4"/>
        <v>6.6666666666666666E-2</v>
      </c>
      <c r="K23" s="110">
        <f t="shared" si="4"/>
        <v>0</v>
      </c>
      <c r="L23" s="110">
        <f t="shared" si="4"/>
        <v>0</v>
      </c>
      <c r="M23" s="109">
        <f t="shared" si="4"/>
        <v>3.3333333333333333E-2</v>
      </c>
      <c r="P23" s="63"/>
    </row>
    <row r="24" spans="1:16" ht="27" customHeight="1" x14ac:dyDescent="0.25">
      <c r="A24" s="621"/>
      <c r="B24" s="84"/>
      <c r="C24" s="53"/>
      <c r="D24" s="53"/>
      <c r="E24" s="62"/>
      <c r="F24" s="52"/>
      <c r="G24" s="51"/>
      <c r="H24" s="108"/>
      <c r="I24" s="108"/>
      <c r="J24" s="52"/>
      <c r="K24" s="52"/>
      <c r="L24" s="52"/>
      <c r="M24" s="51"/>
    </row>
    <row r="25" spans="1:16" ht="27" customHeight="1" x14ac:dyDescent="0.25"/>
    <row r="26" spans="1:16" ht="15" customHeight="1" x14ac:dyDescent="0.25"/>
    <row r="27" spans="1:16" ht="15" customHeight="1" x14ac:dyDescent="0.25"/>
    <row r="28" spans="1:16" ht="15" customHeight="1" x14ac:dyDescent="0.25"/>
    <row r="29" spans="1:16" ht="15" customHeight="1" x14ac:dyDescent="0.25"/>
    <row r="30" spans="1:16" ht="15" customHeight="1" x14ac:dyDescent="0.25"/>
    <row r="31" spans="1:16" ht="15" customHeight="1" x14ac:dyDescent="0.25"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1:16" ht="12" customHeight="1" x14ac:dyDescent="0.25"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  <row r="33" spans="3:13" ht="16.5" customHeight="1" x14ac:dyDescent="0.25"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3:13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3:13" x14ac:dyDescent="0.25"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</sheetData>
  <mergeCells count="27">
    <mergeCell ref="C23:D23"/>
    <mergeCell ref="C12:D12"/>
    <mergeCell ref="C13:D13"/>
    <mergeCell ref="C14:D14"/>
    <mergeCell ref="A16:A24"/>
    <mergeCell ref="C17:D17"/>
    <mergeCell ref="C18:D18"/>
    <mergeCell ref="C19:D19"/>
    <mergeCell ref="C20:D20"/>
    <mergeCell ref="C21:D21"/>
    <mergeCell ref="C22:D22"/>
    <mergeCell ref="A7:A15"/>
    <mergeCell ref="C8:D8"/>
    <mergeCell ref="C9:D9"/>
    <mergeCell ref="C10:D10"/>
    <mergeCell ref="C11:D11"/>
    <mergeCell ref="M4:M6"/>
    <mergeCell ref="G5:G6"/>
    <mergeCell ref="H5:H6"/>
    <mergeCell ref="I5:I6"/>
    <mergeCell ref="J5:J6"/>
    <mergeCell ref="L4:L6"/>
    <mergeCell ref="A4:E6"/>
    <mergeCell ref="F4:F6"/>
    <mergeCell ref="G4:H4"/>
    <mergeCell ref="I4:J4"/>
    <mergeCell ref="K4:K6"/>
  </mergeCells>
  <phoneticPr fontId="3"/>
  <pageMargins left="0.75" right="0.75" top="1" bottom="0.77" header="0.51200000000000001" footer="0.51200000000000001"/>
  <pageSetup paperSize="9" scale="70" orientation="landscape" r:id="rId1"/>
  <headerFooter alignWithMargins="0"/>
  <ignoredErrors>
    <ignoredError sqref="F9:M24 F8:K8 M8" unlockedFormula="1"/>
    <ignoredError sqref="L8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7FA3-C266-4B29-A133-92C3CBC364C9}">
  <sheetPr>
    <pageSetUpPr fitToPage="1"/>
  </sheetPr>
  <dimension ref="A1:AF16"/>
  <sheetViews>
    <sheetView showGridLines="0" zoomScale="120" zoomScaleNormal="120" workbookViewId="0">
      <selection activeCell="N18" sqref="N18"/>
    </sheetView>
  </sheetViews>
  <sheetFormatPr defaultColWidth="3.1875" defaultRowHeight="10.5" customHeight="1" x14ac:dyDescent="0.15"/>
  <cols>
    <col min="1" max="2" width="4.5" style="133" customWidth="1"/>
    <col min="3" max="26" width="3.875" style="133" customWidth="1"/>
    <col min="27" max="16384" width="3.1875" style="133"/>
  </cols>
  <sheetData>
    <row r="1" spans="1:32" s="146" customFormat="1" ht="14.25" x14ac:dyDescent="0.3">
      <c r="A1" s="147" t="s">
        <v>205</v>
      </c>
      <c r="B1" s="147"/>
    </row>
    <row r="2" spans="1:32" ht="10.5" customHeight="1" x14ac:dyDescent="0.15">
      <c r="V2" s="626" t="s">
        <v>389</v>
      </c>
      <c r="W2" s="626"/>
      <c r="X2" s="626"/>
      <c r="Y2" s="626"/>
      <c r="Z2" s="626"/>
    </row>
    <row r="3" spans="1:32" ht="10.5" customHeight="1" x14ac:dyDescent="0.15">
      <c r="A3" s="354"/>
      <c r="B3" s="353"/>
      <c r="C3" s="627" t="s">
        <v>204</v>
      </c>
      <c r="D3" s="628"/>
      <c r="E3" s="629"/>
      <c r="F3" s="630" t="s">
        <v>203</v>
      </c>
      <c r="G3" s="631"/>
      <c r="H3" s="631"/>
      <c r="I3" s="631"/>
      <c r="J3" s="631"/>
      <c r="K3" s="631"/>
      <c r="L3" s="631"/>
      <c r="M3" s="632"/>
      <c r="N3" s="630" t="s">
        <v>202</v>
      </c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2"/>
    </row>
    <row r="4" spans="1:32" ht="10.5" customHeight="1" x14ac:dyDescent="0.15">
      <c r="A4" s="143"/>
      <c r="B4" s="144"/>
      <c r="C4" s="630" t="s">
        <v>201</v>
      </c>
      <c r="D4" s="632"/>
      <c r="E4" s="145"/>
      <c r="F4" s="630" t="s">
        <v>200</v>
      </c>
      <c r="G4" s="631"/>
      <c r="H4" s="631"/>
      <c r="I4" s="632"/>
      <c r="J4" s="636" t="s">
        <v>199</v>
      </c>
      <c r="K4" s="637"/>
      <c r="L4" s="637"/>
      <c r="M4" s="638"/>
      <c r="N4" s="642" t="s">
        <v>198</v>
      </c>
      <c r="O4" s="631"/>
      <c r="P4" s="631"/>
      <c r="Q4" s="631"/>
      <c r="R4" s="632"/>
      <c r="S4" s="630" t="s">
        <v>197</v>
      </c>
      <c r="T4" s="631"/>
      <c r="U4" s="631"/>
      <c r="V4" s="630" t="s">
        <v>196</v>
      </c>
      <c r="W4" s="631"/>
      <c r="X4" s="631"/>
      <c r="Y4" s="631"/>
      <c r="Z4" s="632"/>
    </row>
    <row r="5" spans="1:32" ht="10.5" customHeight="1" x14ac:dyDescent="0.15">
      <c r="A5" s="143" t="s">
        <v>195</v>
      </c>
      <c r="B5" s="144" t="s">
        <v>194</v>
      </c>
      <c r="C5" s="633"/>
      <c r="D5" s="634"/>
      <c r="E5" s="142" t="s">
        <v>193</v>
      </c>
      <c r="F5" s="633"/>
      <c r="G5" s="635"/>
      <c r="H5" s="635"/>
      <c r="I5" s="634"/>
      <c r="J5" s="639"/>
      <c r="K5" s="640"/>
      <c r="L5" s="640"/>
      <c r="M5" s="641"/>
      <c r="N5" s="633"/>
      <c r="O5" s="635"/>
      <c r="P5" s="635"/>
      <c r="Q5" s="635"/>
      <c r="R5" s="634"/>
      <c r="S5" s="633"/>
      <c r="T5" s="635"/>
      <c r="U5" s="635"/>
      <c r="V5" s="633"/>
      <c r="W5" s="635"/>
      <c r="X5" s="635"/>
      <c r="Y5" s="635"/>
      <c r="Z5" s="634"/>
    </row>
    <row r="6" spans="1:32" ht="10.5" customHeight="1" x14ac:dyDescent="0.15">
      <c r="A6" s="143"/>
      <c r="B6" s="143"/>
      <c r="C6" s="643" t="s">
        <v>192</v>
      </c>
      <c r="D6" s="643" t="s">
        <v>191</v>
      </c>
      <c r="E6" s="142" t="s">
        <v>190</v>
      </c>
      <c r="F6" s="643" t="s">
        <v>111</v>
      </c>
      <c r="G6" s="643" t="s">
        <v>110</v>
      </c>
      <c r="H6" s="643" t="s">
        <v>109</v>
      </c>
      <c r="I6" s="356" t="s">
        <v>189</v>
      </c>
      <c r="J6" s="356" t="s">
        <v>188</v>
      </c>
      <c r="K6" s="356"/>
      <c r="L6" s="356"/>
      <c r="M6" s="356" t="s">
        <v>187</v>
      </c>
      <c r="N6" s="356"/>
      <c r="O6" s="356"/>
      <c r="P6" s="356" t="s">
        <v>186</v>
      </c>
      <c r="Q6" s="356" t="s">
        <v>390</v>
      </c>
      <c r="R6" s="356"/>
      <c r="S6" s="356"/>
      <c r="T6" s="356"/>
      <c r="U6" s="356"/>
      <c r="V6" s="356" t="s">
        <v>185</v>
      </c>
      <c r="W6" s="356" t="s">
        <v>185</v>
      </c>
      <c r="X6" s="356" t="s">
        <v>184</v>
      </c>
      <c r="Y6" s="356"/>
      <c r="Z6" s="356"/>
    </row>
    <row r="7" spans="1:32" ht="10.5" customHeight="1" x14ac:dyDescent="0.15">
      <c r="A7" s="143"/>
      <c r="B7" s="143"/>
      <c r="C7" s="644"/>
      <c r="D7" s="644"/>
      <c r="E7" s="142"/>
      <c r="F7" s="644"/>
      <c r="G7" s="644"/>
      <c r="H7" s="644"/>
      <c r="I7" s="356"/>
      <c r="J7" s="356"/>
      <c r="K7" s="356" t="s">
        <v>183</v>
      </c>
      <c r="L7" s="356" t="s">
        <v>182</v>
      </c>
      <c r="M7" s="356"/>
      <c r="N7" s="356" t="s">
        <v>181</v>
      </c>
      <c r="O7" s="356" t="s">
        <v>180</v>
      </c>
      <c r="P7" s="356"/>
      <c r="Q7" s="356"/>
      <c r="R7" s="356" t="s">
        <v>179</v>
      </c>
      <c r="S7" s="356" t="s">
        <v>178</v>
      </c>
      <c r="T7" s="356" t="s">
        <v>177</v>
      </c>
      <c r="U7" s="356" t="s">
        <v>176</v>
      </c>
      <c r="V7" s="356" t="s">
        <v>171</v>
      </c>
      <c r="W7" s="356" t="s">
        <v>171</v>
      </c>
      <c r="X7" s="356"/>
      <c r="Y7" s="356" t="s">
        <v>391</v>
      </c>
      <c r="Z7" s="356" t="s">
        <v>280</v>
      </c>
    </row>
    <row r="8" spans="1:32" ht="10.5" customHeight="1" x14ac:dyDescent="0.15">
      <c r="A8" s="355"/>
      <c r="B8" s="355"/>
      <c r="C8" s="645"/>
      <c r="D8" s="645"/>
      <c r="E8" s="357"/>
      <c r="F8" s="645"/>
      <c r="G8" s="645"/>
      <c r="H8" s="645"/>
      <c r="I8" s="357" t="s">
        <v>175</v>
      </c>
      <c r="J8" s="357" t="s">
        <v>174</v>
      </c>
      <c r="K8" s="357"/>
      <c r="L8" s="357"/>
      <c r="M8" s="357" t="s">
        <v>173</v>
      </c>
      <c r="N8" s="357"/>
      <c r="O8" s="357"/>
      <c r="P8" s="357" t="s">
        <v>172</v>
      </c>
      <c r="Q8" s="366" t="s">
        <v>392</v>
      </c>
      <c r="R8" s="357"/>
      <c r="S8" s="357"/>
      <c r="T8" s="357"/>
      <c r="U8" s="357"/>
      <c r="V8" s="366" t="s">
        <v>393</v>
      </c>
      <c r="W8" s="357" t="s">
        <v>394</v>
      </c>
      <c r="X8" s="357" t="s">
        <v>171</v>
      </c>
      <c r="Y8" s="357"/>
      <c r="Z8" s="357"/>
    </row>
    <row r="9" spans="1:32" ht="10.5" customHeight="1" x14ac:dyDescent="0.15">
      <c r="A9" s="141"/>
      <c r="B9" s="141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32" ht="10.5" customHeight="1" x14ac:dyDescent="0.15">
      <c r="A10" s="139">
        <v>2492</v>
      </c>
      <c r="B10" s="139">
        <v>334</v>
      </c>
      <c r="C10" s="137">
        <v>115</v>
      </c>
      <c r="D10" s="137">
        <v>25</v>
      </c>
      <c r="E10" s="137">
        <v>194</v>
      </c>
      <c r="F10" s="137">
        <v>6</v>
      </c>
      <c r="G10" s="137">
        <v>0</v>
      </c>
      <c r="H10" s="137">
        <v>93</v>
      </c>
      <c r="I10" s="137">
        <v>16</v>
      </c>
      <c r="J10" s="138">
        <v>1</v>
      </c>
      <c r="K10" s="138">
        <v>20</v>
      </c>
      <c r="L10" s="138">
        <v>38</v>
      </c>
      <c r="M10" s="138">
        <v>56</v>
      </c>
      <c r="N10" s="137">
        <v>78</v>
      </c>
      <c r="O10" s="137">
        <v>40</v>
      </c>
      <c r="P10" s="137">
        <v>40</v>
      </c>
      <c r="Q10" s="137">
        <v>54</v>
      </c>
      <c r="R10" s="137">
        <v>8</v>
      </c>
      <c r="S10" s="137">
        <v>33</v>
      </c>
      <c r="T10" s="137">
        <v>66</v>
      </c>
      <c r="U10" s="137">
        <v>16</v>
      </c>
      <c r="V10" s="137">
        <v>32</v>
      </c>
      <c r="W10" s="137">
        <v>72</v>
      </c>
      <c r="X10" s="137">
        <v>0</v>
      </c>
      <c r="Y10" s="137">
        <v>7</v>
      </c>
      <c r="Z10" s="137">
        <v>4</v>
      </c>
    </row>
    <row r="11" spans="1:32" ht="10.5" customHeight="1" x14ac:dyDescent="0.15">
      <c r="A11" s="136"/>
      <c r="B11" s="136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32" ht="10.5" customHeight="1" x14ac:dyDescent="0.15">
      <c r="A12" s="133" t="s">
        <v>170</v>
      </c>
    </row>
    <row r="13" spans="1:32" ht="10.5" customHeight="1" x14ac:dyDescent="0.15">
      <c r="AA13" s="134"/>
      <c r="AB13" s="134"/>
      <c r="AC13" s="134"/>
      <c r="AD13" s="134"/>
      <c r="AE13" s="134"/>
      <c r="AF13" s="134"/>
    </row>
    <row r="14" spans="1:32" ht="10.5" customHeight="1" x14ac:dyDescent="0.15">
      <c r="AA14" s="134"/>
      <c r="AB14" s="134"/>
      <c r="AC14" s="134"/>
      <c r="AD14" s="134"/>
      <c r="AE14" s="134"/>
      <c r="AF14" s="134"/>
    </row>
    <row r="15" spans="1:32" ht="10.5" customHeight="1" x14ac:dyDescent="0.15">
      <c r="AA15" s="134"/>
      <c r="AB15" s="134"/>
      <c r="AC15" s="134"/>
      <c r="AD15" s="134"/>
      <c r="AE15" s="134"/>
      <c r="AF15" s="134"/>
    </row>
    <row r="16" spans="1:32" ht="10.5" customHeight="1" x14ac:dyDescent="0.15">
      <c r="AA16" s="134"/>
      <c r="AB16" s="134"/>
      <c r="AC16" s="134"/>
      <c r="AD16" s="134"/>
      <c r="AE16" s="134"/>
      <c r="AF16" s="134"/>
    </row>
  </sheetData>
  <mergeCells count="15">
    <mergeCell ref="C6:C8"/>
    <mergeCell ref="D6:D8"/>
    <mergeCell ref="F6:F8"/>
    <mergeCell ref="G6:G8"/>
    <mergeCell ref="H6:H8"/>
    <mergeCell ref="V2:Z2"/>
    <mergeCell ref="C3:E3"/>
    <mergeCell ref="F3:M3"/>
    <mergeCell ref="N3:Z3"/>
    <mergeCell ref="C4:D5"/>
    <mergeCell ref="F4:I5"/>
    <mergeCell ref="J4:M5"/>
    <mergeCell ref="N4:R5"/>
    <mergeCell ref="S4:U5"/>
    <mergeCell ref="V4:Z5"/>
  </mergeCells>
  <phoneticPr fontId="3"/>
  <pageMargins left="0.78740157480314965" right="0.59055118110236227" top="0.98425196850393704" bottom="0.98425196850393704" header="0.51181102362204722" footer="0.51181102362204722"/>
  <pageSetup paperSize="9" fitToWidth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1E8D-C80E-47C0-8C5B-411494E3DB2A}">
  <dimension ref="A1:N15"/>
  <sheetViews>
    <sheetView showGridLines="0" zoomScaleNormal="100" workbookViewId="0">
      <selection activeCell="N18" sqref="N18"/>
    </sheetView>
  </sheetViews>
  <sheetFormatPr defaultColWidth="3.1875" defaultRowHeight="10.5" customHeight="1" x14ac:dyDescent="0.15"/>
  <cols>
    <col min="1" max="11" width="6.625" style="148" customWidth="1"/>
    <col min="12" max="31" width="4" style="148" customWidth="1"/>
    <col min="32" max="16384" width="3.1875" style="148"/>
  </cols>
  <sheetData>
    <row r="1" spans="1:14" s="164" customFormat="1" ht="14.25" x14ac:dyDescent="0.3">
      <c r="A1" s="165" t="s">
        <v>223</v>
      </c>
    </row>
    <row r="2" spans="1:14" ht="21.75" customHeight="1" x14ac:dyDescent="0.25">
      <c r="G2" s="646" t="s">
        <v>483</v>
      </c>
      <c r="H2" s="646"/>
      <c r="I2" s="646"/>
      <c r="J2" s="646"/>
      <c r="K2" s="646"/>
    </row>
    <row r="3" spans="1:14" ht="15" customHeight="1" x14ac:dyDescent="0.25">
      <c r="A3" s="160"/>
      <c r="B3" s="647" t="s">
        <v>222</v>
      </c>
      <c r="C3" s="649" t="s">
        <v>204</v>
      </c>
      <c r="D3" s="650"/>
      <c r="E3" s="651"/>
      <c r="F3" s="649" t="s">
        <v>221</v>
      </c>
      <c r="G3" s="650"/>
      <c r="H3" s="650"/>
      <c r="I3" s="650"/>
      <c r="J3" s="650"/>
      <c r="K3" s="650"/>
      <c r="L3" s="161"/>
      <c r="M3" s="161"/>
      <c r="N3" s="161"/>
    </row>
    <row r="4" spans="1:14" ht="15" customHeight="1" x14ac:dyDescent="0.25">
      <c r="A4" s="163"/>
      <c r="B4" s="648"/>
      <c r="C4" s="652" t="s">
        <v>220</v>
      </c>
      <c r="D4" s="653"/>
      <c r="E4" s="648" t="s">
        <v>219</v>
      </c>
      <c r="F4" s="657" t="s">
        <v>218</v>
      </c>
      <c r="G4" s="657"/>
      <c r="H4" s="657"/>
      <c r="I4" s="658"/>
      <c r="J4" s="649" t="s">
        <v>217</v>
      </c>
      <c r="K4" s="650"/>
      <c r="L4" s="161"/>
      <c r="M4" s="161"/>
      <c r="N4" s="161"/>
    </row>
    <row r="5" spans="1:14" ht="15" customHeight="1" x14ac:dyDescent="0.25">
      <c r="A5" s="163"/>
      <c r="B5" s="648"/>
      <c r="C5" s="654"/>
      <c r="D5" s="655"/>
      <c r="E5" s="648"/>
      <c r="F5" s="648" t="s">
        <v>111</v>
      </c>
      <c r="G5" s="648" t="s">
        <v>110</v>
      </c>
      <c r="H5" s="648" t="s">
        <v>109</v>
      </c>
      <c r="I5" s="358" t="s">
        <v>216</v>
      </c>
      <c r="J5" s="648" t="s">
        <v>215</v>
      </c>
      <c r="K5" s="659" t="s">
        <v>214</v>
      </c>
      <c r="L5" s="162"/>
      <c r="M5" s="161"/>
      <c r="N5" s="161"/>
    </row>
    <row r="6" spans="1:14" ht="15" customHeight="1" x14ac:dyDescent="0.25">
      <c r="A6" s="163"/>
      <c r="B6" s="648" t="s">
        <v>213</v>
      </c>
      <c r="C6" s="648" t="s">
        <v>212</v>
      </c>
      <c r="D6" s="648" t="s">
        <v>211</v>
      </c>
      <c r="E6" s="648"/>
      <c r="F6" s="648"/>
      <c r="G6" s="648"/>
      <c r="H6" s="648"/>
      <c r="I6" s="358"/>
      <c r="J6" s="648"/>
      <c r="K6" s="652"/>
      <c r="L6" s="162"/>
      <c r="M6" s="161"/>
      <c r="N6" s="161"/>
    </row>
    <row r="7" spans="1:14" ht="15" customHeight="1" x14ac:dyDescent="0.25">
      <c r="A7" s="152"/>
      <c r="B7" s="656"/>
      <c r="C7" s="656"/>
      <c r="D7" s="656"/>
      <c r="E7" s="656"/>
      <c r="F7" s="656"/>
      <c r="G7" s="656"/>
      <c r="H7" s="656"/>
      <c r="I7" s="359" t="s">
        <v>210</v>
      </c>
      <c r="J7" s="656"/>
      <c r="K7" s="654"/>
      <c r="L7" s="162"/>
      <c r="M7" s="161"/>
      <c r="N7" s="161"/>
    </row>
    <row r="8" spans="1:14" ht="15" customHeight="1" x14ac:dyDescent="0.25">
      <c r="A8" s="160"/>
      <c r="B8" s="159"/>
      <c r="C8" s="159"/>
      <c r="D8" s="159"/>
      <c r="E8" s="159"/>
      <c r="F8" s="159"/>
      <c r="G8" s="159"/>
      <c r="H8" s="159"/>
      <c r="I8" s="159"/>
      <c r="J8" s="159"/>
      <c r="K8" s="158"/>
    </row>
    <row r="9" spans="1:14" ht="15" customHeight="1" x14ac:dyDescent="0.25">
      <c r="A9" s="157" t="s">
        <v>209</v>
      </c>
      <c r="B9" s="156">
        <v>117</v>
      </c>
      <c r="C9" s="155">
        <v>57</v>
      </c>
      <c r="D9" s="155">
        <v>15</v>
      </c>
      <c r="E9" s="155">
        <v>45</v>
      </c>
      <c r="F9" s="155">
        <v>2</v>
      </c>
      <c r="G9" s="155">
        <v>20</v>
      </c>
      <c r="H9" s="155">
        <v>314</v>
      </c>
      <c r="I9" s="155">
        <v>52</v>
      </c>
      <c r="J9" s="155">
        <v>328</v>
      </c>
      <c r="K9" s="154">
        <v>60</v>
      </c>
      <c r="L9" s="153"/>
      <c r="M9" s="153"/>
      <c r="N9" s="153"/>
    </row>
    <row r="10" spans="1:14" ht="15" customHeight="1" x14ac:dyDescent="0.25">
      <c r="A10" s="157"/>
      <c r="B10" s="156"/>
      <c r="C10" s="155"/>
      <c r="D10" s="155"/>
      <c r="E10" s="155"/>
      <c r="F10" s="155"/>
      <c r="G10" s="155"/>
      <c r="H10" s="155"/>
      <c r="I10" s="155"/>
      <c r="J10" s="155"/>
      <c r="K10" s="154"/>
      <c r="L10" s="153"/>
      <c r="M10" s="153"/>
      <c r="N10" s="153"/>
    </row>
    <row r="11" spans="1:14" ht="15" customHeight="1" x14ac:dyDescent="0.25">
      <c r="A11" s="157" t="s">
        <v>208</v>
      </c>
      <c r="B11" s="156">
        <v>1168</v>
      </c>
      <c r="C11" s="155">
        <v>50</v>
      </c>
      <c r="D11" s="155">
        <v>309</v>
      </c>
      <c r="E11" s="155">
        <v>809</v>
      </c>
      <c r="F11" s="155">
        <v>0</v>
      </c>
      <c r="G11" s="155">
        <v>2</v>
      </c>
      <c r="H11" s="155">
        <v>62</v>
      </c>
      <c r="I11" s="155">
        <v>28</v>
      </c>
      <c r="J11" s="155">
        <v>61</v>
      </c>
      <c r="K11" s="154">
        <v>31</v>
      </c>
      <c r="L11" s="153"/>
      <c r="M11" s="153"/>
      <c r="N11" s="153"/>
    </row>
    <row r="12" spans="1:14" ht="15" customHeight="1" x14ac:dyDescent="0.25">
      <c r="A12" s="157"/>
      <c r="B12" s="156"/>
      <c r="C12" s="155"/>
      <c r="D12" s="155"/>
      <c r="E12" s="155"/>
      <c r="F12" s="155"/>
      <c r="G12" s="155"/>
      <c r="H12" s="155"/>
      <c r="I12" s="155"/>
      <c r="J12" s="155"/>
      <c r="K12" s="154"/>
      <c r="L12" s="153"/>
      <c r="M12" s="153"/>
      <c r="N12" s="153"/>
    </row>
    <row r="13" spans="1:14" ht="15" customHeight="1" x14ac:dyDescent="0.25">
      <c r="A13" s="157" t="s">
        <v>207</v>
      </c>
      <c r="B13" s="156">
        <v>582</v>
      </c>
      <c r="C13" s="155">
        <v>116</v>
      </c>
      <c r="D13" s="155">
        <v>152</v>
      </c>
      <c r="E13" s="155">
        <v>314</v>
      </c>
      <c r="F13" s="155">
        <v>1</v>
      </c>
      <c r="G13" s="155">
        <v>0</v>
      </c>
      <c r="H13" s="155">
        <v>173</v>
      </c>
      <c r="I13" s="155">
        <v>39</v>
      </c>
      <c r="J13" s="155">
        <v>174</v>
      </c>
      <c r="K13" s="154">
        <v>39</v>
      </c>
      <c r="L13" s="153"/>
      <c r="M13" s="153"/>
      <c r="N13" s="153"/>
    </row>
    <row r="14" spans="1:14" ht="15" customHeight="1" x14ac:dyDescent="0.25">
      <c r="A14" s="152"/>
      <c r="B14" s="151"/>
      <c r="C14" s="151"/>
      <c r="D14" s="151"/>
      <c r="E14" s="151"/>
      <c r="F14" s="151"/>
      <c r="G14" s="151"/>
      <c r="H14" s="151"/>
      <c r="I14" s="151"/>
      <c r="J14" s="151"/>
      <c r="K14" s="150"/>
    </row>
    <row r="15" spans="1:14" ht="15" customHeight="1" x14ac:dyDescent="0.25">
      <c r="A15" s="149" t="s">
        <v>206</v>
      </c>
    </row>
  </sheetData>
  <mergeCells count="16">
    <mergeCell ref="G2:K2"/>
    <mergeCell ref="B3:B5"/>
    <mergeCell ref="C3:E3"/>
    <mergeCell ref="F3:K3"/>
    <mergeCell ref="C4:D5"/>
    <mergeCell ref="E4:E7"/>
    <mergeCell ref="F4:I4"/>
    <mergeCell ref="J4:K4"/>
    <mergeCell ref="F5:F7"/>
    <mergeCell ref="G5:G7"/>
    <mergeCell ref="H5:H7"/>
    <mergeCell ref="J5:J7"/>
    <mergeCell ref="K5:K7"/>
    <mergeCell ref="B6:B7"/>
    <mergeCell ref="C6:C7"/>
    <mergeCell ref="D6:D7"/>
  </mergeCells>
  <phoneticPr fontId="3"/>
  <pageMargins left="0.78740157480314965" right="0.59055118110236227" top="0.98425196850393704" bottom="0.98425196850393704" header="0.51181102362204722" footer="0.51181102362204722"/>
  <pageSetup paperSize="9" fitToWidth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EA85-FBE1-4E7D-BE30-3AAEEEAC5B7F}">
  <sheetPr>
    <pageSetUpPr fitToPage="1"/>
  </sheetPr>
  <dimension ref="A1:AX137"/>
  <sheetViews>
    <sheetView showGridLines="0" zoomScale="136" zoomScaleNormal="136" zoomScaleSheetLayoutView="100" workbookViewId="0">
      <pane xSplit="1" ySplit="8" topLeftCell="B30" activePane="bottomRight" state="frozen"/>
      <selection activeCell="N18" sqref="N18"/>
      <selection pane="topRight" activeCell="N18" sqref="N18"/>
      <selection pane="bottomLeft" activeCell="N18" sqref="N18"/>
      <selection pane="bottomRight" activeCell="N18" sqref="N18"/>
    </sheetView>
  </sheetViews>
  <sheetFormatPr defaultColWidth="11.625" defaultRowHeight="8.25" customHeight="1" x14ac:dyDescent="0.15"/>
  <cols>
    <col min="1" max="1" width="9.5" style="166" customWidth="1"/>
    <col min="2" max="2" width="3.1875" style="166" bestFit="1" customWidth="1"/>
    <col min="3" max="3" width="1.625" style="166" customWidth="1"/>
    <col min="4" max="4" width="2.375" style="166" bestFit="1" customWidth="1"/>
    <col min="5" max="5" width="1.625" style="166" customWidth="1"/>
    <col min="6" max="6" width="1.875" style="166" bestFit="1" customWidth="1"/>
    <col min="7" max="7" width="1.875" style="166" customWidth="1"/>
    <col min="8" max="8" width="2.375" style="166" customWidth="1"/>
    <col min="9" max="9" width="2.125" style="166" customWidth="1"/>
    <col min="10" max="10" width="3.375" style="166" customWidth="1"/>
    <col min="11" max="11" width="3.1875" style="166" customWidth="1"/>
    <col min="12" max="13" width="3.375" style="166" customWidth="1"/>
    <col min="14" max="14" width="2.1875" style="166" customWidth="1"/>
    <col min="15" max="15" width="2.375" style="166" customWidth="1"/>
    <col min="16" max="16" width="3.375" style="166" customWidth="1"/>
    <col min="17" max="19" width="2.1875" style="166" customWidth="1"/>
    <col min="20" max="20" width="2.5" style="166" customWidth="1"/>
    <col min="21" max="22" width="2.375" style="166" customWidth="1"/>
    <col min="23" max="23" width="2.875" style="166" customWidth="1"/>
    <col min="24" max="24" width="3.5" style="166" customWidth="1"/>
    <col min="25" max="25" width="2.875" style="166" customWidth="1"/>
    <col min="26" max="26" width="3.5" style="166" customWidth="1"/>
    <col min="27" max="27" width="3.875" style="166" customWidth="1"/>
    <col min="28" max="28" width="3.5" style="166" customWidth="1"/>
    <col min="29" max="38" width="2.375" style="166" customWidth="1"/>
    <col min="39" max="39" width="3.1875" style="166" customWidth="1"/>
    <col min="40" max="41" width="2.375" style="166" customWidth="1"/>
    <col min="42" max="42" width="3.375" style="166" customWidth="1"/>
    <col min="43" max="44" width="2.375" style="166" customWidth="1"/>
    <col min="45" max="45" width="2.875" style="166" customWidth="1"/>
    <col min="46" max="46" width="2.375" style="166" customWidth="1"/>
    <col min="47" max="47" width="4" style="166" customWidth="1"/>
    <col min="48" max="48" width="1.6875" style="166" bestFit="1" customWidth="1"/>
    <col min="49" max="49" width="11.625" style="166"/>
    <col min="50" max="50" width="1.6875" style="166" bestFit="1" customWidth="1"/>
    <col min="51" max="16384" width="11.625" style="166"/>
  </cols>
  <sheetData>
    <row r="1" spans="1:49" s="232" customFormat="1" ht="14.25" x14ac:dyDescent="0.3">
      <c r="A1" s="234" t="s">
        <v>325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</row>
    <row r="2" spans="1:49" ht="8.25" customHeight="1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669" t="s">
        <v>484</v>
      </c>
      <c r="AP2" s="669"/>
      <c r="AQ2" s="669"/>
      <c r="AR2" s="669"/>
      <c r="AS2" s="669"/>
      <c r="AT2" s="669"/>
      <c r="AU2" s="669"/>
    </row>
    <row r="3" spans="1:49" s="186" customFormat="1" ht="8.25" customHeight="1" x14ac:dyDescent="0.15">
      <c r="A3" s="187"/>
      <c r="B3" s="670" t="s">
        <v>324</v>
      </c>
      <c r="C3" s="671"/>
      <c r="D3" s="671"/>
      <c r="E3" s="671"/>
      <c r="F3" s="671"/>
      <c r="G3" s="672"/>
      <c r="H3" s="187"/>
      <c r="I3" s="187"/>
      <c r="J3" s="225"/>
      <c r="K3" s="225"/>
      <c r="L3" s="676" t="s">
        <v>323</v>
      </c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187"/>
    </row>
    <row r="4" spans="1:49" s="186" customFormat="1" ht="9" customHeight="1" x14ac:dyDescent="0.25">
      <c r="A4" s="660" t="s">
        <v>322</v>
      </c>
      <c r="B4" s="673"/>
      <c r="C4" s="674"/>
      <c r="D4" s="674"/>
      <c r="E4" s="674"/>
      <c r="F4" s="674"/>
      <c r="G4" s="675"/>
      <c r="H4" s="661" t="s">
        <v>321</v>
      </c>
      <c r="I4" s="227"/>
      <c r="J4" s="662" t="s">
        <v>320</v>
      </c>
      <c r="K4" s="662" t="s">
        <v>319</v>
      </c>
      <c r="L4" s="187"/>
      <c r="M4" s="187"/>
      <c r="N4" s="663" t="s">
        <v>318</v>
      </c>
      <c r="O4" s="664"/>
      <c r="P4" s="664"/>
      <c r="Q4" s="664"/>
      <c r="R4" s="664"/>
      <c r="S4" s="665"/>
      <c r="T4" s="663" t="s">
        <v>317</v>
      </c>
      <c r="U4" s="677"/>
      <c r="V4" s="663" t="s">
        <v>316</v>
      </c>
      <c r="W4" s="678"/>
      <c r="X4" s="678"/>
      <c r="Y4" s="679"/>
      <c r="Z4" s="679"/>
      <c r="AA4" s="227"/>
      <c r="AB4" s="226"/>
      <c r="AC4" s="682" t="s">
        <v>315</v>
      </c>
      <c r="AD4" s="682"/>
      <c r="AE4" s="682"/>
      <c r="AF4" s="682"/>
      <c r="AG4" s="682"/>
      <c r="AH4" s="682"/>
      <c r="AI4" s="682"/>
      <c r="AJ4" s="682"/>
      <c r="AK4" s="682"/>
      <c r="AL4" s="663" t="s">
        <v>314</v>
      </c>
      <c r="AM4" s="678"/>
      <c r="AN4" s="683"/>
      <c r="AO4" s="663" t="s">
        <v>313</v>
      </c>
      <c r="AP4" s="678"/>
      <c r="AQ4" s="678"/>
      <c r="AR4" s="224"/>
      <c r="AS4" s="230"/>
      <c r="AT4" s="224"/>
      <c r="AU4" s="362"/>
    </row>
    <row r="5" spans="1:49" s="186" customFormat="1" ht="9" customHeight="1" x14ac:dyDescent="0.15">
      <c r="A5" s="660"/>
      <c r="B5" s="227"/>
      <c r="C5" s="229"/>
      <c r="D5" s="187"/>
      <c r="E5" s="229"/>
      <c r="F5" s="187"/>
      <c r="G5" s="229"/>
      <c r="H5" s="661"/>
      <c r="I5" s="666" t="s">
        <v>305</v>
      </c>
      <c r="J5" s="662"/>
      <c r="K5" s="662"/>
      <c r="L5" s="667" t="s">
        <v>312</v>
      </c>
      <c r="M5" s="228"/>
      <c r="N5" s="225"/>
      <c r="O5" s="187"/>
      <c r="P5" s="187"/>
      <c r="Q5" s="225"/>
      <c r="R5" s="187"/>
      <c r="S5" s="225"/>
      <c r="T5" s="187"/>
      <c r="U5" s="225"/>
      <c r="V5" s="187"/>
      <c r="W5" s="227"/>
      <c r="X5" s="226"/>
      <c r="Y5" s="187"/>
      <c r="Z5" s="187"/>
      <c r="AA5" s="668" t="s">
        <v>311</v>
      </c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4"/>
      <c r="AM5" s="362"/>
      <c r="AN5" s="224"/>
      <c r="AO5" s="362"/>
      <c r="AP5" s="224"/>
      <c r="AQ5" s="362"/>
      <c r="AR5" s="680" t="s">
        <v>310</v>
      </c>
      <c r="AS5" s="681" t="s">
        <v>309</v>
      </c>
      <c r="AT5" s="680" t="s">
        <v>280</v>
      </c>
      <c r="AU5" s="362"/>
    </row>
    <row r="6" spans="1:49" s="186" customFormat="1" ht="72" x14ac:dyDescent="0.15">
      <c r="A6" s="660"/>
      <c r="B6" s="223" t="s">
        <v>308</v>
      </c>
      <c r="C6" s="221" t="s">
        <v>305</v>
      </c>
      <c r="D6" s="363" t="s">
        <v>307</v>
      </c>
      <c r="E6" s="221" t="s">
        <v>305</v>
      </c>
      <c r="F6" s="222" t="s">
        <v>306</v>
      </c>
      <c r="G6" s="221" t="s">
        <v>305</v>
      </c>
      <c r="H6" s="661"/>
      <c r="I6" s="666"/>
      <c r="J6" s="662"/>
      <c r="K6" s="662"/>
      <c r="L6" s="667"/>
      <c r="M6" s="220" t="s">
        <v>304</v>
      </c>
      <c r="N6" s="361" t="s">
        <v>303</v>
      </c>
      <c r="O6" s="219" t="s">
        <v>302</v>
      </c>
      <c r="P6" s="218" t="s">
        <v>301</v>
      </c>
      <c r="Q6" s="217" t="s">
        <v>300</v>
      </c>
      <c r="R6" s="216" t="s">
        <v>299</v>
      </c>
      <c r="S6" s="361" t="s">
        <v>280</v>
      </c>
      <c r="T6" s="215" t="s">
        <v>297</v>
      </c>
      <c r="U6" s="210" t="s">
        <v>298</v>
      </c>
      <c r="V6" s="212" t="s">
        <v>297</v>
      </c>
      <c r="W6" s="214" t="s">
        <v>296</v>
      </c>
      <c r="X6" s="213" t="s">
        <v>294</v>
      </c>
      <c r="Y6" s="212" t="s">
        <v>295</v>
      </c>
      <c r="Z6" s="211" t="s">
        <v>294</v>
      </c>
      <c r="AA6" s="668"/>
      <c r="AB6" s="210" t="s">
        <v>293</v>
      </c>
      <c r="AC6" s="361" t="s">
        <v>292</v>
      </c>
      <c r="AD6" s="361" t="s">
        <v>291</v>
      </c>
      <c r="AE6" s="361" t="s">
        <v>290</v>
      </c>
      <c r="AF6" s="361" t="s">
        <v>289</v>
      </c>
      <c r="AG6" s="361" t="s">
        <v>288</v>
      </c>
      <c r="AH6" s="361" t="s">
        <v>287</v>
      </c>
      <c r="AI6" s="361" t="s">
        <v>286</v>
      </c>
      <c r="AJ6" s="361" t="s">
        <v>285</v>
      </c>
      <c r="AK6" s="361" t="s">
        <v>280</v>
      </c>
      <c r="AL6" s="361" t="s">
        <v>284</v>
      </c>
      <c r="AM6" s="363" t="s">
        <v>283</v>
      </c>
      <c r="AN6" s="361" t="s">
        <v>280</v>
      </c>
      <c r="AO6" s="363" t="s">
        <v>282</v>
      </c>
      <c r="AP6" s="361" t="s">
        <v>281</v>
      </c>
      <c r="AQ6" s="363" t="s">
        <v>280</v>
      </c>
      <c r="AR6" s="680"/>
      <c r="AS6" s="681"/>
      <c r="AT6" s="680"/>
      <c r="AU6" s="209" t="s">
        <v>279</v>
      </c>
      <c r="AV6" s="187"/>
      <c r="AW6" s="187"/>
    </row>
    <row r="7" spans="1:49" s="186" customFormat="1" ht="7.15" x14ac:dyDescent="0.15">
      <c r="A7" s="660"/>
      <c r="B7" s="207"/>
      <c r="C7" s="208"/>
      <c r="D7" s="207"/>
      <c r="E7" s="208"/>
      <c r="F7" s="207"/>
      <c r="G7" s="208"/>
      <c r="H7" s="207"/>
      <c r="I7" s="206"/>
      <c r="J7" s="205"/>
      <c r="K7" s="205"/>
      <c r="L7" s="362"/>
      <c r="M7" s="199"/>
      <c r="N7" s="196"/>
      <c r="O7" s="362"/>
      <c r="P7" s="204"/>
      <c r="Q7" s="202"/>
      <c r="R7" s="203"/>
      <c r="S7" s="202"/>
      <c r="T7" s="362"/>
      <c r="U7" s="196"/>
      <c r="V7" s="362"/>
      <c r="W7" s="200"/>
      <c r="X7" s="201"/>
      <c r="Y7" s="362"/>
      <c r="Z7" s="201"/>
      <c r="AA7" s="200"/>
      <c r="AB7" s="199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362"/>
      <c r="AN7" s="196"/>
      <c r="AO7" s="362"/>
      <c r="AP7" s="198"/>
      <c r="AQ7" s="362"/>
      <c r="AR7" s="196"/>
      <c r="AS7" s="197"/>
      <c r="AT7" s="196"/>
      <c r="AU7" s="187"/>
      <c r="AV7" s="187"/>
      <c r="AW7" s="187"/>
    </row>
    <row r="8" spans="1:49" s="186" customFormat="1" ht="7.15" x14ac:dyDescent="0.15">
      <c r="A8" s="195"/>
      <c r="B8" s="193"/>
      <c r="C8" s="194"/>
      <c r="D8" s="193"/>
      <c r="E8" s="194"/>
      <c r="F8" s="193"/>
      <c r="G8" s="194"/>
      <c r="H8" s="193"/>
      <c r="I8" s="192"/>
      <c r="J8" s="191"/>
      <c r="K8" s="191"/>
      <c r="L8" s="188" t="s">
        <v>278</v>
      </c>
      <c r="M8" s="189" t="s">
        <v>277</v>
      </c>
      <c r="N8" s="189" t="s">
        <v>276</v>
      </c>
      <c r="O8" s="188" t="s">
        <v>275</v>
      </c>
      <c r="P8" s="190" t="s">
        <v>274</v>
      </c>
      <c r="Q8" s="189" t="s">
        <v>273</v>
      </c>
      <c r="R8" s="188" t="s">
        <v>272</v>
      </c>
      <c r="S8" s="189" t="s">
        <v>271</v>
      </c>
      <c r="T8" s="188" t="s">
        <v>270</v>
      </c>
      <c r="U8" s="189" t="s">
        <v>269</v>
      </c>
      <c r="V8" s="188" t="s">
        <v>268</v>
      </c>
      <c r="W8" s="190" t="s">
        <v>267</v>
      </c>
      <c r="X8" s="189" t="s">
        <v>266</v>
      </c>
      <c r="Y8" s="188" t="s">
        <v>265</v>
      </c>
      <c r="Z8" s="190" t="s">
        <v>264</v>
      </c>
      <c r="AA8" s="190" t="s">
        <v>263</v>
      </c>
      <c r="AB8" s="189" t="s">
        <v>262</v>
      </c>
      <c r="AC8" s="189" t="s">
        <v>261</v>
      </c>
      <c r="AD8" s="189" t="s">
        <v>260</v>
      </c>
      <c r="AE8" s="189" t="s">
        <v>259</v>
      </c>
      <c r="AF8" s="189" t="s">
        <v>258</v>
      </c>
      <c r="AG8" s="189" t="s">
        <v>257</v>
      </c>
      <c r="AH8" s="189" t="s">
        <v>256</v>
      </c>
      <c r="AI8" s="189" t="s">
        <v>255</v>
      </c>
      <c r="AJ8" s="189" t="s">
        <v>254</v>
      </c>
      <c r="AK8" s="189" t="s">
        <v>253</v>
      </c>
      <c r="AL8" s="189" t="s">
        <v>252</v>
      </c>
      <c r="AM8" s="188" t="s">
        <v>251</v>
      </c>
      <c r="AN8" s="189" t="s">
        <v>250</v>
      </c>
      <c r="AO8" s="188" t="s">
        <v>249</v>
      </c>
      <c r="AP8" s="189" t="s">
        <v>248</v>
      </c>
      <c r="AQ8" s="188" t="s">
        <v>247</v>
      </c>
      <c r="AR8" s="189" t="s">
        <v>246</v>
      </c>
      <c r="AS8" s="188" t="s">
        <v>245</v>
      </c>
      <c r="AT8" s="189" t="s">
        <v>244</v>
      </c>
      <c r="AU8" s="188" t="s">
        <v>243</v>
      </c>
      <c r="AV8" s="187"/>
      <c r="AW8" s="187"/>
    </row>
    <row r="9" spans="1:49" ht="8.25" customHeight="1" x14ac:dyDescent="0.15">
      <c r="A9" s="173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1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5"/>
      <c r="Y9" s="184"/>
      <c r="Z9" s="185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3"/>
      <c r="AV9" s="167"/>
      <c r="AW9" s="167"/>
    </row>
    <row r="10" spans="1:49" ht="8.25" customHeight="1" x14ac:dyDescent="0.15">
      <c r="A10" s="173" t="s">
        <v>242</v>
      </c>
      <c r="B10" s="172">
        <f t="shared" ref="B10:I11" si="0">SUM(B13,B15,B17,B19,B21,B23,B25,B27,B29,B31,B33,B35)</f>
        <v>47</v>
      </c>
      <c r="C10" s="172">
        <f t="shared" si="0"/>
        <v>9</v>
      </c>
      <c r="D10" s="172">
        <f t="shared" si="0"/>
        <v>31</v>
      </c>
      <c r="E10" s="172">
        <f t="shared" si="0"/>
        <v>3</v>
      </c>
      <c r="F10" s="172">
        <v>0</v>
      </c>
      <c r="G10" s="172">
        <f t="shared" si="0"/>
        <v>0</v>
      </c>
      <c r="H10" s="172">
        <f t="shared" si="0"/>
        <v>518</v>
      </c>
      <c r="I10" s="172">
        <f t="shared" si="0"/>
        <v>12</v>
      </c>
      <c r="J10" s="172">
        <f>SUM(J13,J15,J17,J19,J21,J23,J25,J27,J29,J31,J33,J35)</f>
        <v>1740</v>
      </c>
      <c r="K10" s="172">
        <f t="shared" ref="K10:AU11" si="1">SUM(K13,K15,K17,K19,K21,K23,K25,K27,K29,K31,K33,K35)</f>
        <v>777</v>
      </c>
      <c r="L10" s="172">
        <f t="shared" si="1"/>
        <v>429</v>
      </c>
      <c r="M10" s="172">
        <f t="shared" si="1"/>
        <v>395</v>
      </c>
      <c r="N10" s="172">
        <f t="shared" si="1"/>
        <v>48</v>
      </c>
      <c r="O10" s="172">
        <f t="shared" si="1"/>
        <v>0</v>
      </c>
      <c r="P10" s="172">
        <f t="shared" si="1"/>
        <v>0</v>
      </c>
      <c r="Q10" s="172">
        <f t="shared" si="1"/>
        <v>0</v>
      </c>
      <c r="R10" s="172">
        <f t="shared" si="1"/>
        <v>3</v>
      </c>
      <c r="S10" s="172">
        <f t="shared" si="1"/>
        <v>75</v>
      </c>
      <c r="T10" s="172">
        <f t="shared" si="1"/>
        <v>0</v>
      </c>
      <c r="U10" s="172">
        <f t="shared" si="1"/>
        <v>0</v>
      </c>
      <c r="V10" s="172">
        <f t="shared" si="1"/>
        <v>0</v>
      </c>
      <c r="W10" s="172">
        <f t="shared" si="1"/>
        <v>0</v>
      </c>
      <c r="X10" s="172">
        <f t="shared" si="1"/>
        <v>0</v>
      </c>
      <c r="Y10" s="172">
        <f t="shared" si="1"/>
        <v>0</v>
      </c>
      <c r="Z10" s="172">
        <f t="shared" si="1"/>
        <v>0</v>
      </c>
      <c r="AA10" s="172">
        <f t="shared" si="1"/>
        <v>1008</v>
      </c>
      <c r="AB10" s="172">
        <f t="shared" si="1"/>
        <v>998</v>
      </c>
      <c r="AC10" s="172">
        <f t="shared" si="1"/>
        <v>2</v>
      </c>
      <c r="AD10" s="172">
        <f t="shared" si="1"/>
        <v>0</v>
      </c>
      <c r="AE10" s="172">
        <f t="shared" si="1"/>
        <v>0</v>
      </c>
      <c r="AF10" s="172">
        <f t="shared" si="1"/>
        <v>0</v>
      </c>
      <c r="AG10" s="172">
        <f t="shared" si="1"/>
        <v>0</v>
      </c>
      <c r="AH10" s="172">
        <f t="shared" si="1"/>
        <v>0</v>
      </c>
      <c r="AI10" s="172">
        <f t="shared" si="1"/>
        <v>145</v>
      </c>
      <c r="AJ10" s="172">
        <f t="shared" si="1"/>
        <v>0</v>
      </c>
      <c r="AK10" s="172">
        <f t="shared" si="1"/>
        <v>1</v>
      </c>
      <c r="AL10" s="172">
        <f t="shared" si="1"/>
        <v>0</v>
      </c>
      <c r="AM10" s="172">
        <f t="shared" si="1"/>
        <v>0</v>
      </c>
      <c r="AN10" s="172">
        <f t="shared" si="1"/>
        <v>0</v>
      </c>
      <c r="AO10" s="172">
        <f t="shared" si="1"/>
        <v>0</v>
      </c>
      <c r="AP10" s="172">
        <f t="shared" si="1"/>
        <v>0</v>
      </c>
      <c r="AQ10" s="172">
        <f t="shared" si="1"/>
        <v>0</v>
      </c>
      <c r="AR10" s="172">
        <f t="shared" si="1"/>
        <v>0</v>
      </c>
      <c r="AS10" s="172">
        <f t="shared" si="1"/>
        <v>0</v>
      </c>
      <c r="AT10" s="172">
        <f t="shared" si="1"/>
        <v>3</v>
      </c>
      <c r="AU10" s="171">
        <f t="shared" si="1"/>
        <v>1714</v>
      </c>
      <c r="AV10" s="167"/>
      <c r="AW10" s="167"/>
    </row>
    <row r="11" spans="1:49" ht="8.25" customHeight="1" x14ac:dyDescent="0.15">
      <c r="A11" s="173" t="s">
        <v>228</v>
      </c>
      <c r="B11" s="172">
        <f t="shared" si="0"/>
        <v>0</v>
      </c>
      <c r="C11" s="172">
        <f t="shared" si="0"/>
        <v>0</v>
      </c>
      <c r="D11" s="172">
        <f t="shared" si="0"/>
        <v>0</v>
      </c>
      <c r="E11" s="172">
        <f t="shared" si="0"/>
        <v>0</v>
      </c>
      <c r="F11" s="172">
        <f t="shared" si="0"/>
        <v>0</v>
      </c>
      <c r="G11" s="172">
        <f t="shared" si="0"/>
        <v>0</v>
      </c>
      <c r="H11" s="172">
        <f t="shared" si="0"/>
        <v>0</v>
      </c>
      <c r="I11" s="172">
        <f t="shared" si="0"/>
        <v>0</v>
      </c>
      <c r="J11" s="172">
        <f>SUM(J14,J16,J18,J20,J22,J24,J26,J28,J30,J32,J34,J36)</f>
        <v>0</v>
      </c>
      <c r="K11" s="172">
        <f t="shared" si="1"/>
        <v>0</v>
      </c>
      <c r="L11" s="172">
        <f t="shared" si="1"/>
        <v>0</v>
      </c>
      <c r="M11" s="172">
        <f t="shared" si="1"/>
        <v>0</v>
      </c>
      <c r="N11" s="172">
        <f t="shared" si="1"/>
        <v>0</v>
      </c>
      <c r="O11" s="172">
        <f t="shared" si="1"/>
        <v>0</v>
      </c>
      <c r="P11" s="172">
        <f t="shared" si="1"/>
        <v>0</v>
      </c>
      <c r="Q11" s="172">
        <f t="shared" si="1"/>
        <v>0</v>
      </c>
      <c r="R11" s="172">
        <f t="shared" si="1"/>
        <v>0</v>
      </c>
      <c r="S11" s="172">
        <f t="shared" si="1"/>
        <v>0</v>
      </c>
      <c r="T11" s="172">
        <f t="shared" si="1"/>
        <v>0</v>
      </c>
      <c r="U11" s="172">
        <f t="shared" si="1"/>
        <v>0</v>
      </c>
      <c r="V11" s="172">
        <f t="shared" si="1"/>
        <v>0</v>
      </c>
      <c r="W11" s="172">
        <f t="shared" si="1"/>
        <v>0</v>
      </c>
      <c r="X11" s="172">
        <f t="shared" si="1"/>
        <v>0</v>
      </c>
      <c r="Y11" s="172">
        <f t="shared" si="1"/>
        <v>0</v>
      </c>
      <c r="Z11" s="172">
        <f t="shared" si="1"/>
        <v>0</v>
      </c>
      <c r="AA11" s="172">
        <f t="shared" si="1"/>
        <v>0</v>
      </c>
      <c r="AB11" s="172">
        <f t="shared" si="1"/>
        <v>0</v>
      </c>
      <c r="AC11" s="172">
        <f t="shared" si="1"/>
        <v>0</v>
      </c>
      <c r="AD11" s="172">
        <f t="shared" si="1"/>
        <v>0</v>
      </c>
      <c r="AE11" s="172">
        <f t="shared" si="1"/>
        <v>0</v>
      </c>
      <c r="AF11" s="172">
        <f t="shared" si="1"/>
        <v>0</v>
      </c>
      <c r="AG11" s="172">
        <f t="shared" si="1"/>
        <v>0</v>
      </c>
      <c r="AH11" s="172">
        <f t="shared" si="1"/>
        <v>0</v>
      </c>
      <c r="AI11" s="172">
        <f t="shared" si="1"/>
        <v>0</v>
      </c>
      <c r="AJ11" s="172">
        <f t="shared" si="1"/>
        <v>0</v>
      </c>
      <c r="AK11" s="172">
        <f t="shared" si="1"/>
        <v>0</v>
      </c>
      <c r="AL11" s="172">
        <f t="shared" si="1"/>
        <v>0</v>
      </c>
      <c r="AM11" s="172">
        <f t="shared" si="1"/>
        <v>0</v>
      </c>
      <c r="AN11" s="172">
        <f t="shared" si="1"/>
        <v>0</v>
      </c>
      <c r="AO11" s="172">
        <f t="shared" si="1"/>
        <v>0</v>
      </c>
      <c r="AP11" s="172">
        <f t="shared" si="1"/>
        <v>0</v>
      </c>
      <c r="AQ11" s="172">
        <f t="shared" si="1"/>
        <v>0</v>
      </c>
      <c r="AR11" s="172">
        <f t="shared" si="1"/>
        <v>0</v>
      </c>
      <c r="AS11" s="172">
        <v>0</v>
      </c>
      <c r="AT11" s="172">
        <f t="shared" si="1"/>
        <v>0</v>
      </c>
      <c r="AU11" s="171">
        <f t="shared" si="1"/>
        <v>0</v>
      </c>
      <c r="AV11" s="167"/>
      <c r="AW11" s="167"/>
    </row>
    <row r="12" spans="1:49" ht="8.25" customHeight="1" x14ac:dyDescent="0.15">
      <c r="A12" s="173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82"/>
      <c r="Y12" s="182"/>
      <c r="Z12" s="18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1"/>
      <c r="AV12" s="167"/>
      <c r="AW12" s="167"/>
    </row>
    <row r="13" spans="1:49" ht="8.25" customHeight="1" x14ac:dyDescent="0.15">
      <c r="A13" s="173" t="s">
        <v>241</v>
      </c>
      <c r="B13" s="181">
        <v>4</v>
      </c>
      <c r="C13" s="166">
        <v>0</v>
      </c>
      <c r="D13" s="181">
        <v>0</v>
      </c>
      <c r="E13" s="166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85</v>
      </c>
      <c r="K13" s="172">
        <v>38</v>
      </c>
      <c r="L13" s="172">
        <v>26</v>
      </c>
      <c r="M13" s="172">
        <v>23</v>
      </c>
      <c r="N13" s="172">
        <v>0</v>
      </c>
      <c r="O13" s="172">
        <v>0</v>
      </c>
      <c r="P13" s="172">
        <v>0</v>
      </c>
      <c r="Q13" s="172">
        <v>0</v>
      </c>
      <c r="R13" s="172">
        <v>0</v>
      </c>
      <c r="S13" s="172">
        <v>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51</v>
      </c>
      <c r="AB13" s="172">
        <v>51</v>
      </c>
      <c r="AC13" s="172">
        <v>0</v>
      </c>
      <c r="AD13" s="172">
        <v>0</v>
      </c>
      <c r="AE13" s="172">
        <v>0</v>
      </c>
      <c r="AF13" s="172">
        <v>0</v>
      </c>
      <c r="AG13" s="172">
        <v>0</v>
      </c>
      <c r="AH13" s="172">
        <v>0</v>
      </c>
      <c r="AI13" s="172">
        <v>8</v>
      </c>
      <c r="AJ13" s="172">
        <v>0</v>
      </c>
      <c r="AK13" s="172">
        <v>0</v>
      </c>
      <c r="AL13" s="172">
        <v>0</v>
      </c>
      <c r="AM13" s="172">
        <v>0</v>
      </c>
      <c r="AN13" s="172">
        <v>0</v>
      </c>
      <c r="AO13" s="172">
        <v>0</v>
      </c>
      <c r="AP13" s="172">
        <v>0</v>
      </c>
      <c r="AQ13" s="172">
        <v>0</v>
      </c>
      <c r="AR13" s="172">
        <v>0</v>
      </c>
      <c r="AS13" s="172">
        <v>0</v>
      </c>
      <c r="AT13" s="172">
        <v>0</v>
      </c>
      <c r="AU13" s="171">
        <v>85</v>
      </c>
      <c r="AV13" s="167"/>
      <c r="AW13" s="167"/>
    </row>
    <row r="14" spans="1:49" s="176" customFormat="1" ht="8.25" customHeight="1" x14ac:dyDescent="0.15">
      <c r="A14" s="180" t="s">
        <v>228</v>
      </c>
      <c r="B14" s="174">
        <v>0</v>
      </c>
      <c r="C14" s="174">
        <v>0</v>
      </c>
      <c r="D14" s="174">
        <v>0</v>
      </c>
      <c r="E14" s="179">
        <v>0</v>
      </c>
      <c r="F14" s="174">
        <v>0</v>
      </c>
      <c r="G14" s="174">
        <v>0</v>
      </c>
      <c r="H14" s="174">
        <v>0</v>
      </c>
      <c r="I14" s="179">
        <v>0</v>
      </c>
      <c r="J14" s="174">
        <v>0</v>
      </c>
      <c r="K14" s="174">
        <v>0</v>
      </c>
      <c r="L14" s="174">
        <v>0</v>
      </c>
      <c r="M14" s="179">
        <v>0</v>
      </c>
      <c r="N14" s="174">
        <v>0</v>
      </c>
      <c r="O14" s="174">
        <v>0</v>
      </c>
      <c r="P14" s="174">
        <v>0</v>
      </c>
      <c r="Q14" s="179">
        <v>0</v>
      </c>
      <c r="R14" s="174">
        <v>0</v>
      </c>
      <c r="S14" s="174">
        <v>0</v>
      </c>
      <c r="T14" s="174">
        <v>0</v>
      </c>
      <c r="U14" s="179">
        <v>0</v>
      </c>
      <c r="V14" s="174">
        <v>0</v>
      </c>
      <c r="W14" s="174">
        <v>0</v>
      </c>
      <c r="X14" s="174">
        <v>0</v>
      </c>
      <c r="Y14" s="179">
        <v>0</v>
      </c>
      <c r="Z14" s="174">
        <v>0</v>
      </c>
      <c r="AA14" s="174">
        <v>0</v>
      </c>
      <c r="AB14" s="174">
        <v>0</v>
      </c>
      <c r="AC14" s="179">
        <v>0</v>
      </c>
      <c r="AD14" s="174">
        <v>0</v>
      </c>
      <c r="AE14" s="174">
        <v>0</v>
      </c>
      <c r="AF14" s="174">
        <v>0</v>
      </c>
      <c r="AG14" s="179">
        <v>0</v>
      </c>
      <c r="AH14" s="174">
        <v>0</v>
      </c>
      <c r="AI14" s="174">
        <v>0</v>
      </c>
      <c r="AJ14" s="174">
        <v>0</v>
      </c>
      <c r="AK14" s="179">
        <v>0</v>
      </c>
      <c r="AL14" s="174">
        <v>0</v>
      </c>
      <c r="AM14" s="174">
        <v>0</v>
      </c>
      <c r="AN14" s="174">
        <v>0</v>
      </c>
      <c r="AO14" s="179">
        <v>0</v>
      </c>
      <c r="AP14" s="174">
        <v>0</v>
      </c>
      <c r="AQ14" s="174">
        <v>0</v>
      </c>
      <c r="AR14" s="174">
        <v>0</v>
      </c>
      <c r="AS14" s="179">
        <v>0</v>
      </c>
      <c r="AT14" s="174">
        <v>0</v>
      </c>
      <c r="AU14" s="178">
        <v>0</v>
      </c>
      <c r="AV14" s="177"/>
      <c r="AW14" s="177"/>
    </row>
    <row r="15" spans="1:49" ht="8.25" customHeight="1" x14ac:dyDescent="0.15">
      <c r="A15" s="173" t="s">
        <v>240</v>
      </c>
      <c r="B15" s="172">
        <v>8</v>
      </c>
      <c r="C15" s="172">
        <v>3</v>
      </c>
      <c r="D15" s="172"/>
      <c r="E15" s="172"/>
      <c r="F15" s="172"/>
      <c r="G15" s="172"/>
      <c r="H15" s="174">
        <v>51</v>
      </c>
      <c r="I15" s="174">
        <v>4</v>
      </c>
      <c r="J15" s="172">
        <v>219</v>
      </c>
      <c r="K15" s="172">
        <v>107</v>
      </c>
      <c r="L15" s="172">
        <v>58</v>
      </c>
      <c r="M15" s="172">
        <v>47</v>
      </c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>
        <v>120</v>
      </c>
      <c r="AB15" s="172">
        <v>120</v>
      </c>
      <c r="AC15" s="172"/>
      <c r="AD15" s="172"/>
      <c r="AE15" s="172"/>
      <c r="AF15" s="172"/>
      <c r="AG15" s="172"/>
      <c r="AH15" s="172"/>
      <c r="AI15" s="172">
        <v>12</v>
      </c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>
        <v>3</v>
      </c>
      <c r="AU15" s="171">
        <v>193</v>
      </c>
      <c r="AV15" s="167"/>
      <c r="AW15" s="167"/>
    </row>
    <row r="16" spans="1:49" ht="8.25" customHeight="1" x14ac:dyDescent="0.15">
      <c r="A16" s="173" t="s">
        <v>228</v>
      </c>
      <c r="B16" s="172">
        <v>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/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72">
        <v>0</v>
      </c>
      <c r="R16" s="172">
        <v>0</v>
      </c>
      <c r="S16" s="172">
        <v>0</v>
      </c>
      <c r="T16" s="172">
        <v>0</v>
      </c>
      <c r="U16" s="172">
        <v>0</v>
      </c>
      <c r="V16" s="172">
        <v>0</v>
      </c>
      <c r="W16" s="172">
        <v>0</v>
      </c>
      <c r="X16" s="172">
        <v>0</v>
      </c>
      <c r="Y16" s="172">
        <v>0</v>
      </c>
      <c r="Z16" s="172">
        <v>0</v>
      </c>
      <c r="AA16" s="172">
        <v>0</v>
      </c>
      <c r="AB16" s="172">
        <v>0</v>
      </c>
      <c r="AC16" s="172">
        <v>0</v>
      </c>
      <c r="AD16" s="172">
        <v>0</v>
      </c>
      <c r="AE16" s="172">
        <v>0</v>
      </c>
      <c r="AF16" s="172">
        <v>0</v>
      </c>
      <c r="AG16" s="172">
        <v>0</v>
      </c>
      <c r="AH16" s="172">
        <v>0</v>
      </c>
      <c r="AI16" s="172">
        <v>0</v>
      </c>
      <c r="AJ16" s="172">
        <v>0</v>
      </c>
      <c r="AK16" s="172">
        <v>0</v>
      </c>
      <c r="AL16" s="172">
        <v>0</v>
      </c>
      <c r="AM16" s="172">
        <v>0</v>
      </c>
      <c r="AN16" s="172">
        <v>0</v>
      </c>
      <c r="AO16" s="172">
        <v>0</v>
      </c>
      <c r="AP16" s="172">
        <v>0</v>
      </c>
      <c r="AQ16" s="172">
        <v>0</v>
      </c>
      <c r="AR16" s="172">
        <v>0</v>
      </c>
      <c r="AS16" s="172">
        <v>0</v>
      </c>
      <c r="AT16" s="172">
        <v>0</v>
      </c>
      <c r="AU16" s="171">
        <v>0</v>
      </c>
      <c r="AV16" s="167"/>
      <c r="AW16" s="167"/>
    </row>
    <row r="17" spans="1:50" ht="8.25" customHeight="1" x14ac:dyDescent="0.15">
      <c r="A17" s="173" t="s">
        <v>239</v>
      </c>
      <c r="B17" s="172">
        <v>6</v>
      </c>
      <c r="C17" s="172">
        <v>1</v>
      </c>
      <c r="D17" s="172">
        <v>0</v>
      </c>
      <c r="E17" s="172">
        <v>0</v>
      </c>
      <c r="F17" s="172">
        <v>0</v>
      </c>
      <c r="G17" s="172">
        <v>0</v>
      </c>
      <c r="H17" s="172">
        <v>37</v>
      </c>
      <c r="I17" s="172">
        <v>1</v>
      </c>
      <c r="J17" s="172">
        <v>88</v>
      </c>
      <c r="K17" s="172">
        <v>49</v>
      </c>
      <c r="L17" s="172">
        <v>24</v>
      </c>
      <c r="M17" s="172">
        <v>24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2">
        <v>0</v>
      </c>
      <c r="Z17" s="172">
        <v>0</v>
      </c>
      <c r="AA17" s="172">
        <v>52</v>
      </c>
      <c r="AB17" s="172">
        <v>47</v>
      </c>
      <c r="AC17" s="172">
        <v>0</v>
      </c>
      <c r="AD17" s="172">
        <v>0</v>
      </c>
      <c r="AE17" s="172">
        <v>0</v>
      </c>
      <c r="AF17" s="172">
        <v>0</v>
      </c>
      <c r="AG17" s="172">
        <v>0</v>
      </c>
      <c r="AH17" s="172">
        <v>0</v>
      </c>
      <c r="AI17" s="172">
        <v>12</v>
      </c>
      <c r="AJ17" s="172">
        <v>0</v>
      </c>
      <c r="AK17" s="172">
        <v>0</v>
      </c>
      <c r="AL17" s="172">
        <v>0</v>
      </c>
      <c r="AM17" s="172">
        <v>0</v>
      </c>
      <c r="AN17" s="172">
        <v>0</v>
      </c>
      <c r="AO17" s="172">
        <v>0</v>
      </c>
      <c r="AP17" s="172">
        <v>0</v>
      </c>
      <c r="AQ17" s="172">
        <v>0</v>
      </c>
      <c r="AR17" s="172">
        <v>0</v>
      </c>
      <c r="AS17" s="172" t="s">
        <v>231</v>
      </c>
      <c r="AT17" s="172">
        <v>0</v>
      </c>
      <c r="AU17" s="171">
        <v>88</v>
      </c>
      <c r="AV17" s="167"/>
      <c r="AW17" s="167"/>
    </row>
    <row r="18" spans="1:50" ht="8.25" customHeight="1" x14ac:dyDescent="0.15">
      <c r="A18" s="173" t="s">
        <v>228</v>
      </c>
      <c r="B18" s="172">
        <v>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172">
        <v>0</v>
      </c>
      <c r="R18" s="172">
        <v>0</v>
      </c>
      <c r="S18" s="172">
        <v>0</v>
      </c>
      <c r="T18" s="172">
        <v>0</v>
      </c>
      <c r="U18" s="172">
        <v>0</v>
      </c>
      <c r="V18" s="172">
        <v>0</v>
      </c>
      <c r="W18" s="172">
        <v>0</v>
      </c>
      <c r="X18" s="172">
        <v>0</v>
      </c>
      <c r="Y18" s="172">
        <v>0</v>
      </c>
      <c r="Z18" s="172">
        <v>0</v>
      </c>
      <c r="AA18" s="172">
        <v>0</v>
      </c>
      <c r="AB18" s="172">
        <v>0</v>
      </c>
      <c r="AC18" s="172">
        <v>0</v>
      </c>
      <c r="AD18" s="172">
        <v>0</v>
      </c>
      <c r="AE18" s="172">
        <v>0</v>
      </c>
      <c r="AF18" s="172">
        <v>0</v>
      </c>
      <c r="AG18" s="172">
        <v>0</v>
      </c>
      <c r="AH18" s="172">
        <v>0</v>
      </c>
      <c r="AI18" s="172">
        <v>0</v>
      </c>
      <c r="AJ18" s="172">
        <v>0</v>
      </c>
      <c r="AK18" s="172">
        <v>0</v>
      </c>
      <c r="AL18" s="172">
        <v>0</v>
      </c>
      <c r="AM18" s="172">
        <v>0</v>
      </c>
      <c r="AN18" s="172">
        <v>0</v>
      </c>
      <c r="AO18" s="172">
        <v>0</v>
      </c>
      <c r="AP18" s="172">
        <v>0</v>
      </c>
      <c r="AQ18" s="172">
        <v>0</v>
      </c>
      <c r="AR18" s="172">
        <v>0</v>
      </c>
      <c r="AS18" s="172">
        <v>0</v>
      </c>
      <c r="AT18" s="172">
        <v>0</v>
      </c>
      <c r="AU18" s="171">
        <v>0</v>
      </c>
      <c r="AV18" s="167"/>
      <c r="AW18" s="167"/>
      <c r="AX18" s="167"/>
    </row>
    <row r="19" spans="1:50" ht="8.25" customHeight="1" x14ac:dyDescent="0.15">
      <c r="A19" s="173" t="s">
        <v>238</v>
      </c>
      <c r="B19" s="172">
        <v>2</v>
      </c>
      <c r="C19" s="172"/>
      <c r="D19" s="172">
        <v>7</v>
      </c>
      <c r="E19" s="172">
        <v>1</v>
      </c>
      <c r="F19" s="172"/>
      <c r="G19" s="172"/>
      <c r="H19" s="172">
        <v>60</v>
      </c>
      <c r="I19" s="172"/>
      <c r="J19" s="172">
        <v>140</v>
      </c>
      <c r="K19" s="172">
        <v>73</v>
      </c>
      <c r="L19" s="172">
        <v>16</v>
      </c>
      <c r="M19" s="172">
        <v>9</v>
      </c>
      <c r="N19" s="172"/>
      <c r="O19" s="172"/>
      <c r="P19" s="172"/>
      <c r="Q19" s="172"/>
      <c r="R19" s="172"/>
      <c r="S19" s="172">
        <v>1</v>
      </c>
      <c r="T19" s="172"/>
      <c r="U19" s="172"/>
      <c r="V19" s="172"/>
      <c r="W19" s="172"/>
      <c r="X19" s="172"/>
      <c r="Y19" s="172"/>
      <c r="Z19" s="172"/>
      <c r="AA19" s="172">
        <v>117</v>
      </c>
      <c r="AB19" s="172">
        <v>117</v>
      </c>
      <c r="AC19" s="172"/>
      <c r="AD19" s="172"/>
      <c r="AE19" s="172"/>
      <c r="AF19" s="172"/>
      <c r="AG19" s="172"/>
      <c r="AH19" s="172"/>
      <c r="AI19" s="172">
        <v>6</v>
      </c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1">
        <v>140</v>
      </c>
      <c r="AV19" s="167"/>
      <c r="AW19" s="167"/>
    </row>
    <row r="20" spans="1:50" ht="8.25" customHeight="1" x14ac:dyDescent="0.15">
      <c r="A20" s="173" t="s">
        <v>228</v>
      </c>
      <c r="B20" s="172">
        <v>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  <c r="P20" s="172">
        <v>0</v>
      </c>
      <c r="Q20" s="172">
        <v>0</v>
      </c>
      <c r="R20" s="172">
        <v>0</v>
      </c>
      <c r="S20" s="172">
        <v>0</v>
      </c>
      <c r="T20" s="172">
        <v>0</v>
      </c>
      <c r="U20" s="172">
        <v>0</v>
      </c>
      <c r="V20" s="172">
        <v>0</v>
      </c>
      <c r="W20" s="172">
        <v>0</v>
      </c>
      <c r="X20" s="172">
        <v>0</v>
      </c>
      <c r="Y20" s="172">
        <v>0</v>
      </c>
      <c r="Z20" s="172">
        <v>0</v>
      </c>
      <c r="AA20" s="172">
        <v>0</v>
      </c>
      <c r="AB20" s="172">
        <v>0</v>
      </c>
      <c r="AC20" s="172">
        <v>0</v>
      </c>
      <c r="AD20" s="172">
        <v>0</v>
      </c>
      <c r="AE20" s="172">
        <v>0</v>
      </c>
      <c r="AF20" s="172">
        <v>0</v>
      </c>
      <c r="AG20" s="172">
        <v>0</v>
      </c>
      <c r="AH20" s="172">
        <v>0</v>
      </c>
      <c r="AI20" s="172">
        <v>0</v>
      </c>
      <c r="AJ20" s="172">
        <v>0</v>
      </c>
      <c r="AK20" s="172">
        <v>0</v>
      </c>
      <c r="AL20" s="172">
        <v>0</v>
      </c>
      <c r="AM20" s="172">
        <v>0</v>
      </c>
      <c r="AN20" s="172">
        <v>0</v>
      </c>
      <c r="AO20" s="172">
        <v>0</v>
      </c>
      <c r="AP20" s="172">
        <v>0</v>
      </c>
      <c r="AQ20" s="172">
        <v>0</v>
      </c>
      <c r="AR20" s="172">
        <v>0</v>
      </c>
      <c r="AS20" s="172">
        <v>0</v>
      </c>
      <c r="AT20" s="172">
        <v>0</v>
      </c>
      <c r="AU20" s="171">
        <v>0</v>
      </c>
      <c r="AV20" s="167"/>
      <c r="AW20" s="167"/>
    </row>
    <row r="21" spans="1:50" ht="8.25" customHeight="1" x14ac:dyDescent="0.15">
      <c r="A21" s="173" t="s">
        <v>237</v>
      </c>
      <c r="B21" s="172">
        <v>0</v>
      </c>
      <c r="C21" s="172">
        <v>0</v>
      </c>
      <c r="D21" s="172">
        <v>11</v>
      </c>
      <c r="E21" s="172">
        <v>0</v>
      </c>
      <c r="F21" s="172">
        <v>0</v>
      </c>
      <c r="G21" s="172">
        <v>0</v>
      </c>
      <c r="H21" s="174">
        <v>122</v>
      </c>
      <c r="I21" s="174">
        <v>0</v>
      </c>
      <c r="J21" s="172">
        <v>324</v>
      </c>
      <c r="K21" s="172">
        <v>131</v>
      </c>
      <c r="L21" s="172">
        <v>98</v>
      </c>
      <c r="M21" s="172">
        <v>92</v>
      </c>
      <c r="N21" s="172">
        <v>48</v>
      </c>
      <c r="O21" s="172">
        <v>0</v>
      </c>
      <c r="P21" s="172">
        <v>0</v>
      </c>
      <c r="Q21" s="172">
        <v>0</v>
      </c>
      <c r="R21" s="172">
        <v>3</v>
      </c>
      <c r="S21" s="172">
        <v>38</v>
      </c>
      <c r="T21" s="172">
        <v>0</v>
      </c>
      <c r="U21" s="172">
        <v>0</v>
      </c>
      <c r="V21" s="172">
        <v>0</v>
      </c>
      <c r="W21" s="172">
        <v>0</v>
      </c>
      <c r="X21" s="172">
        <v>0</v>
      </c>
      <c r="Y21" s="172">
        <v>0</v>
      </c>
      <c r="Z21" s="172">
        <v>0</v>
      </c>
      <c r="AA21" s="172">
        <v>102</v>
      </c>
      <c r="AB21" s="172">
        <v>100</v>
      </c>
      <c r="AC21" s="172">
        <v>2</v>
      </c>
      <c r="AD21" s="172">
        <v>0</v>
      </c>
      <c r="AE21" s="172">
        <v>0</v>
      </c>
      <c r="AF21" s="172">
        <v>0</v>
      </c>
      <c r="AG21" s="172">
        <v>0</v>
      </c>
      <c r="AH21" s="172">
        <v>0</v>
      </c>
      <c r="AI21" s="172">
        <v>32</v>
      </c>
      <c r="AJ21" s="172">
        <v>0</v>
      </c>
      <c r="AK21" s="172">
        <v>1</v>
      </c>
      <c r="AL21" s="172">
        <v>0</v>
      </c>
      <c r="AM21" s="172">
        <v>0</v>
      </c>
      <c r="AN21" s="172">
        <v>0</v>
      </c>
      <c r="AO21" s="172">
        <v>0</v>
      </c>
      <c r="AP21" s="172">
        <v>0</v>
      </c>
      <c r="AQ21" s="172">
        <v>0</v>
      </c>
      <c r="AR21" s="172">
        <v>0</v>
      </c>
      <c r="AS21" s="172">
        <v>0</v>
      </c>
      <c r="AT21" s="172">
        <v>0</v>
      </c>
      <c r="AU21" s="171">
        <v>324</v>
      </c>
      <c r="AV21" s="167"/>
      <c r="AW21" s="167"/>
      <c r="AX21" s="167" t="s">
        <v>227</v>
      </c>
    </row>
    <row r="22" spans="1:50" ht="8.25" customHeight="1" x14ac:dyDescent="0.15">
      <c r="A22" s="173" t="s">
        <v>228</v>
      </c>
      <c r="B22" s="172">
        <v>0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2">
        <v>0</v>
      </c>
      <c r="Z22" s="172">
        <v>0</v>
      </c>
      <c r="AA22" s="172">
        <v>0</v>
      </c>
      <c r="AB22" s="172">
        <v>0</v>
      </c>
      <c r="AC22" s="172">
        <v>0</v>
      </c>
      <c r="AD22" s="172">
        <v>0</v>
      </c>
      <c r="AE22" s="172">
        <v>0</v>
      </c>
      <c r="AF22" s="172">
        <v>0</v>
      </c>
      <c r="AG22" s="172">
        <v>0</v>
      </c>
      <c r="AH22" s="172">
        <v>0</v>
      </c>
      <c r="AI22" s="172">
        <v>0</v>
      </c>
      <c r="AJ22" s="172">
        <v>0</v>
      </c>
      <c r="AK22" s="172">
        <v>0</v>
      </c>
      <c r="AL22" s="172">
        <v>0</v>
      </c>
      <c r="AM22" s="172">
        <v>0</v>
      </c>
      <c r="AN22" s="172">
        <v>0</v>
      </c>
      <c r="AO22" s="172">
        <v>0</v>
      </c>
      <c r="AP22" s="172">
        <v>0</v>
      </c>
      <c r="AQ22" s="172">
        <v>0</v>
      </c>
      <c r="AR22" s="172">
        <v>0</v>
      </c>
      <c r="AS22" s="172">
        <v>0</v>
      </c>
      <c r="AT22" s="172">
        <v>0</v>
      </c>
      <c r="AU22" s="171">
        <v>0</v>
      </c>
      <c r="AV22" s="167"/>
      <c r="AW22" s="167"/>
    </row>
    <row r="23" spans="1:50" ht="8.25" customHeight="1" x14ac:dyDescent="0.15">
      <c r="A23" s="173" t="s">
        <v>236</v>
      </c>
      <c r="B23" s="172">
        <v>3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/>
      <c r="I23" s="172">
        <v>0</v>
      </c>
      <c r="J23" s="172">
        <v>46</v>
      </c>
      <c r="K23" s="172">
        <v>44</v>
      </c>
      <c r="L23" s="172">
        <v>4</v>
      </c>
      <c r="M23" s="172">
        <v>4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72">
        <v>0</v>
      </c>
      <c r="Y23" s="172">
        <v>0</v>
      </c>
      <c r="Z23" s="172">
        <v>0</v>
      </c>
      <c r="AA23" s="172">
        <v>57</v>
      </c>
      <c r="AB23" s="172">
        <v>57</v>
      </c>
      <c r="AC23" s="172">
        <v>0</v>
      </c>
      <c r="AD23" s="172">
        <v>0</v>
      </c>
      <c r="AE23" s="172">
        <v>0</v>
      </c>
      <c r="AF23" s="172">
        <v>0</v>
      </c>
      <c r="AG23" s="172">
        <v>0</v>
      </c>
      <c r="AH23" s="172">
        <v>0</v>
      </c>
      <c r="AI23" s="172">
        <v>0</v>
      </c>
      <c r="AJ23" s="172">
        <v>0</v>
      </c>
      <c r="AK23" s="172">
        <v>0</v>
      </c>
      <c r="AL23" s="172">
        <v>0</v>
      </c>
      <c r="AM23" s="172">
        <v>0</v>
      </c>
      <c r="AN23" s="172">
        <v>0</v>
      </c>
      <c r="AO23" s="172">
        <v>0</v>
      </c>
      <c r="AP23" s="172">
        <v>0</v>
      </c>
      <c r="AQ23" s="172">
        <v>0</v>
      </c>
      <c r="AR23" s="172">
        <v>0</v>
      </c>
      <c r="AS23" s="172">
        <v>0</v>
      </c>
      <c r="AT23" s="172">
        <v>0</v>
      </c>
      <c r="AU23" s="171">
        <v>61</v>
      </c>
      <c r="AV23" s="167"/>
      <c r="AW23" s="167"/>
    </row>
    <row r="24" spans="1:50" ht="8.25" customHeight="1" x14ac:dyDescent="0.15">
      <c r="A24" s="173" t="s">
        <v>228</v>
      </c>
      <c r="B24" s="172">
        <v>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0</v>
      </c>
      <c r="S24" s="172">
        <v>0</v>
      </c>
      <c r="T24" s="172">
        <v>0</v>
      </c>
      <c r="U24" s="172">
        <v>0</v>
      </c>
      <c r="V24" s="172">
        <v>0</v>
      </c>
      <c r="W24" s="172">
        <v>0</v>
      </c>
      <c r="X24" s="172">
        <v>0</v>
      </c>
      <c r="Y24" s="172">
        <v>0</v>
      </c>
      <c r="Z24" s="172">
        <v>0</v>
      </c>
      <c r="AA24" s="172">
        <v>0</v>
      </c>
      <c r="AB24" s="172">
        <v>0</v>
      </c>
      <c r="AC24" s="172">
        <v>0</v>
      </c>
      <c r="AD24" s="172">
        <v>0</v>
      </c>
      <c r="AE24" s="172">
        <v>0</v>
      </c>
      <c r="AF24" s="172">
        <v>0</v>
      </c>
      <c r="AG24" s="172">
        <v>0</v>
      </c>
      <c r="AH24" s="172">
        <v>0</v>
      </c>
      <c r="AI24" s="172">
        <v>0</v>
      </c>
      <c r="AJ24" s="172">
        <v>0</v>
      </c>
      <c r="AK24" s="172">
        <v>0</v>
      </c>
      <c r="AL24" s="172">
        <v>0</v>
      </c>
      <c r="AM24" s="172">
        <v>0</v>
      </c>
      <c r="AN24" s="172">
        <v>0</v>
      </c>
      <c r="AO24" s="172">
        <v>0</v>
      </c>
      <c r="AP24" s="172">
        <v>0</v>
      </c>
      <c r="AQ24" s="172">
        <v>0</v>
      </c>
      <c r="AR24" s="172">
        <v>0</v>
      </c>
      <c r="AS24" s="172">
        <v>0</v>
      </c>
      <c r="AT24" s="172">
        <v>0</v>
      </c>
      <c r="AU24" s="171">
        <v>0</v>
      </c>
      <c r="AV24" s="167"/>
      <c r="AW24" s="167"/>
    </row>
    <row r="25" spans="1:50" ht="8.25" customHeight="1" x14ac:dyDescent="0.15">
      <c r="A25" s="175" t="s">
        <v>235</v>
      </c>
      <c r="B25" s="172">
        <v>0</v>
      </c>
      <c r="C25" s="172">
        <v>0</v>
      </c>
      <c r="D25" s="172">
        <v>7</v>
      </c>
      <c r="E25" s="172">
        <v>2</v>
      </c>
      <c r="F25" s="172">
        <v>0</v>
      </c>
      <c r="G25" s="172">
        <v>0</v>
      </c>
      <c r="H25" s="172">
        <v>47</v>
      </c>
      <c r="I25" s="172">
        <v>0</v>
      </c>
      <c r="J25" s="172">
        <v>135</v>
      </c>
      <c r="K25" s="172">
        <v>72</v>
      </c>
      <c r="L25" s="172">
        <v>5</v>
      </c>
      <c r="M25" s="172">
        <v>5</v>
      </c>
      <c r="N25" s="172">
        <v>0</v>
      </c>
      <c r="O25" s="172">
        <v>0</v>
      </c>
      <c r="P25" s="172">
        <v>0</v>
      </c>
      <c r="Q25" s="172">
        <v>0</v>
      </c>
      <c r="R25" s="172">
        <v>0</v>
      </c>
      <c r="S25" s="172">
        <v>0</v>
      </c>
      <c r="T25" s="172">
        <v>0</v>
      </c>
      <c r="U25" s="172">
        <v>0</v>
      </c>
      <c r="V25" s="172">
        <v>0</v>
      </c>
      <c r="W25" s="172">
        <v>0</v>
      </c>
      <c r="X25" s="172">
        <v>0</v>
      </c>
      <c r="Y25" s="172">
        <v>0</v>
      </c>
      <c r="Z25" s="172">
        <v>0</v>
      </c>
      <c r="AA25" s="172">
        <v>123</v>
      </c>
      <c r="AB25" s="172">
        <v>123</v>
      </c>
      <c r="AC25" s="172">
        <v>0</v>
      </c>
      <c r="AD25" s="172">
        <v>0</v>
      </c>
      <c r="AE25" s="172">
        <v>0</v>
      </c>
      <c r="AF25" s="172">
        <v>0</v>
      </c>
      <c r="AG25" s="172">
        <v>0</v>
      </c>
      <c r="AH25" s="172">
        <v>0</v>
      </c>
      <c r="AI25" s="172">
        <v>8</v>
      </c>
      <c r="AJ25" s="172">
        <v>0</v>
      </c>
      <c r="AK25" s="172">
        <v>0</v>
      </c>
      <c r="AL25" s="172">
        <v>0</v>
      </c>
      <c r="AM25" s="172">
        <v>0</v>
      </c>
      <c r="AN25" s="172">
        <v>0</v>
      </c>
      <c r="AO25" s="172">
        <v>0</v>
      </c>
      <c r="AP25" s="172">
        <v>0</v>
      </c>
      <c r="AQ25" s="172">
        <v>0</v>
      </c>
      <c r="AR25" s="172">
        <v>0</v>
      </c>
      <c r="AS25" s="172">
        <v>0</v>
      </c>
      <c r="AT25" s="172">
        <v>0</v>
      </c>
      <c r="AU25" s="171">
        <v>136</v>
      </c>
      <c r="AV25" s="167"/>
      <c r="AW25" s="167"/>
    </row>
    <row r="26" spans="1:50" ht="8.25" customHeight="1" x14ac:dyDescent="0.15">
      <c r="A26" s="173" t="s">
        <v>228</v>
      </c>
      <c r="B26" s="172">
        <v>0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72">
        <v>0</v>
      </c>
      <c r="P26" s="172">
        <v>0</v>
      </c>
      <c r="Q26" s="172">
        <v>0</v>
      </c>
      <c r="R26" s="172">
        <v>0</v>
      </c>
      <c r="S26" s="172">
        <v>0</v>
      </c>
      <c r="T26" s="172">
        <v>0</v>
      </c>
      <c r="U26" s="172">
        <v>0</v>
      </c>
      <c r="V26" s="172">
        <v>0</v>
      </c>
      <c r="W26" s="172">
        <v>0</v>
      </c>
      <c r="X26" s="172">
        <v>0</v>
      </c>
      <c r="Y26" s="172">
        <v>0</v>
      </c>
      <c r="Z26" s="172">
        <v>0</v>
      </c>
      <c r="AA26" s="172">
        <v>0</v>
      </c>
      <c r="AB26" s="172">
        <v>0</v>
      </c>
      <c r="AC26" s="172">
        <v>0</v>
      </c>
      <c r="AD26" s="172">
        <v>0</v>
      </c>
      <c r="AE26" s="172">
        <v>0</v>
      </c>
      <c r="AF26" s="172">
        <v>0</v>
      </c>
      <c r="AG26" s="172">
        <v>0</v>
      </c>
      <c r="AH26" s="172">
        <v>0</v>
      </c>
      <c r="AI26" s="172">
        <v>0</v>
      </c>
      <c r="AJ26" s="172">
        <v>0</v>
      </c>
      <c r="AK26" s="172">
        <v>0</v>
      </c>
      <c r="AL26" s="172">
        <v>0</v>
      </c>
      <c r="AM26" s="172">
        <v>0</v>
      </c>
      <c r="AN26" s="172">
        <v>0</v>
      </c>
      <c r="AO26" s="172">
        <v>0</v>
      </c>
      <c r="AP26" s="172">
        <v>0</v>
      </c>
      <c r="AQ26" s="172">
        <v>0</v>
      </c>
      <c r="AR26" s="172">
        <v>0</v>
      </c>
      <c r="AS26" s="172">
        <v>0</v>
      </c>
      <c r="AT26" s="172">
        <v>0</v>
      </c>
      <c r="AU26" s="171">
        <v>0</v>
      </c>
      <c r="AV26" s="167"/>
      <c r="AW26" s="167"/>
    </row>
    <row r="27" spans="1:50" ht="8.25" customHeight="1" x14ac:dyDescent="0.15">
      <c r="A27" s="173" t="s">
        <v>234</v>
      </c>
      <c r="B27" s="172" t="s">
        <v>231</v>
      </c>
      <c r="C27" s="172" t="s">
        <v>231</v>
      </c>
      <c r="D27" s="172">
        <v>6</v>
      </c>
      <c r="E27" s="172">
        <v>0</v>
      </c>
      <c r="F27" s="172">
        <v>0</v>
      </c>
      <c r="G27" s="172"/>
      <c r="H27" s="172">
        <v>34</v>
      </c>
      <c r="I27" s="509">
        <v>3</v>
      </c>
      <c r="J27" s="172">
        <v>125</v>
      </c>
      <c r="K27" s="172">
        <v>38</v>
      </c>
      <c r="L27" s="172">
        <v>34</v>
      </c>
      <c r="M27" s="172">
        <v>31</v>
      </c>
      <c r="N27" s="172">
        <v>0</v>
      </c>
      <c r="O27" s="172">
        <v>0</v>
      </c>
      <c r="P27" s="172">
        <v>0</v>
      </c>
      <c r="Q27" s="172">
        <v>0</v>
      </c>
      <c r="R27" s="172">
        <v>0</v>
      </c>
      <c r="S27" s="172">
        <v>0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2">
        <v>0</v>
      </c>
      <c r="Z27" s="172">
        <v>0</v>
      </c>
      <c r="AA27" s="172">
        <v>91</v>
      </c>
      <c r="AB27" s="172">
        <v>91</v>
      </c>
      <c r="AC27" s="172">
        <v>0</v>
      </c>
      <c r="AD27" s="172">
        <v>0</v>
      </c>
      <c r="AE27" s="172">
        <v>0</v>
      </c>
      <c r="AF27" s="172">
        <v>0</v>
      </c>
      <c r="AG27" s="172">
        <v>0</v>
      </c>
      <c r="AH27" s="172">
        <v>0</v>
      </c>
      <c r="AI27" s="172">
        <v>0</v>
      </c>
      <c r="AJ27" s="172">
        <v>0</v>
      </c>
      <c r="AK27" s="172">
        <v>0</v>
      </c>
      <c r="AL27" s="172">
        <v>0</v>
      </c>
      <c r="AM27" s="172">
        <v>0</v>
      </c>
      <c r="AN27" s="172">
        <v>0</v>
      </c>
      <c r="AO27" s="172">
        <v>0</v>
      </c>
      <c r="AP27" s="172">
        <v>0</v>
      </c>
      <c r="AQ27" s="172">
        <v>0</v>
      </c>
      <c r="AR27" s="172">
        <v>0</v>
      </c>
      <c r="AS27" s="172">
        <v>0</v>
      </c>
      <c r="AT27" s="172">
        <v>0</v>
      </c>
      <c r="AU27" s="171">
        <v>125</v>
      </c>
      <c r="AV27" s="167"/>
      <c r="AW27" s="167"/>
    </row>
    <row r="28" spans="1:50" ht="8.25" customHeight="1" x14ac:dyDescent="0.15">
      <c r="A28" s="173" t="s">
        <v>228</v>
      </c>
      <c r="B28" s="172">
        <v>0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2">
        <v>0</v>
      </c>
      <c r="Z28" s="172">
        <v>0</v>
      </c>
      <c r="AA28" s="172">
        <v>0</v>
      </c>
      <c r="AB28" s="172">
        <v>0</v>
      </c>
      <c r="AC28" s="172">
        <v>0</v>
      </c>
      <c r="AD28" s="172">
        <v>0</v>
      </c>
      <c r="AE28" s="172">
        <v>0</v>
      </c>
      <c r="AF28" s="172">
        <v>0</v>
      </c>
      <c r="AG28" s="172">
        <v>0</v>
      </c>
      <c r="AH28" s="172">
        <v>0</v>
      </c>
      <c r="AI28" s="172">
        <v>0</v>
      </c>
      <c r="AJ28" s="172">
        <v>0</v>
      </c>
      <c r="AK28" s="172">
        <v>0</v>
      </c>
      <c r="AL28" s="172">
        <v>0</v>
      </c>
      <c r="AM28" s="172">
        <v>0</v>
      </c>
      <c r="AN28" s="172">
        <v>0</v>
      </c>
      <c r="AO28" s="172">
        <v>0</v>
      </c>
      <c r="AP28" s="172">
        <v>0</v>
      </c>
      <c r="AQ28" s="172">
        <v>0</v>
      </c>
      <c r="AR28" s="172">
        <v>0</v>
      </c>
      <c r="AS28" s="172">
        <v>0</v>
      </c>
      <c r="AT28" s="172">
        <v>0</v>
      </c>
      <c r="AU28" s="171">
        <v>0</v>
      </c>
      <c r="AV28" s="167"/>
      <c r="AW28" s="167"/>
    </row>
    <row r="29" spans="1:50" ht="8.25" customHeight="1" x14ac:dyDescent="0.15">
      <c r="A29" s="173" t="s">
        <v>233</v>
      </c>
      <c r="B29" s="172">
        <v>6</v>
      </c>
      <c r="C29" s="172">
        <v>2</v>
      </c>
      <c r="D29" s="172"/>
      <c r="E29" s="172"/>
      <c r="F29" s="172"/>
      <c r="G29" s="172"/>
      <c r="H29" s="174">
        <v>35</v>
      </c>
      <c r="I29" s="174"/>
      <c r="J29" s="172">
        <v>108</v>
      </c>
      <c r="K29" s="172">
        <v>48</v>
      </c>
      <c r="L29" s="172">
        <v>18</v>
      </c>
      <c r="M29" s="172">
        <v>18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>
        <v>64</v>
      </c>
      <c r="AB29" s="172">
        <v>64</v>
      </c>
      <c r="AC29" s="172"/>
      <c r="AD29" s="172"/>
      <c r="AE29" s="172"/>
      <c r="AF29" s="172"/>
      <c r="AG29" s="172"/>
      <c r="AH29" s="172"/>
      <c r="AI29" s="172">
        <v>22</v>
      </c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1">
        <v>104</v>
      </c>
      <c r="AV29" s="167"/>
      <c r="AW29" s="167"/>
    </row>
    <row r="30" spans="1:50" ht="8.25" customHeight="1" x14ac:dyDescent="0.15">
      <c r="A30" s="173" t="s">
        <v>228</v>
      </c>
      <c r="B30" s="172">
        <v>0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72">
        <v>0</v>
      </c>
      <c r="U30" s="172">
        <v>0</v>
      </c>
      <c r="V30" s="172">
        <v>0</v>
      </c>
      <c r="W30" s="172">
        <v>0</v>
      </c>
      <c r="X30" s="172">
        <v>0</v>
      </c>
      <c r="Y30" s="172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172">
        <v>0</v>
      </c>
      <c r="AF30" s="172">
        <v>0</v>
      </c>
      <c r="AG30" s="172">
        <v>0</v>
      </c>
      <c r="AH30" s="172">
        <v>0</v>
      </c>
      <c r="AI30" s="172">
        <v>0</v>
      </c>
      <c r="AJ30" s="172">
        <v>0</v>
      </c>
      <c r="AK30" s="172">
        <v>0</v>
      </c>
      <c r="AL30" s="172">
        <v>0</v>
      </c>
      <c r="AM30" s="172">
        <v>0</v>
      </c>
      <c r="AN30" s="172">
        <v>0</v>
      </c>
      <c r="AO30" s="172">
        <v>0</v>
      </c>
      <c r="AP30" s="172">
        <v>0</v>
      </c>
      <c r="AQ30" s="172">
        <v>0</v>
      </c>
      <c r="AR30" s="172">
        <v>0</v>
      </c>
      <c r="AS30" s="172">
        <v>0</v>
      </c>
      <c r="AT30" s="172">
        <v>0</v>
      </c>
      <c r="AU30" s="171">
        <v>0</v>
      </c>
      <c r="AV30" s="167"/>
      <c r="AW30" s="167"/>
    </row>
    <row r="31" spans="1:50" ht="8.25" customHeight="1" x14ac:dyDescent="0.15">
      <c r="A31" s="173" t="s">
        <v>232</v>
      </c>
      <c r="B31" s="172">
        <v>9</v>
      </c>
      <c r="C31" s="172">
        <v>2</v>
      </c>
      <c r="D31" s="172">
        <v>0</v>
      </c>
      <c r="E31" s="172">
        <v>0</v>
      </c>
      <c r="F31" s="172">
        <v>0</v>
      </c>
      <c r="G31" s="172">
        <v>0</v>
      </c>
      <c r="H31" s="172">
        <v>68</v>
      </c>
      <c r="I31" s="172">
        <v>0</v>
      </c>
      <c r="J31" s="172">
        <v>309</v>
      </c>
      <c r="K31" s="172">
        <v>82</v>
      </c>
      <c r="L31" s="172">
        <v>109</v>
      </c>
      <c r="M31" s="172">
        <v>109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34</v>
      </c>
      <c r="T31" s="172">
        <v>0</v>
      </c>
      <c r="U31" s="172">
        <v>0</v>
      </c>
      <c r="V31" s="172">
        <v>0</v>
      </c>
      <c r="W31" s="172">
        <v>0</v>
      </c>
      <c r="X31" s="172">
        <v>0</v>
      </c>
      <c r="Y31" s="172">
        <v>0</v>
      </c>
      <c r="Z31" s="172">
        <v>0</v>
      </c>
      <c r="AA31" s="172">
        <v>110</v>
      </c>
      <c r="AB31" s="172">
        <v>110</v>
      </c>
      <c r="AC31" s="172">
        <v>0</v>
      </c>
      <c r="AD31" s="172">
        <v>0</v>
      </c>
      <c r="AE31" s="172">
        <v>0</v>
      </c>
      <c r="AF31" s="172">
        <v>0</v>
      </c>
      <c r="AG31" s="172">
        <v>0</v>
      </c>
      <c r="AH31" s="172">
        <v>0</v>
      </c>
      <c r="AI31" s="172">
        <v>39</v>
      </c>
      <c r="AJ31" s="172">
        <v>0</v>
      </c>
      <c r="AK31" s="172">
        <v>0</v>
      </c>
      <c r="AL31" s="172">
        <v>0</v>
      </c>
      <c r="AM31" s="172">
        <v>0</v>
      </c>
      <c r="AN31" s="172">
        <v>0</v>
      </c>
      <c r="AO31" s="172">
        <v>0</v>
      </c>
      <c r="AP31" s="172">
        <v>0</v>
      </c>
      <c r="AQ31" s="172">
        <v>0</v>
      </c>
      <c r="AR31" s="172">
        <v>0</v>
      </c>
      <c r="AS31" s="172">
        <v>0</v>
      </c>
      <c r="AT31" s="172">
        <v>0</v>
      </c>
      <c r="AU31" s="171">
        <v>292</v>
      </c>
      <c r="AV31" s="167"/>
      <c r="AW31" s="167"/>
    </row>
    <row r="32" spans="1:50" ht="8.25" customHeight="1" x14ac:dyDescent="0.15">
      <c r="A32" s="173" t="s">
        <v>228</v>
      </c>
      <c r="B32" s="172">
        <v>0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2">
        <v>0</v>
      </c>
      <c r="W32" s="172">
        <v>0</v>
      </c>
      <c r="X32" s="172">
        <v>0</v>
      </c>
      <c r="Y32" s="172">
        <v>0</v>
      </c>
      <c r="Z32" s="172">
        <v>0</v>
      </c>
      <c r="AA32" s="172">
        <v>0</v>
      </c>
      <c r="AB32" s="172">
        <v>0</v>
      </c>
      <c r="AC32" s="172">
        <v>0</v>
      </c>
      <c r="AD32" s="172">
        <v>0</v>
      </c>
      <c r="AE32" s="172">
        <v>0</v>
      </c>
      <c r="AF32" s="172">
        <v>0</v>
      </c>
      <c r="AG32" s="172">
        <v>0</v>
      </c>
      <c r="AH32" s="172">
        <v>0</v>
      </c>
      <c r="AI32" s="172">
        <v>0</v>
      </c>
      <c r="AJ32" s="172">
        <v>0</v>
      </c>
      <c r="AK32" s="172">
        <v>0</v>
      </c>
      <c r="AL32" s="172">
        <v>0</v>
      </c>
      <c r="AM32" s="172">
        <v>0</v>
      </c>
      <c r="AN32" s="172">
        <v>0</v>
      </c>
      <c r="AO32" s="172">
        <v>0</v>
      </c>
      <c r="AP32" s="172">
        <v>0</v>
      </c>
      <c r="AQ32" s="172">
        <v>0</v>
      </c>
      <c r="AR32" s="172">
        <v>0</v>
      </c>
      <c r="AS32" s="172">
        <v>0</v>
      </c>
      <c r="AT32" s="172">
        <v>0</v>
      </c>
      <c r="AU32" s="171">
        <v>0</v>
      </c>
      <c r="AV32" s="167"/>
      <c r="AW32" s="167"/>
    </row>
    <row r="33" spans="1:49" ht="8.25" customHeight="1" x14ac:dyDescent="0.15">
      <c r="A33" s="173" t="s">
        <v>230</v>
      </c>
      <c r="B33" s="172">
        <v>4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  <c r="H33" s="172">
        <v>32</v>
      </c>
      <c r="I33" s="172">
        <v>0</v>
      </c>
      <c r="J33" s="172">
        <v>63</v>
      </c>
      <c r="K33" s="172">
        <v>40</v>
      </c>
      <c r="L33" s="172">
        <v>29</v>
      </c>
      <c r="M33" s="172">
        <v>25</v>
      </c>
      <c r="N33" s="172">
        <v>0</v>
      </c>
      <c r="O33" s="172">
        <v>0</v>
      </c>
      <c r="P33" s="172">
        <v>0</v>
      </c>
      <c r="Q33" s="172">
        <v>0</v>
      </c>
      <c r="R33" s="172">
        <v>0</v>
      </c>
      <c r="S33" s="172">
        <v>2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2">
        <v>0</v>
      </c>
      <c r="Z33" s="172">
        <v>0</v>
      </c>
      <c r="AA33" s="172">
        <v>31</v>
      </c>
      <c r="AB33" s="172">
        <v>28</v>
      </c>
      <c r="AC33" s="172">
        <v>0</v>
      </c>
      <c r="AD33" s="172">
        <v>0</v>
      </c>
      <c r="AE33" s="172">
        <v>0</v>
      </c>
      <c r="AF33" s="172">
        <v>0</v>
      </c>
      <c r="AG33" s="172">
        <v>0</v>
      </c>
      <c r="AH33" s="172">
        <v>0</v>
      </c>
      <c r="AI33" s="172">
        <v>6</v>
      </c>
      <c r="AJ33" s="172">
        <v>0</v>
      </c>
      <c r="AK33" s="172">
        <v>0</v>
      </c>
      <c r="AL33" s="172">
        <v>0</v>
      </c>
      <c r="AM33" s="172">
        <v>0</v>
      </c>
      <c r="AN33" s="172">
        <v>0</v>
      </c>
      <c r="AO33" s="172">
        <v>0</v>
      </c>
      <c r="AP33" s="172">
        <v>0</v>
      </c>
      <c r="AQ33" s="172">
        <v>0</v>
      </c>
      <c r="AR33" s="172">
        <v>0</v>
      </c>
      <c r="AS33" s="172">
        <v>0</v>
      </c>
      <c r="AT33" s="172">
        <v>0</v>
      </c>
      <c r="AU33" s="171">
        <v>68</v>
      </c>
      <c r="AV33" s="167"/>
      <c r="AW33" s="167"/>
    </row>
    <row r="34" spans="1:49" ht="8.25" customHeight="1" x14ac:dyDescent="0.15">
      <c r="A34" s="173" t="s">
        <v>228</v>
      </c>
      <c r="B34" s="172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172">
        <v>0</v>
      </c>
      <c r="Q34" s="172">
        <v>0</v>
      </c>
      <c r="R34" s="172">
        <v>0</v>
      </c>
      <c r="S34" s="172">
        <v>0</v>
      </c>
      <c r="T34" s="172">
        <v>0</v>
      </c>
      <c r="U34" s="172">
        <v>0</v>
      </c>
      <c r="V34" s="172">
        <v>0</v>
      </c>
      <c r="W34" s="172">
        <v>0</v>
      </c>
      <c r="X34" s="172">
        <v>0</v>
      </c>
      <c r="Y34" s="172">
        <v>0</v>
      </c>
      <c r="Z34" s="172">
        <v>0</v>
      </c>
      <c r="AA34" s="172">
        <v>0</v>
      </c>
      <c r="AB34" s="172">
        <v>0</v>
      </c>
      <c r="AC34" s="172">
        <v>0</v>
      </c>
      <c r="AD34" s="172">
        <v>0</v>
      </c>
      <c r="AE34" s="172">
        <v>0</v>
      </c>
      <c r="AF34" s="172">
        <v>0</v>
      </c>
      <c r="AG34" s="172">
        <v>0</v>
      </c>
      <c r="AH34" s="172">
        <v>0</v>
      </c>
      <c r="AI34" s="172">
        <v>0</v>
      </c>
      <c r="AJ34" s="172">
        <v>0</v>
      </c>
      <c r="AK34" s="172">
        <v>0</v>
      </c>
      <c r="AL34" s="172">
        <v>0</v>
      </c>
      <c r="AM34" s="172">
        <v>0</v>
      </c>
      <c r="AN34" s="172">
        <v>0</v>
      </c>
      <c r="AO34" s="172">
        <v>0</v>
      </c>
      <c r="AP34" s="172">
        <v>0</v>
      </c>
      <c r="AQ34" s="172">
        <v>0</v>
      </c>
      <c r="AR34" s="172">
        <v>0</v>
      </c>
      <c r="AS34" s="172">
        <v>0</v>
      </c>
      <c r="AT34" s="172">
        <v>0</v>
      </c>
      <c r="AU34" s="171">
        <v>0</v>
      </c>
      <c r="AV34" s="167"/>
      <c r="AW34" s="167"/>
    </row>
    <row r="35" spans="1:49" ht="8.25" customHeight="1" x14ac:dyDescent="0.15">
      <c r="A35" s="173" t="s">
        <v>229</v>
      </c>
      <c r="B35" s="172">
        <v>5</v>
      </c>
      <c r="C35" s="172">
        <v>1</v>
      </c>
      <c r="D35" s="172">
        <v>0</v>
      </c>
      <c r="E35" s="172">
        <v>0</v>
      </c>
      <c r="F35" s="172">
        <v>0</v>
      </c>
      <c r="G35" s="172">
        <v>0</v>
      </c>
      <c r="H35" s="172">
        <v>32</v>
      </c>
      <c r="I35" s="172">
        <v>4</v>
      </c>
      <c r="J35" s="172">
        <v>98</v>
      </c>
      <c r="K35" s="172">
        <v>55</v>
      </c>
      <c r="L35" s="172">
        <v>8</v>
      </c>
      <c r="M35" s="172">
        <v>8</v>
      </c>
      <c r="N35" s="172">
        <v>0</v>
      </c>
      <c r="O35" s="172">
        <v>0</v>
      </c>
      <c r="P35" s="172">
        <v>0</v>
      </c>
      <c r="Q35" s="172">
        <v>0</v>
      </c>
      <c r="R35" s="172">
        <v>0</v>
      </c>
      <c r="S35" s="172">
        <v>0</v>
      </c>
      <c r="T35" s="172">
        <v>0</v>
      </c>
      <c r="U35" s="172">
        <v>0</v>
      </c>
      <c r="V35" s="172">
        <v>0</v>
      </c>
      <c r="W35" s="172">
        <v>0</v>
      </c>
      <c r="X35" s="172">
        <v>0</v>
      </c>
      <c r="Y35" s="172">
        <v>0</v>
      </c>
      <c r="Z35" s="172">
        <v>0</v>
      </c>
      <c r="AA35" s="172">
        <v>90</v>
      </c>
      <c r="AB35" s="172">
        <v>90</v>
      </c>
      <c r="AC35" s="172">
        <v>0</v>
      </c>
      <c r="AD35" s="172">
        <v>0</v>
      </c>
      <c r="AE35" s="172">
        <v>0</v>
      </c>
      <c r="AF35" s="172">
        <v>0</v>
      </c>
      <c r="AG35" s="172">
        <v>0</v>
      </c>
      <c r="AH35" s="172">
        <v>0</v>
      </c>
      <c r="AI35" s="172">
        <v>0</v>
      </c>
      <c r="AJ35" s="172">
        <v>0</v>
      </c>
      <c r="AK35" s="172">
        <v>0</v>
      </c>
      <c r="AL35" s="172">
        <v>0</v>
      </c>
      <c r="AM35" s="172">
        <v>0</v>
      </c>
      <c r="AN35" s="172">
        <v>0</v>
      </c>
      <c r="AO35" s="172">
        <v>0</v>
      </c>
      <c r="AP35" s="172">
        <v>0</v>
      </c>
      <c r="AQ35" s="172">
        <v>0</v>
      </c>
      <c r="AR35" s="172">
        <v>0</v>
      </c>
      <c r="AS35" s="172">
        <v>0</v>
      </c>
      <c r="AT35" s="172">
        <v>0</v>
      </c>
      <c r="AU35" s="171">
        <v>98</v>
      </c>
      <c r="AV35" s="167"/>
      <c r="AW35" s="167"/>
    </row>
    <row r="36" spans="1:49" ht="8.25" customHeight="1" x14ac:dyDescent="0.15">
      <c r="A36" s="173" t="s">
        <v>228</v>
      </c>
      <c r="B36" s="172">
        <v>0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172">
        <v>0</v>
      </c>
      <c r="R36" s="172">
        <v>0</v>
      </c>
      <c r="S36" s="172">
        <v>0</v>
      </c>
      <c r="T36" s="172">
        <v>0</v>
      </c>
      <c r="U36" s="172">
        <v>0</v>
      </c>
      <c r="V36" s="172">
        <v>0</v>
      </c>
      <c r="W36" s="172">
        <v>0</v>
      </c>
      <c r="X36" s="172">
        <v>0</v>
      </c>
      <c r="Y36" s="172">
        <v>0</v>
      </c>
      <c r="Z36" s="172">
        <v>0</v>
      </c>
      <c r="AA36" s="172">
        <v>0</v>
      </c>
      <c r="AB36" s="172">
        <v>0</v>
      </c>
      <c r="AC36" s="172">
        <v>0</v>
      </c>
      <c r="AD36" s="172">
        <v>0</v>
      </c>
      <c r="AE36" s="172">
        <v>0</v>
      </c>
      <c r="AF36" s="172">
        <v>0</v>
      </c>
      <c r="AG36" s="172">
        <v>0</v>
      </c>
      <c r="AH36" s="172">
        <v>0</v>
      </c>
      <c r="AI36" s="172">
        <v>0</v>
      </c>
      <c r="AJ36" s="172">
        <v>0</v>
      </c>
      <c r="AK36" s="172">
        <v>0</v>
      </c>
      <c r="AL36" s="172">
        <v>0</v>
      </c>
      <c r="AM36" s="172">
        <v>0</v>
      </c>
      <c r="AN36" s="172">
        <v>0</v>
      </c>
      <c r="AO36" s="172">
        <v>0</v>
      </c>
      <c r="AP36" s="172">
        <v>0</v>
      </c>
      <c r="AQ36" s="172">
        <v>0</v>
      </c>
      <c r="AR36" s="172">
        <v>0</v>
      </c>
      <c r="AS36" s="172">
        <v>0</v>
      </c>
      <c r="AT36" s="172">
        <v>0</v>
      </c>
      <c r="AU36" s="171">
        <v>0</v>
      </c>
      <c r="AV36" s="167"/>
      <c r="AW36" s="167"/>
    </row>
    <row r="37" spans="1:49" ht="8.25" customHeight="1" x14ac:dyDescent="0.15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8" t="s">
        <v>227</v>
      </c>
      <c r="AV37" s="167"/>
      <c r="AW37" s="167"/>
    </row>
    <row r="38" spans="1:49" ht="8.25" customHeight="1" x14ac:dyDescent="0.15">
      <c r="A38" s="166" t="s">
        <v>226</v>
      </c>
      <c r="AU38" s="167"/>
      <c r="AV38" s="167"/>
      <c r="AW38" s="167"/>
    </row>
    <row r="39" spans="1:49" ht="8.25" customHeight="1" x14ac:dyDescent="0.15">
      <c r="A39" s="166" t="s">
        <v>225</v>
      </c>
      <c r="AU39" s="167"/>
      <c r="AV39" s="167"/>
      <c r="AW39" s="167"/>
    </row>
    <row r="40" spans="1:49" ht="8.25" customHeight="1" x14ac:dyDescent="0.15">
      <c r="A40" s="166" t="s">
        <v>224</v>
      </c>
      <c r="AU40" s="167"/>
      <c r="AV40" s="167"/>
      <c r="AW40" s="167"/>
    </row>
    <row r="41" spans="1:49" ht="8.25" customHeight="1" x14ac:dyDescent="0.15">
      <c r="AU41" s="167"/>
      <c r="AV41" s="167"/>
      <c r="AW41" s="167"/>
    </row>
    <row r="42" spans="1:49" ht="8.25" customHeight="1" x14ac:dyDescent="0.15">
      <c r="AU42" s="167"/>
      <c r="AV42" s="167"/>
      <c r="AW42" s="167"/>
    </row>
    <row r="43" spans="1:49" ht="8.25" customHeight="1" x14ac:dyDescent="0.15">
      <c r="AU43" s="167"/>
      <c r="AV43" s="167"/>
      <c r="AW43" s="167"/>
    </row>
    <row r="44" spans="1:49" ht="8.25" customHeight="1" x14ac:dyDescent="0.15">
      <c r="AU44" s="167"/>
      <c r="AV44" s="167"/>
      <c r="AW44" s="167"/>
    </row>
    <row r="45" spans="1:49" ht="8.25" customHeight="1" x14ac:dyDescent="0.15">
      <c r="AU45" s="167"/>
      <c r="AV45" s="167"/>
      <c r="AW45" s="167"/>
    </row>
    <row r="46" spans="1:49" ht="8.25" customHeight="1" x14ac:dyDescent="0.15">
      <c r="AU46" s="167"/>
      <c r="AV46" s="167"/>
      <c r="AW46" s="167"/>
    </row>
    <row r="47" spans="1:49" ht="8.25" customHeight="1" x14ac:dyDescent="0.15">
      <c r="AU47" s="167"/>
      <c r="AV47" s="167"/>
      <c r="AW47" s="167"/>
    </row>
    <row r="48" spans="1:49" ht="8.25" customHeight="1" x14ac:dyDescent="0.15">
      <c r="AU48" s="167"/>
      <c r="AV48" s="167"/>
      <c r="AW48" s="167"/>
    </row>
    <row r="49" spans="47:49" ht="8.25" customHeight="1" x14ac:dyDescent="0.15">
      <c r="AU49" s="167"/>
      <c r="AV49" s="167"/>
      <c r="AW49" s="167"/>
    </row>
    <row r="50" spans="47:49" ht="8.25" customHeight="1" x14ac:dyDescent="0.15">
      <c r="AU50" s="167"/>
      <c r="AV50" s="167"/>
      <c r="AW50" s="167"/>
    </row>
    <row r="51" spans="47:49" ht="8.25" customHeight="1" x14ac:dyDescent="0.15">
      <c r="AU51" s="167"/>
      <c r="AV51" s="167"/>
      <c r="AW51" s="167"/>
    </row>
    <row r="52" spans="47:49" ht="8.25" customHeight="1" x14ac:dyDescent="0.15">
      <c r="AU52" s="167"/>
      <c r="AV52" s="167"/>
      <c r="AW52" s="167"/>
    </row>
    <row r="53" spans="47:49" ht="8.25" customHeight="1" x14ac:dyDescent="0.15">
      <c r="AU53" s="167"/>
    </row>
    <row r="54" spans="47:49" ht="8.25" customHeight="1" x14ac:dyDescent="0.15">
      <c r="AU54" s="167"/>
    </row>
    <row r="55" spans="47:49" ht="8.25" customHeight="1" x14ac:dyDescent="0.15">
      <c r="AU55" s="167"/>
    </row>
    <row r="56" spans="47:49" ht="8.25" customHeight="1" x14ac:dyDescent="0.15">
      <c r="AU56" s="167"/>
    </row>
    <row r="57" spans="47:49" ht="8.25" customHeight="1" x14ac:dyDescent="0.15">
      <c r="AU57" s="167"/>
    </row>
    <row r="58" spans="47:49" ht="8.25" customHeight="1" x14ac:dyDescent="0.15">
      <c r="AU58" s="167"/>
    </row>
    <row r="59" spans="47:49" ht="8.25" customHeight="1" x14ac:dyDescent="0.15">
      <c r="AU59" s="167"/>
    </row>
    <row r="60" spans="47:49" ht="8.25" customHeight="1" x14ac:dyDescent="0.15">
      <c r="AU60" s="167"/>
    </row>
    <row r="61" spans="47:49" ht="8.25" customHeight="1" x14ac:dyDescent="0.15">
      <c r="AU61" s="167"/>
    </row>
    <row r="62" spans="47:49" ht="8.25" customHeight="1" x14ac:dyDescent="0.15">
      <c r="AU62" s="167"/>
    </row>
    <row r="63" spans="47:49" ht="8.25" customHeight="1" x14ac:dyDescent="0.15">
      <c r="AU63" s="167"/>
    </row>
    <row r="64" spans="47:49" ht="8.25" customHeight="1" x14ac:dyDescent="0.15">
      <c r="AU64" s="167"/>
    </row>
    <row r="65" spans="47:47" ht="8.25" customHeight="1" x14ac:dyDescent="0.15">
      <c r="AU65" s="167"/>
    </row>
    <row r="66" spans="47:47" ht="8.25" customHeight="1" x14ac:dyDescent="0.15">
      <c r="AU66" s="167"/>
    </row>
    <row r="67" spans="47:47" ht="8.25" customHeight="1" x14ac:dyDescent="0.15">
      <c r="AU67" s="167"/>
    </row>
    <row r="68" spans="47:47" ht="8.25" customHeight="1" x14ac:dyDescent="0.15">
      <c r="AU68" s="167"/>
    </row>
    <row r="69" spans="47:47" ht="8.25" customHeight="1" x14ac:dyDescent="0.15">
      <c r="AU69" s="167"/>
    </row>
    <row r="70" spans="47:47" ht="8.25" customHeight="1" x14ac:dyDescent="0.15">
      <c r="AU70" s="167"/>
    </row>
    <row r="71" spans="47:47" ht="8.25" customHeight="1" x14ac:dyDescent="0.15">
      <c r="AU71" s="167"/>
    </row>
    <row r="72" spans="47:47" ht="8.25" customHeight="1" x14ac:dyDescent="0.15">
      <c r="AU72" s="167"/>
    </row>
    <row r="73" spans="47:47" ht="8.25" customHeight="1" x14ac:dyDescent="0.15">
      <c r="AU73" s="167"/>
    </row>
    <row r="74" spans="47:47" ht="8.25" customHeight="1" x14ac:dyDescent="0.15">
      <c r="AU74" s="167"/>
    </row>
    <row r="75" spans="47:47" ht="8.25" customHeight="1" x14ac:dyDescent="0.15">
      <c r="AU75" s="167"/>
    </row>
    <row r="76" spans="47:47" ht="8.25" customHeight="1" x14ac:dyDescent="0.15">
      <c r="AU76" s="167"/>
    </row>
    <row r="77" spans="47:47" ht="8.25" customHeight="1" x14ac:dyDescent="0.15">
      <c r="AU77" s="167"/>
    </row>
    <row r="78" spans="47:47" ht="8.25" customHeight="1" x14ac:dyDescent="0.15">
      <c r="AU78" s="167"/>
    </row>
    <row r="79" spans="47:47" ht="8.25" customHeight="1" x14ac:dyDescent="0.15">
      <c r="AU79" s="167"/>
    </row>
    <row r="80" spans="47:47" ht="8.25" customHeight="1" x14ac:dyDescent="0.15">
      <c r="AU80" s="167"/>
    </row>
    <row r="81" spans="47:47" ht="8.25" customHeight="1" x14ac:dyDescent="0.15">
      <c r="AU81" s="167"/>
    </row>
    <row r="82" spans="47:47" ht="8.25" customHeight="1" x14ac:dyDescent="0.15">
      <c r="AU82" s="167"/>
    </row>
    <row r="83" spans="47:47" ht="8.25" customHeight="1" x14ac:dyDescent="0.15">
      <c r="AU83" s="167"/>
    </row>
    <row r="84" spans="47:47" ht="8.25" customHeight="1" x14ac:dyDescent="0.15">
      <c r="AU84" s="167"/>
    </row>
    <row r="85" spans="47:47" ht="8.25" customHeight="1" x14ac:dyDescent="0.15">
      <c r="AU85" s="167"/>
    </row>
    <row r="86" spans="47:47" ht="8.25" customHeight="1" x14ac:dyDescent="0.15">
      <c r="AU86" s="167"/>
    </row>
    <row r="87" spans="47:47" ht="8.25" customHeight="1" x14ac:dyDescent="0.15">
      <c r="AU87" s="167"/>
    </row>
    <row r="88" spans="47:47" ht="8.25" customHeight="1" x14ac:dyDescent="0.15">
      <c r="AU88" s="167"/>
    </row>
    <row r="89" spans="47:47" ht="8.25" customHeight="1" x14ac:dyDescent="0.15">
      <c r="AU89" s="167"/>
    </row>
    <row r="90" spans="47:47" ht="8.25" customHeight="1" x14ac:dyDescent="0.15">
      <c r="AU90" s="167"/>
    </row>
    <row r="91" spans="47:47" ht="8.25" customHeight="1" x14ac:dyDescent="0.15">
      <c r="AU91" s="167"/>
    </row>
    <row r="92" spans="47:47" ht="8.25" customHeight="1" x14ac:dyDescent="0.15">
      <c r="AU92" s="167"/>
    </row>
    <row r="93" spans="47:47" ht="8.25" customHeight="1" x14ac:dyDescent="0.15">
      <c r="AU93" s="167"/>
    </row>
    <row r="94" spans="47:47" ht="8.25" customHeight="1" x14ac:dyDescent="0.15">
      <c r="AU94" s="167"/>
    </row>
    <row r="95" spans="47:47" ht="8.25" customHeight="1" x14ac:dyDescent="0.15">
      <c r="AU95" s="167"/>
    </row>
    <row r="96" spans="47:47" ht="8.25" customHeight="1" x14ac:dyDescent="0.15">
      <c r="AU96" s="167"/>
    </row>
    <row r="97" spans="47:47" ht="8.25" customHeight="1" x14ac:dyDescent="0.15">
      <c r="AU97" s="167"/>
    </row>
    <row r="98" spans="47:47" ht="8.25" customHeight="1" x14ac:dyDescent="0.15">
      <c r="AU98" s="167"/>
    </row>
    <row r="99" spans="47:47" ht="8.25" customHeight="1" x14ac:dyDescent="0.15">
      <c r="AU99" s="167"/>
    </row>
    <row r="100" spans="47:47" ht="8.25" customHeight="1" x14ac:dyDescent="0.15">
      <c r="AU100" s="167"/>
    </row>
    <row r="101" spans="47:47" ht="8.25" customHeight="1" x14ac:dyDescent="0.15">
      <c r="AU101" s="167"/>
    </row>
    <row r="102" spans="47:47" ht="8.25" customHeight="1" x14ac:dyDescent="0.15">
      <c r="AU102" s="167"/>
    </row>
    <row r="103" spans="47:47" ht="8.25" customHeight="1" x14ac:dyDescent="0.15">
      <c r="AU103" s="167"/>
    </row>
    <row r="104" spans="47:47" ht="8.25" customHeight="1" x14ac:dyDescent="0.15">
      <c r="AU104" s="167"/>
    </row>
    <row r="105" spans="47:47" ht="8.25" customHeight="1" x14ac:dyDescent="0.15">
      <c r="AU105" s="167"/>
    </row>
    <row r="106" spans="47:47" ht="8.25" customHeight="1" x14ac:dyDescent="0.15">
      <c r="AU106" s="167"/>
    </row>
    <row r="107" spans="47:47" ht="8.25" customHeight="1" x14ac:dyDescent="0.15">
      <c r="AU107" s="167"/>
    </row>
    <row r="108" spans="47:47" ht="8.25" customHeight="1" x14ac:dyDescent="0.15">
      <c r="AU108" s="167"/>
    </row>
    <row r="109" spans="47:47" ht="8.25" customHeight="1" x14ac:dyDescent="0.15">
      <c r="AU109" s="167"/>
    </row>
    <row r="110" spans="47:47" ht="8.25" customHeight="1" x14ac:dyDescent="0.15">
      <c r="AU110" s="167"/>
    </row>
    <row r="111" spans="47:47" ht="8.25" customHeight="1" x14ac:dyDescent="0.15">
      <c r="AU111" s="167"/>
    </row>
    <row r="112" spans="47:47" ht="8.25" customHeight="1" x14ac:dyDescent="0.15">
      <c r="AU112" s="167"/>
    </row>
    <row r="113" spans="47:47" ht="8.25" customHeight="1" x14ac:dyDescent="0.15">
      <c r="AU113" s="167"/>
    </row>
    <row r="114" spans="47:47" ht="8.25" customHeight="1" x14ac:dyDescent="0.15">
      <c r="AU114" s="167"/>
    </row>
    <row r="115" spans="47:47" ht="8.25" customHeight="1" x14ac:dyDescent="0.15">
      <c r="AU115" s="167"/>
    </row>
    <row r="116" spans="47:47" ht="8.25" customHeight="1" x14ac:dyDescent="0.15">
      <c r="AU116" s="167"/>
    </row>
    <row r="117" spans="47:47" ht="8.25" customHeight="1" x14ac:dyDescent="0.15">
      <c r="AU117" s="167"/>
    </row>
    <row r="118" spans="47:47" ht="8.25" customHeight="1" x14ac:dyDescent="0.15">
      <c r="AU118" s="167"/>
    </row>
    <row r="119" spans="47:47" ht="8.25" customHeight="1" x14ac:dyDescent="0.15">
      <c r="AU119" s="167"/>
    </row>
    <row r="120" spans="47:47" ht="8.25" customHeight="1" x14ac:dyDescent="0.15">
      <c r="AU120" s="167"/>
    </row>
    <row r="121" spans="47:47" ht="8.25" customHeight="1" x14ac:dyDescent="0.15">
      <c r="AU121" s="167"/>
    </row>
    <row r="122" spans="47:47" ht="8.25" customHeight="1" x14ac:dyDescent="0.15">
      <c r="AU122" s="167"/>
    </row>
    <row r="123" spans="47:47" ht="8.25" customHeight="1" x14ac:dyDescent="0.15">
      <c r="AU123" s="167"/>
    </row>
    <row r="124" spans="47:47" ht="8.25" customHeight="1" x14ac:dyDescent="0.15">
      <c r="AU124" s="167"/>
    </row>
    <row r="125" spans="47:47" ht="8.25" customHeight="1" x14ac:dyDescent="0.15">
      <c r="AU125" s="167"/>
    </row>
    <row r="126" spans="47:47" ht="8.25" customHeight="1" x14ac:dyDescent="0.15">
      <c r="AU126" s="167"/>
    </row>
    <row r="127" spans="47:47" ht="8.25" customHeight="1" x14ac:dyDescent="0.15">
      <c r="AU127" s="167"/>
    </row>
    <row r="128" spans="47:47" ht="8.25" customHeight="1" x14ac:dyDescent="0.15">
      <c r="AU128" s="167"/>
    </row>
    <row r="129" spans="47:49" ht="8.25" customHeight="1" x14ac:dyDescent="0.15">
      <c r="AU129" s="167"/>
    </row>
    <row r="130" spans="47:49" ht="8.25" customHeight="1" x14ac:dyDescent="0.15">
      <c r="AU130" s="167"/>
    </row>
    <row r="131" spans="47:49" ht="8.25" customHeight="1" x14ac:dyDescent="0.15">
      <c r="AU131" s="167"/>
    </row>
    <row r="132" spans="47:49" ht="8.25" customHeight="1" x14ac:dyDescent="0.15">
      <c r="AU132" s="167"/>
    </row>
    <row r="133" spans="47:49" ht="8.25" customHeight="1" x14ac:dyDescent="0.15">
      <c r="AU133" s="167"/>
    </row>
    <row r="134" spans="47:49" ht="8.25" customHeight="1" x14ac:dyDescent="0.15">
      <c r="AU134" s="167"/>
      <c r="AW134" s="167"/>
    </row>
    <row r="135" spans="47:49" ht="8.25" customHeight="1" x14ac:dyDescent="0.15">
      <c r="AU135" s="167"/>
    </row>
    <row r="136" spans="47:49" ht="8.25" customHeight="1" x14ac:dyDescent="0.15">
      <c r="AU136" s="167"/>
    </row>
    <row r="137" spans="47:49" ht="8.25" customHeight="1" x14ac:dyDescent="0.15">
      <c r="AU137" s="167"/>
    </row>
  </sheetData>
  <mergeCells count="19">
    <mergeCell ref="AA5:AA6"/>
    <mergeCell ref="AO2:AU2"/>
    <mergeCell ref="B3:G4"/>
    <mergeCell ref="L3:AU3"/>
    <mergeCell ref="T4:U4"/>
    <mergeCell ref="V4:Z4"/>
    <mergeCell ref="AR5:AR6"/>
    <mergeCell ref="AS5:AS6"/>
    <mergeCell ref="AT5:AT6"/>
    <mergeCell ref="AC4:AK4"/>
    <mergeCell ref="AL4:AN4"/>
    <mergeCell ref="AO4:AQ4"/>
    <mergeCell ref="A4:A7"/>
    <mergeCell ref="H4:H6"/>
    <mergeCell ref="J4:J6"/>
    <mergeCell ref="K4:K6"/>
    <mergeCell ref="N4:S4"/>
    <mergeCell ref="I5:I6"/>
    <mergeCell ref="L5:L6"/>
  </mergeCells>
  <phoneticPr fontId="3"/>
  <pageMargins left="0.82677165354330717" right="0.31496062992125984" top="0.9055118110236221" bottom="0.78740157480314965" header="0.51181102362204722" footer="0.51181102362204722"/>
  <pageSetup paperSize="9" scale="94" orientation="landscape" r:id="rId1"/>
  <headerFooter alignWithMargins="0"/>
  <colBreaks count="1" manualBreakCount="1">
    <brk id="47" max="49" man="1"/>
  </colBreaks>
  <ignoredErrors>
    <ignoredError sqref="B10:AW22 B24:AW83 B23:G23 I23:AW23" unlockedFormula="1"/>
    <ignoredError sqref="L8:A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07F5-D61C-47E1-87CA-4F5F40808D88}">
  <sheetPr>
    <pageSetUpPr autoPageBreaks="0"/>
  </sheetPr>
  <dimension ref="A1:M83"/>
  <sheetViews>
    <sheetView showGridLines="0" zoomScale="120" zoomScaleNormal="120" workbookViewId="0">
      <selection activeCell="I25" sqref="I25"/>
    </sheetView>
  </sheetViews>
  <sheetFormatPr defaultColWidth="8" defaultRowHeight="7.15" x14ac:dyDescent="0.15"/>
  <cols>
    <col min="1" max="1" width="3" style="19" customWidth="1"/>
    <col min="2" max="2" width="6.875" style="19" customWidth="1"/>
    <col min="3" max="13" width="6.625" style="19" customWidth="1"/>
    <col min="14" max="16384" width="8" style="19"/>
  </cols>
  <sheetData>
    <row r="1" spans="1:13" ht="21" x14ac:dyDescent="0.4">
      <c r="A1" s="35" t="s">
        <v>90</v>
      </c>
      <c r="I1" s="34"/>
    </row>
    <row r="2" spans="1:13" ht="19.5" customHeight="1" x14ac:dyDescent="0.3">
      <c r="A2" s="33" t="s">
        <v>89</v>
      </c>
    </row>
    <row r="3" spans="1:13" ht="9" customHeight="1" x14ac:dyDescent="0.15">
      <c r="M3" s="20" t="s">
        <v>480</v>
      </c>
    </row>
    <row r="4" spans="1:13" x14ac:dyDescent="0.15">
      <c r="A4" s="30"/>
      <c r="B4" s="30"/>
      <c r="C4" s="546" t="s">
        <v>63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9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3.75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ht="72" customHeight="1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3.75" hidden="1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A11" s="32"/>
      <c r="B11" s="32"/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25">
        <f t="shared" ref="C13:M13" si="0">SUM(C15,C17,C22,C28,C32,C39,C57,C60,C64,C68,C72,C76,C79)</f>
        <v>30322</v>
      </c>
      <c r="D13" s="25">
        <f t="shared" si="0"/>
        <v>16777</v>
      </c>
      <c r="E13" s="25">
        <f t="shared" si="0"/>
        <v>4037</v>
      </c>
      <c r="F13" s="25">
        <f t="shared" si="0"/>
        <v>91</v>
      </c>
      <c r="G13" s="25">
        <f t="shared" si="0"/>
        <v>1142</v>
      </c>
      <c r="H13" s="25">
        <f t="shared" si="0"/>
        <v>5120</v>
      </c>
      <c r="I13" s="25">
        <f t="shared" si="0"/>
        <v>1037</v>
      </c>
      <c r="J13" s="25">
        <f t="shared" si="0"/>
        <v>1308</v>
      </c>
      <c r="K13" s="25">
        <f t="shared" si="0"/>
        <v>135</v>
      </c>
      <c r="L13" s="25">
        <f t="shared" si="0"/>
        <v>366</v>
      </c>
      <c r="M13" s="25">
        <f t="shared" si="0"/>
        <v>309</v>
      </c>
    </row>
    <row r="14" spans="1:13" ht="4.5" customHeight="1" x14ac:dyDescent="0.15">
      <c r="A14" s="336"/>
      <c r="B14" s="33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ht="10.5" customHeight="1" x14ac:dyDescent="0.15">
      <c r="A15" s="538" t="s">
        <v>87</v>
      </c>
      <c r="B15" s="539"/>
      <c r="C15" s="508">
        <v>11834</v>
      </c>
      <c r="D15" s="508">
        <v>6700</v>
      </c>
      <c r="E15" s="508">
        <v>1756</v>
      </c>
      <c r="F15" s="508">
        <v>32</v>
      </c>
      <c r="G15" s="508">
        <v>577</v>
      </c>
      <c r="H15" s="508">
        <v>1655</v>
      </c>
      <c r="I15" s="508">
        <v>375</v>
      </c>
      <c r="J15" s="508">
        <v>386</v>
      </c>
      <c r="K15" s="508">
        <v>58</v>
      </c>
      <c r="L15" s="508">
        <v>135</v>
      </c>
      <c r="M15" s="508">
        <v>160</v>
      </c>
    </row>
    <row r="16" spans="1:13" ht="4.5" customHeight="1" x14ac:dyDescent="0.15">
      <c r="B16" s="31"/>
      <c r="C16" s="508">
        <v>0</v>
      </c>
      <c r="D16" s="508">
        <v>0</v>
      </c>
      <c r="E16" s="508">
        <v>0</v>
      </c>
      <c r="F16" s="508">
        <v>0</v>
      </c>
      <c r="G16" s="508">
        <v>0</v>
      </c>
      <c r="H16" s="508">
        <v>0</v>
      </c>
      <c r="I16" s="508">
        <v>0</v>
      </c>
      <c r="J16" s="508">
        <v>0</v>
      </c>
      <c r="K16" s="508">
        <v>0</v>
      </c>
      <c r="L16" s="508">
        <v>0</v>
      </c>
      <c r="M16" s="508">
        <v>0</v>
      </c>
    </row>
    <row r="17" spans="1:13" ht="10.5" customHeight="1" x14ac:dyDescent="0.15">
      <c r="A17" s="538" t="s">
        <v>86</v>
      </c>
      <c r="B17" s="539"/>
      <c r="C17" s="508">
        <v>861</v>
      </c>
      <c r="D17" s="508">
        <v>422</v>
      </c>
      <c r="E17" s="508">
        <v>92</v>
      </c>
      <c r="F17" s="508">
        <v>0</v>
      </c>
      <c r="G17" s="508">
        <v>15</v>
      </c>
      <c r="H17" s="508">
        <v>228</v>
      </c>
      <c r="I17" s="508">
        <v>29</v>
      </c>
      <c r="J17" s="508">
        <v>55</v>
      </c>
      <c r="K17" s="508">
        <v>2</v>
      </c>
      <c r="L17" s="508">
        <v>10</v>
      </c>
      <c r="M17" s="508">
        <v>8</v>
      </c>
    </row>
    <row r="18" spans="1:13" ht="10.5" customHeight="1" x14ac:dyDescent="0.15">
      <c r="B18" s="336" t="s">
        <v>85</v>
      </c>
      <c r="C18" s="508">
        <v>820</v>
      </c>
      <c r="D18" s="508">
        <v>422</v>
      </c>
      <c r="E18" s="508">
        <v>81</v>
      </c>
      <c r="F18" s="508">
        <v>0</v>
      </c>
      <c r="G18" s="508">
        <v>13</v>
      </c>
      <c r="H18" s="508">
        <v>210</v>
      </c>
      <c r="I18" s="508">
        <v>28</v>
      </c>
      <c r="J18" s="508">
        <v>46</v>
      </c>
      <c r="K18" s="508">
        <v>2</v>
      </c>
      <c r="L18" s="508">
        <v>10</v>
      </c>
      <c r="M18" s="508">
        <v>8</v>
      </c>
    </row>
    <row r="19" spans="1:13" ht="10.5" customHeight="1" x14ac:dyDescent="0.15">
      <c r="B19" s="336" t="s">
        <v>84</v>
      </c>
      <c r="C19" s="508">
        <v>37</v>
      </c>
      <c r="D19" s="508">
        <v>0</v>
      </c>
      <c r="E19" s="508">
        <v>9</v>
      </c>
      <c r="F19" s="508">
        <v>0</v>
      </c>
      <c r="G19" s="508">
        <v>2</v>
      </c>
      <c r="H19" s="508">
        <v>18</v>
      </c>
      <c r="I19" s="508">
        <v>1</v>
      </c>
      <c r="J19" s="508">
        <v>7</v>
      </c>
      <c r="K19" s="508">
        <v>0</v>
      </c>
      <c r="L19" s="508">
        <v>0</v>
      </c>
      <c r="M19" s="508">
        <v>0</v>
      </c>
    </row>
    <row r="20" spans="1:13" ht="10.5" customHeight="1" x14ac:dyDescent="0.15">
      <c r="B20" s="336" t="s">
        <v>83</v>
      </c>
      <c r="C20" s="508">
        <v>4</v>
      </c>
      <c r="D20" s="508">
        <v>0</v>
      </c>
      <c r="E20" s="508">
        <v>2</v>
      </c>
      <c r="F20" s="508">
        <v>0</v>
      </c>
      <c r="G20" s="508">
        <v>0</v>
      </c>
      <c r="H20" s="508">
        <v>0</v>
      </c>
      <c r="I20" s="508">
        <v>0</v>
      </c>
      <c r="J20" s="508">
        <v>2</v>
      </c>
      <c r="K20" s="508">
        <v>0</v>
      </c>
      <c r="L20" s="508">
        <v>0</v>
      </c>
      <c r="M20" s="508">
        <v>0</v>
      </c>
    </row>
    <row r="21" spans="1:13" ht="4.5" customHeight="1" x14ac:dyDescent="0.15">
      <c r="B21" s="336"/>
      <c r="C21" s="508">
        <v>0</v>
      </c>
      <c r="D21" s="508">
        <v>0</v>
      </c>
      <c r="E21" s="508">
        <v>0</v>
      </c>
      <c r="F21" s="508">
        <v>0</v>
      </c>
      <c r="G21" s="508">
        <v>0</v>
      </c>
      <c r="H21" s="508">
        <v>0</v>
      </c>
      <c r="I21" s="508">
        <v>0</v>
      </c>
      <c r="J21" s="508">
        <v>0</v>
      </c>
      <c r="K21" s="508">
        <v>0</v>
      </c>
      <c r="L21" s="508">
        <v>0</v>
      </c>
      <c r="M21" s="508">
        <v>0</v>
      </c>
    </row>
    <row r="22" spans="1:13" ht="10.5" customHeight="1" x14ac:dyDescent="0.15">
      <c r="A22" s="538" t="s">
        <v>82</v>
      </c>
      <c r="B22" s="539"/>
      <c r="C22" s="508">
        <v>2274</v>
      </c>
      <c r="D22" s="508">
        <v>1222</v>
      </c>
      <c r="E22" s="508">
        <v>335</v>
      </c>
      <c r="F22" s="508">
        <v>6</v>
      </c>
      <c r="G22" s="508">
        <v>62</v>
      </c>
      <c r="H22" s="508">
        <v>415</v>
      </c>
      <c r="I22" s="508">
        <v>82</v>
      </c>
      <c r="J22" s="508">
        <v>124</v>
      </c>
      <c r="K22" s="508">
        <v>13</v>
      </c>
      <c r="L22" s="508">
        <v>8</v>
      </c>
      <c r="M22" s="508">
        <v>7</v>
      </c>
    </row>
    <row r="23" spans="1:13" ht="10.5" customHeight="1" x14ac:dyDescent="0.15">
      <c r="B23" s="336" t="s">
        <v>81</v>
      </c>
      <c r="C23" s="508">
        <v>1387</v>
      </c>
      <c r="D23" s="508">
        <v>740</v>
      </c>
      <c r="E23" s="508">
        <v>262</v>
      </c>
      <c r="F23" s="508">
        <v>3</v>
      </c>
      <c r="G23" s="508">
        <v>37</v>
      </c>
      <c r="H23" s="508">
        <v>219</v>
      </c>
      <c r="I23" s="508">
        <v>47</v>
      </c>
      <c r="J23" s="508">
        <v>62</v>
      </c>
      <c r="K23" s="508">
        <v>6</v>
      </c>
      <c r="L23" s="508">
        <v>8</v>
      </c>
      <c r="M23" s="508">
        <v>3</v>
      </c>
    </row>
    <row r="24" spans="1:13" ht="10.5" customHeight="1" x14ac:dyDescent="0.15">
      <c r="B24" s="336" t="s">
        <v>80</v>
      </c>
      <c r="C24" s="508">
        <v>391</v>
      </c>
      <c r="D24" s="508">
        <v>184</v>
      </c>
      <c r="E24" s="508">
        <v>37</v>
      </c>
      <c r="F24" s="508">
        <v>0</v>
      </c>
      <c r="G24" s="508">
        <v>16</v>
      </c>
      <c r="H24" s="508">
        <v>94</v>
      </c>
      <c r="I24" s="508">
        <v>21</v>
      </c>
      <c r="J24" s="508">
        <v>35</v>
      </c>
      <c r="K24" s="508">
        <v>2</v>
      </c>
      <c r="L24" s="508">
        <v>0</v>
      </c>
      <c r="M24" s="508">
        <v>2</v>
      </c>
    </row>
    <row r="25" spans="1:13" ht="10.5" customHeight="1" x14ac:dyDescent="0.15">
      <c r="B25" s="336" t="s">
        <v>79</v>
      </c>
      <c r="C25" s="508">
        <v>286</v>
      </c>
      <c r="D25" s="508">
        <v>144</v>
      </c>
      <c r="E25" s="508">
        <v>29</v>
      </c>
      <c r="F25" s="508">
        <v>2</v>
      </c>
      <c r="G25" s="508">
        <v>9</v>
      </c>
      <c r="H25" s="508">
        <v>69</v>
      </c>
      <c r="I25" s="508">
        <v>11</v>
      </c>
      <c r="J25" s="508">
        <v>19</v>
      </c>
      <c r="K25" s="508">
        <v>2</v>
      </c>
      <c r="L25" s="508">
        <v>0</v>
      </c>
      <c r="M25" s="508">
        <v>1</v>
      </c>
    </row>
    <row r="26" spans="1:13" ht="10.5" customHeight="1" x14ac:dyDescent="0.15">
      <c r="B26" s="336" t="s">
        <v>78</v>
      </c>
      <c r="C26" s="508">
        <v>210</v>
      </c>
      <c r="D26" s="508">
        <v>154</v>
      </c>
      <c r="E26" s="508">
        <v>7</v>
      </c>
      <c r="F26" s="508">
        <v>1</v>
      </c>
      <c r="G26" s="508">
        <v>0</v>
      </c>
      <c r="H26" s="508">
        <v>33</v>
      </c>
      <c r="I26" s="508">
        <v>3</v>
      </c>
      <c r="J26" s="508">
        <v>8</v>
      </c>
      <c r="K26" s="508">
        <v>3</v>
      </c>
      <c r="L26" s="508">
        <v>0</v>
      </c>
      <c r="M26" s="508">
        <v>1</v>
      </c>
    </row>
    <row r="27" spans="1:13" ht="4.5" customHeight="1" x14ac:dyDescent="0.15">
      <c r="B27" s="336"/>
      <c r="C27" s="508">
        <v>0</v>
      </c>
      <c r="D27" s="508">
        <v>0</v>
      </c>
      <c r="E27" s="508">
        <v>0</v>
      </c>
      <c r="F27" s="508">
        <v>0</v>
      </c>
      <c r="G27" s="508">
        <v>0</v>
      </c>
      <c r="H27" s="508">
        <v>0</v>
      </c>
      <c r="I27" s="508">
        <v>0</v>
      </c>
      <c r="J27" s="508">
        <v>0</v>
      </c>
      <c r="K27" s="508">
        <v>0</v>
      </c>
      <c r="L27" s="508">
        <v>0</v>
      </c>
      <c r="M27" s="508">
        <v>0</v>
      </c>
    </row>
    <row r="28" spans="1:13" ht="10.5" customHeight="1" x14ac:dyDescent="0.15">
      <c r="A28" s="538" t="s">
        <v>77</v>
      </c>
      <c r="B28" s="539"/>
      <c r="C28" s="508">
        <v>565</v>
      </c>
      <c r="D28" s="508">
        <v>234</v>
      </c>
      <c r="E28" s="508">
        <v>80</v>
      </c>
      <c r="F28" s="508">
        <v>1</v>
      </c>
      <c r="G28" s="508">
        <v>15</v>
      </c>
      <c r="H28" s="508">
        <v>173</v>
      </c>
      <c r="I28" s="508">
        <v>23</v>
      </c>
      <c r="J28" s="508">
        <v>39</v>
      </c>
      <c r="K28" s="508">
        <v>0</v>
      </c>
      <c r="L28" s="508">
        <v>0</v>
      </c>
      <c r="M28" s="508">
        <v>0</v>
      </c>
    </row>
    <row r="29" spans="1:13" ht="10.5" customHeight="1" x14ac:dyDescent="0.15">
      <c r="B29" s="336" t="s">
        <v>76</v>
      </c>
      <c r="C29" s="508">
        <v>440</v>
      </c>
      <c r="D29" s="508">
        <v>189</v>
      </c>
      <c r="E29" s="508">
        <v>69</v>
      </c>
      <c r="F29" s="508">
        <v>1</v>
      </c>
      <c r="G29" s="508">
        <v>12</v>
      </c>
      <c r="H29" s="508">
        <v>122</v>
      </c>
      <c r="I29" s="508">
        <v>19</v>
      </c>
      <c r="J29" s="508">
        <v>28</v>
      </c>
      <c r="K29" s="508">
        <v>0</v>
      </c>
      <c r="L29" s="508">
        <v>0</v>
      </c>
      <c r="M29" s="508">
        <v>0</v>
      </c>
    </row>
    <row r="30" spans="1:13" ht="10.5" customHeight="1" x14ac:dyDescent="0.15">
      <c r="B30" s="336" t="s">
        <v>75</v>
      </c>
      <c r="C30" s="508">
        <v>125</v>
      </c>
      <c r="D30" s="508">
        <v>45</v>
      </c>
      <c r="E30" s="508">
        <v>11</v>
      </c>
      <c r="F30" s="508">
        <v>0</v>
      </c>
      <c r="G30" s="508">
        <v>3</v>
      </c>
      <c r="H30" s="508">
        <v>51</v>
      </c>
      <c r="I30" s="508">
        <v>4</v>
      </c>
      <c r="J30" s="508">
        <v>11</v>
      </c>
      <c r="K30" s="508">
        <v>0</v>
      </c>
      <c r="L30" s="508">
        <v>0</v>
      </c>
      <c r="M30" s="508">
        <v>0</v>
      </c>
    </row>
    <row r="31" spans="1:13" ht="4.5" customHeight="1" x14ac:dyDescent="0.15">
      <c r="B31" s="336"/>
      <c r="C31" s="508">
        <v>0</v>
      </c>
      <c r="D31" s="508">
        <v>0</v>
      </c>
      <c r="E31" s="508">
        <v>0</v>
      </c>
      <c r="F31" s="508">
        <v>0</v>
      </c>
      <c r="G31" s="508">
        <v>0</v>
      </c>
      <c r="H31" s="508">
        <v>0</v>
      </c>
      <c r="I31" s="508">
        <v>0</v>
      </c>
      <c r="J31" s="508">
        <v>0</v>
      </c>
      <c r="K31" s="508">
        <v>0</v>
      </c>
      <c r="L31" s="508">
        <v>0</v>
      </c>
      <c r="M31" s="508">
        <v>0</v>
      </c>
    </row>
    <row r="32" spans="1:13" ht="10.5" customHeight="1" x14ac:dyDescent="0.15">
      <c r="A32" s="538" t="s">
        <v>74</v>
      </c>
      <c r="B32" s="539"/>
      <c r="C32" s="508">
        <v>2529</v>
      </c>
      <c r="D32" s="508">
        <v>1116</v>
      </c>
      <c r="E32" s="508">
        <v>418</v>
      </c>
      <c r="F32" s="508">
        <v>0</v>
      </c>
      <c r="G32" s="508">
        <v>119</v>
      </c>
      <c r="H32" s="508">
        <v>569</v>
      </c>
      <c r="I32" s="508">
        <v>74</v>
      </c>
      <c r="J32" s="508">
        <v>178</v>
      </c>
      <c r="K32" s="508">
        <v>8</v>
      </c>
      <c r="L32" s="508">
        <v>29</v>
      </c>
      <c r="M32" s="508">
        <v>18</v>
      </c>
    </row>
    <row r="33" spans="1:13" ht="10.5" customHeight="1" x14ac:dyDescent="0.15">
      <c r="B33" s="336" t="s">
        <v>73</v>
      </c>
      <c r="C33" s="508">
        <v>1652</v>
      </c>
      <c r="D33" s="508">
        <v>957</v>
      </c>
      <c r="E33" s="508">
        <v>205</v>
      </c>
      <c r="F33" s="508">
        <v>0</v>
      </c>
      <c r="G33" s="508">
        <v>62</v>
      </c>
      <c r="H33" s="508">
        <v>300</v>
      </c>
      <c r="I33" s="508">
        <v>35</v>
      </c>
      <c r="J33" s="508">
        <v>71</v>
      </c>
      <c r="K33" s="508">
        <v>2</v>
      </c>
      <c r="L33" s="508">
        <v>8</v>
      </c>
      <c r="M33" s="508">
        <v>12</v>
      </c>
    </row>
    <row r="34" spans="1:13" ht="10.5" customHeight="1" x14ac:dyDescent="0.15">
      <c r="B34" s="336" t="s">
        <v>72</v>
      </c>
      <c r="C34" s="508">
        <v>537</v>
      </c>
      <c r="D34" s="508">
        <v>95</v>
      </c>
      <c r="E34" s="508">
        <v>149</v>
      </c>
      <c r="F34" s="508">
        <v>0</v>
      </c>
      <c r="G34" s="508">
        <v>31</v>
      </c>
      <c r="H34" s="508">
        <v>160</v>
      </c>
      <c r="I34" s="508">
        <v>30</v>
      </c>
      <c r="J34" s="508">
        <v>56</v>
      </c>
      <c r="K34" s="508">
        <v>3</v>
      </c>
      <c r="L34" s="508">
        <v>8</v>
      </c>
      <c r="M34" s="508">
        <v>5</v>
      </c>
    </row>
    <row r="35" spans="1:13" ht="10.5" customHeight="1" x14ac:dyDescent="0.15">
      <c r="B35" s="336" t="s">
        <v>71</v>
      </c>
      <c r="C35" s="508">
        <v>229</v>
      </c>
      <c r="D35" s="508">
        <v>64</v>
      </c>
      <c r="E35" s="508">
        <v>52</v>
      </c>
      <c r="F35" s="508">
        <v>0</v>
      </c>
      <c r="G35" s="508">
        <v>17</v>
      </c>
      <c r="H35" s="508">
        <v>44</v>
      </c>
      <c r="I35" s="508">
        <v>3</v>
      </c>
      <c r="J35" s="508">
        <v>32</v>
      </c>
      <c r="K35" s="508">
        <v>3</v>
      </c>
      <c r="L35" s="508">
        <v>13</v>
      </c>
      <c r="M35" s="508">
        <v>1</v>
      </c>
    </row>
    <row r="36" spans="1:13" ht="10.5" customHeight="1" x14ac:dyDescent="0.15">
      <c r="B36" s="336" t="s">
        <v>70</v>
      </c>
      <c r="C36" s="508">
        <v>67</v>
      </c>
      <c r="D36" s="508">
        <v>0</v>
      </c>
      <c r="E36" s="508">
        <v>8</v>
      </c>
      <c r="F36" s="508">
        <v>0</v>
      </c>
      <c r="G36" s="508">
        <v>9</v>
      </c>
      <c r="H36" s="508">
        <v>37</v>
      </c>
      <c r="I36" s="508">
        <v>4</v>
      </c>
      <c r="J36" s="508">
        <v>9</v>
      </c>
      <c r="K36" s="508">
        <v>0</v>
      </c>
      <c r="L36" s="508">
        <v>0</v>
      </c>
      <c r="M36" s="508">
        <v>0</v>
      </c>
    </row>
    <row r="37" spans="1:13" ht="10.5" customHeight="1" x14ac:dyDescent="0.15">
      <c r="B37" s="336" t="s">
        <v>69</v>
      </c>
      <c r="C37" s="508">
        <v>44</v>
      </c>
      <c r="D37" s="508">
        <v>0</v>
      </c>
      <c r="E37" s="508">
        <v>4</v>
      </c>
      <c r="F37" s="508">
        <v>0</v>
      </c>
      <c r="G37" s="508">
        <v>0</v>
      </c>
      <c r="H37" s="508">
        <v>28</v>
      </c>
      <c r="I37" s="508">
        <v>2</v>
      </c>
      <c r="J37" s="508">
        <v>10</v>
      </c>
      <c r="K37" s="508">
        <v>0</v>
      </c>
      <c r="L37" s="508">
        <v>0</v>
      </c>
      <c r="M37" s="508">
        <v>0</v>
      </c>
    </row>
    <row r="38" spans="1:13" ht="4.5" customHeight="1" x14ac:dyDescent="0.15">
      <c r="B38" s="336"/>
      <c r="C38" s="508">
        <v>0</v>
      </c>
      <c r="D38" s="508">
        <v>0</v>
      </c>
      <c r="E38" s="508">
        <v>0</v>
      </c>
      <c r="F38" s="508">
        <v>0</v>
      </c>
      <c r="G38" s="508">
        <v>0</v>
      </c>
      <c r="H38" s="508">
        <v>0</v>
      </c>
      <c r="I38" s="508">
        <v>0</v>
      </c>
      <c r="J38" s="508">
        <v>0</v>
      </c>
      <c r="K38" s="508">
        <v>0</v>
      </c>
      <c r="L38" s="508">
        <v>0</v>
      </c>
      <c r="M38" s="508">
        <v>0</v>
      </c>
    </row>
    <row r="39" spans="1:13" ht="10.5" customHeight="1" x14ac:dyDescent="0.15">
      <c r="A39" s="538" t="s">
        <v>68</v>
      </c>
      <c r="B39" s="539"/>
      <c r="C39" s="508">
        <v>4727</v>
      </c>
      <c r="D39" s="508">
        <v>2913</v>
      </c>
      <c r="E39" s="508">
        <v>489</v>
      </c>
      <c r="F39" s="508">
        <v>19</v>
      </c>
      <c r="G39" s="508">
        <v>113</v>
      </c>
      <c r="H39" s="508">
        <v>722</v>
      </c>
      <c r="I39" s="508">
        <v>191</v>
      </c>
      <c r="J39" s="508">
        <v>156</v>
      </c>
      <c r="K39" s="508">
        <v>23</v>
      </c>
      <c r="L39" s="508">
        <v>68</v>
      </c>
      <c r="M39" s="508">
        <v>33</v>
      </c>
    </row>
    <row r="40" spans="1:13" ht="10.5" customHeight="1" x14ac:dyDescent="0.15">
      <c r="B40" s="336" t="s">
        <v>67</v>
      </c>
      <c r="C40" s="508">
        <v>4002</v>
      </c>
      <c r="D40" s="508">
        <v>2598</v>
      </c>
      <c r="E40" s="508">
        <v>391</v>
      </c>
      <c r="F40" s="508">
        <v>17</v>
      </c>
      <c r="G40" s="508">
        <v>80</v>
      </c>
      <c r="H40" s="508">
        <v>546</v>
      </c>
      <c r="I40" s="508">
        <v>144</v>
      </c>
      <c r="J40" s="508">
        <v>112</v>
      </c>
      <c r="K40" s="508">
        <v>21</v>
      </c>
      <c r="L40" s="508">
        <v>68</v>
      </c>
      <c r="M40" s="508">
        <v>25</v>
      </c>
    </row>
    <row r="41" spans="1:13" ht="10.5" customHeight="1" x14ac:dyDescent="0.15">
      <c r="B41" s="336" t="s">
        <v>66</v>
      </c>
      <c r="C41" s="508">
        <v>389</v>
      </c>
      <c r="D41" s="508">
        <v>233</v>
      </c>
      <c r="E41" s="508">
        <v>44</v>
      </c>
      <c r="F41" s="508">
        <v>2</v>
      </c>
      <c r="G41" s="508">
        <v>0</v>
      </c>
      <c r="H41" s="508">
        <v>74</v>
      </c>
      <c r="I41" s="508">
        <v>13</v>
      </c>
      <c r="J41" s="508">
        <v>22</v>
      </c>
      <c r="K41" s="508">
        <v>1</v>
      </c>
      <c r="L41" s="508">
        <v>0</v>
      </c>
      <c r="M41" s="508">
        <v>0</v>
      </c>
    </row>
    <row r="42" spans="1:13" ht="10.5" customHeight="1" x14ac:dyDescent="0.15">
      <c r="B42" s="336" t="s">
        <v>65</v>
      </c>
      <c r="C42" s="508">
        <v>315</v>
      </c>
      <c r="D42" s="508">
        <v>82</v>
      </c>
      <c r="E42" s="508">
        <v>52</v>
      </c>
      <c r="F42" s="508">
        <v>0</v>
      </c>
      <c r="G42" s="508">
        <v>33</v>
      </c>
      <c r="H42" s="508">
        <v>90</v>
      </c>
      <c r="I42" s="508">
        <v>33</v>
      </c>
      <c r="J42" s="508">
        <v>17</v>
      </c>
      <c r="K42" s="508">
        <v>1</v>
      </c>
      <c r="L42" s="508">
        <v>0</v>
      </c>
      <c r="M42" s="508">
        <v>7</v>
      </c>
    </row>
    <row r="43" spans="1:13" ht="10.5" customHeight="1" x14ac:dyDescent="0.15">
      <c r="B43" s="336" t="s">
        <v>64</v>
      </c>
      <c r="C43" s="508">
        <v>21</v>
      </c>
      <c r="D43" s="508">
        <v>0</v>
      </c>
      <c r="E43" s="508">
        <v>2</v>
      </c>
      <c r="F43" s="508">
        <v>0</v>
      </c>
      <c r="G43" s="508">
        <v>0</v>
      </c>
      <c r="H43" s="508">
        <v>12</v>
      </c>
      <c r="I43" s="508">
        <v>1</v>
      </c>
      <c r="J43" s="508">
        <v>5</v>
      </c>
      <c r="K43" s="508">
        <v>0</v>
      </c>
      <c r="L43" s="508">
        <v>0</v>
      </c>
      <c r="M43" s="508">
        <v>1</v>
      </c>
    </row>
    <row r="44" spans="1:13" ht="4.5" customHeight="1" x14ac:dyDescent="0.15">
      <c r="A44" s="24"/>
      <c r="B44" s="23"/>
      <c r="C44" s="22"/>
      <c r="D44" s="22"/>
      <c r="E44" s="22"/>
      <c r="F44" s="22"/>
      <c r="G44" s="22"/>
      <c r="H44" s="21"/>
      <c r="I44" s="21"/>
      <c r="J44" s="21"/>
      <c r="K44" s="21"/>
      <c r="L44" s="21"/>
      <c r="M44" s="21"/>
    </row>
    <row r="45" spans="1:13" ht="12" customHeight="1" x14ac:dyDescent="0.15">
      <c r="A45" s="19" t="s">
        <v>31</v>
      </c>
      <c r="M45" s="31"/>
    </row>
    <row r="46" spans="1:13" ht="20.100000000000001" customHeight="1" x14ac:dyDescent="0.15">
      <c r="M46" s="31"/>
    </row>
    <row r="47" spans="1:13" x14ac:dyDescent="0.15">
      <c r="M47" s="27" t="s">
        <v>480</v>
      </c>
    </row>
    <row r="48" spans="1:13" x14ac:dyDescent="0.15">
      <c r="A48" s="30"/>
      <c r="B48" s="30"/>
      <c r="C48" s="546" t="s">
        <v>63</v>
      </c>
      <c r="D48" s="547"/>
      <c r="E48" s="547"/>
      <c r="F48" s="547"/>
      <c r="G48" s="547"/>
      <c r="H48" s="547"/>
      <c r="I48" s="547"/>
      <c r="J48" s="547"/>
      <c r="K48" s="547"/>
      <c r="L48" s="547"/>
      <c r="M48" s="548"/>
    </row>
    <row r="49" spans="1:13" ht="9" customHeight="1" x14ac:dyDescent="0.15">
      <c r="A49" s="555" t="s">
        <v>62</v>
      </c>
      <c r="B49" s="556"/>
      <c r="C49" s="559" t="s">
        <v>61</v>
      </c>
      <c r="D49" s="540" t="s">
        <v>60</v>
      </c>
      <c r="E49" s="549" t="s">
        <v>59</v>
      </c>
      <c r="F49" s="543" t="s">
        <v>58</v>
      </c>
      <c r="G49" s="543" t="s">
        <v>57</v>
      </c>
      <c r="H49" s="543" t="s">
        <v>56</v>
      </c>
      <c r="I49" s="543" t="s">
        <v>55</v>
      </c>
      <c r="J49" s="549" t="s">
        <v>54</v>
      </c>
      <c r="K49" s="540" t="s">
        <v>53</v>
      </c>
      <c r="L49" s="552" t="s">
        <v>52</v>
      </c>
      <c r="M49" s="540" t="s">
        <v>51</v>
      </c>
    </row>
    <row r="50" spans="1:13" ht="9" customHeight="1" x14ac:dyDescent="0.15">
      <c r="A50" s="555"/>
      <c r="B50" s="556"/>
      <c r="C50" s="560"/>
      <c r="D50" s="541"/>
      <c r="E50" s="550"/>
      <c r="F50" s="544"/>
      <c r="G50" s="544"/>
      <c r="H50" s="544"/>
      <c r="I50" s="544"/>
      <c r="J50" s="550"/>
      <c r="K50" s="541"/>
      <c r="L50" s="553"/>
      <c r="M50" s="541"/>
    </row>
    <row r="51" spans="1:13" ht="15.75" customHeight="1" x14ac:dyDescent="0.15">
      <c r="A51" s="555"/>
      <c r="B51" s="556"/>
      <c r="C51" s="560"/>
      <c r="D51" s="541"/>
      <c r="E51" s="550"/>
      <c r="F51" s="544"/>
      <c r="G51" s="544"/>
      <c r="H51" s="544"/>
      <c r="I51" s="544"/>
      <c r="J51" s="550"/>
      <c r="K51" s="541"/>
      <c r="L51" s="553"/>
      <c r="M51" s="541"/>
    </row>
    <row r="52" spans="1:13" ht="12" customHeight="1" x14ac:dyDescent="0.15">
      <c r="A52" s="555"/>
      <c r="B52" s="556"/>
      <c r="C52" s="560"/>
      <c r="D52" s="541"/>
      <c r="E52" s="550"/>
      <c r="F52" s="544"/>
      <c r="G52" s="544"/>
      <c r="H52" s="544"/>
      <c r="I52" s="544"/>
      <c r="J52" s="550"/>
      <c r="K52" s="541"/>
      <c r="L52" s="553"/>
      <c r="M52" s="541"/>
    </row>
    <row r="53" spans="1:13" ht="15.75" customHeight="1" x14ac:dyDescent="0.15">
      <c r="A53" s="555"/>
      <c r="B53" s="556"/>
      <c r="C53" s="560"/>
      <c r="D53" s="541"/>
      <c r="E53" s="550"/>
      <c r="F53" s="544"/>
      <c r="G53" s="544"/>
      <c r="H53" s="544"/>
      <c r="I53" s="544"/>
      <c r="J53" s="550"/>
      <c r="K53" s="541"/>
      <c r="L53" s="553"/>
      <c r="M53" s="541"/>
    </row>
    <row r="54" spans="1:13" ht="43.5" customHeight="1" x14ac:dyDescent="0.15">
      <c r="A54" s="557"/>
      <c r="B54" s="558"/>
      <c r="C54" s="561"/>
      <c r="D54" s="542"/>
      <c r="E54" s="551"/>
      <c r="F54" s="545"/>
      <c r="G54" s="545"/>
      <c r="H54" s="545"/>
      <c r="I54" s="545"/>
      <c r="J54" s="551"/>
      <c r="K54" s="542"/>
      <c r="L54" s="554"/>
      <c r="M54" s="542"/>
    </row>
    <row r="55" spans="1:13" x14ac:dyDescent="0.15">
      <c r="C55" s="29" t="s">
        <v>50</v>
      </c>
      <c r="D55" s="29" t="s">
        <v>50</v>
      </c>
      <c r="E55" s="29" t="s">
        <v>50</v>
      </c>
      <c r="F55" s="29" t="s">
        <v>50</v>
      </c>
      <c r="G55" s="29" t="s">
        <v>50</v>
      </c>
      <c r="H55" s="29" t="s">
        <v>50</v>
      </c>
      <c r="I55" s="29" t="s">
        <v>50</v>
      </c>
      <c r="J55" s="29" t="s">
        <v>50</v>
      </c>
      <c r="K55" s="29" t="s">
        <v>50</v>
      </c>
      <c r="L55" s="29" t="s">
        <v>50</v>
      </c>
      <c r="M55" s="29" t="s">
        <v>50</v>
      </c>
    </row>
    <row r="56" spans="1:13" ht="4.5" customHeight="1" x14ac:dyDescent="0.15">
      <c r="C56" s="28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ht="10.5" customHeight="1" x14ac:dyDescent="0.15">
      <c r="A57" s="538" t="s">
        <v>49</v>
      </c>
      <c r="B57" s="539"/>
      <c r="C57" s="26">
        <v>340</v>
      </c>
      <c r="D57" s="26">
        <v>151</v>
      </c>
      <c r="E57" s="26">
        <v>40</v>
      </c>
      <c r="F57" s="26">
        <v>1</v>
      </c>
      <c r="G57" s="26">
        <v>13</v>
      </c>
      <c r="H57" s="26">
        <v>87</v>
      </c>
      <c r="I57" s="26">
        <v>20</v>
      </c>
      <c r="J57" s="26">
        <v>24</v>
      </c>
      <c r="K57" s="26">
        <v>0</v>
      </c>
      <c r="L57" s="26">
        <v>2</v>
      </c>
      <c r="M57" s="26">
        <v>2</v>
      </c>
    </row>
    <row r="58" spans="1:13" ht="10.5" customHeight="1" x14ac:dyDescent="0.15">
      <c r="B58" s="336" t="s">
        <v>48</v>
      </c>
      <c r="C58" s="26">
        <v>340</v>
      </c>
      <c r="D58" s="26">
        <v>151</v>
      </c>
      <c r="E58" s="26">
        <v>40</v>
      </c>
      <c r="F58" s="26">
        <v>1</v>
      </c>
      <c r="G58" s="26">
        <v>13</v>
      </c>
      <c r="H58" s="26">
        <v>87</v>
      </c>
      <c r="I58" s="26">
        <v>20</v>
      </c>
      <c r="J58" s="26">
        <v>24</v>
      </c>
      <c r="K58" s="26">
        <v>0</v>
      </c>
      <c r="L58" s="26">
        <v>2</v>
      </c>
      <c r="M58" s="26">
        <v>2</v>
      </c>
    </row>
    <row r="59" spans="1:13" ht="4.5" customHeight="1" x14ac:dyDescent="0.15">
      <c r="B59" s="336"/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</row>
    <row r="60" spans="1:13" ht="10.5" customHeight="1" x14ac:dyDescent="0.15">
      <c r="A60" s="538" t="s">
        <v>47</v>
      </c>
      <c r="B60" s="539"/>
      <c r="C60" s="26">
        <v>1120</v>
      </c>
      <c r="D60" s="26">
        <v>783</v>
      </c>
      <c r="E60" s="26">
        <v>80</v>
      </c>
      <c r="F60" s="26">
        <v>4</v>
      </c>
      <c r="G60" s="26">
        <v>28</v>
      </c>
      <c r="H60" s="26">
        <v>128</v>
      </c>
      <c r="I60" s="26">
        <v>16</v>
      </c>
      <c r="J60" s="26">
        <v>52</v>
      </c>
      <c r="K60" s="26">
        <v>1</v>
      </c>
      <c r="L60" s="26">
        <v>27</v>
      </c>
      <c r="M60" s="26">
        <v>1</v>
      </c>
    </row>
    <row r="61" spans="1:13" ht="10.5" customHeight="1" x14ac:dyDescent="0.15">
      <c r="B61" s="336" t="s">
        <v>46</v>
      </c>
      <c r="C61" s="26">
        <v>1055</v>
      </c>
      <c r="D61" s="26">
        <v>753</v>
      </c>
      <c r="E61" s="26">
        <v>79</v>
      </c>
      <c r="F61" s="26">
        <v>4</v>
      </c>
      <c r="G61" s="26">
        <v>28</v>
      </c>
      <c r="H61" s="26">
        <v>106</v>
      </c>
      <c r="I61" s="26">
        <v>16</v>
      </c>
      <c r="J61" s="26">
        <v>40</v>
      </c>
      <c r="K61" s="26">
        <v>1</v>
      </c>
      <c r="L61" s="26">
        <v>27</v>
      </c>
      <c r="M61" s="26">
        <v>1</v>
      </c>
    </row>
    <row r="62" spans="1:13" ht="10.5" customHeight="1" x14ac:dyDescent="0.15">
      <c r="B62" s="336" t="s">
        <v>45</v>
      </c>
      <c r="C62" s="26">
        <v>65</v>
      </c>
      <c r="D62" s="26">
        <v>30</v>
      </c>
      <c r="E62" s="26">
        <v>1</v>
      </c>
      <c r="F62" s="26">
        <v>0</v>
      </c>
      <c r="G62" s="26">
        <v>0</v>
      </c>
      <c r="H62" s="26">
        <v>22</v>
      </c>
      <c r="I62" s="26">
        <v>0</v>
      </c>
      <c r="J62" s="26">
        <v>12</v>
      </c>
      <c r="K62" s="26">
        <v>0</v>
      </c>
      <c r="L62" s="26">
        <v>0</v>
      </c>
      <c r="M62" s="26">
        <v>0</v>
      </c>
    </row>
    <row r="63" spans="1:13" ht="4.5" customHeight="1" x14ac:dyDescent="0.15">
      <c r="B63" s="336"/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</row>
    <row r="64" spans="1:13" ht="10.5" customHeight="1" x14ac:dyDescent="0.15">
      <c r="A64" s="538" t="s">
        <v>44</v>
      </c>
      <c r="B64" s="539"/>
      <c r="C64" s="26">
        <v>673</v>
      </c>
      <c r="D64" s="26">
        <v>285</v>
      </c>
      <c r="E64" s="26">
        <v>122</v>
      </c>
      <c r="F64" s="26">
        <v>3</v>
      </c>
      <c r="G64" s="26">
        <v>22</v>
      </c>
      <c r="H64" s="26">
        <v>137</v>
      </c>
      <c r="I64" s="26">
        <v>39</v>
      </c>
      <c r="J64" s="26">
        <v>44</v>
      </c>
      <c r="K64" s="26">
        <v>1</v>
      </c>
      <c r="L64" s="26">
        <v>11</v>
      </c>
      <c r="M64" s="26">
        <v>9</v>
      </c>
    </row>
    <row r="65" spans="1:13" ht="10.5" customHeight="1" x14ac:dyDescent="0.15">
      <c r="A65" s="336"/>
      <c r="B65" s="336" t="s">
        <v>43</v>
      </c>
      <c r="C65" s="26">
        <v>578</v>
      </c>
      <c r="D65" s="26">
        <v>237</v>
      </c>
      <c r="E65" s="26">
        <v>121</v>
      </c>
      <c r="F65" s="26">
        <v>3</v>
      </c>
      <c r="G65" s="26">
        <v>19</v>
      </c>
      <c r="H65" s="26">
        <v>105</v>
      </c>
      <c r="I65" s="26">
        <v>37</v>
      </c>
      <c r="J65" s="26">
        <v>35</v>
      </c>
      <c r="K65" s="26">
        <v>1</v>
      </c>
      <c r="L65" s="26">
        <v>11</v>
      </c>
      <c r="M65" s="26">
        <v>9</v>
      </c>
    </row>
    <row r="66" spans="1:13" ht="10.5" customHeight="1" x14ac:dyDescent="0.15">
      <c r="B66" s="336" t="s">
        <v>42</v>
      </c>
      <c r="C66" s="26">
        <v>95</v>
      </c>
      <c r="D66" s="26">
        <v>48</v>
      </c>
      <c r="E66" s="26">
        <v>1</v>
      </c>
      <c r="F66" s="26">
        <v>0</v>
      </c>
      <c r="G66" s="26">
        <v>3</v>
      </c>
      <c r="H66" s="26">
        <v>32</v>
      </c>
      <c r="I66" s="26">
        <v>2</v>
      </c>
      <c r="J66" s="26">
        <v>9</v>
      </c>
      <c r="K66" s="26">
        <v>0</v>
      </c>
      <c r="L66" s="26">
        <v>0</v>
      </c>
      <c r="M66" s="26">
        <v>0</v>
      </c>
    </row>
    <row r="67" spans="1:13" ht="4.5" customHeight="1" x14ac:dyDescent="0.15">
      <c r="B67" s="336"/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</row>
    <row r="68" spans="1:13" ht="10.5" customHeight="1" x14ac:dyDescent="0.15">
      <c r="A68" s="538" t="s">
        <v>41</v>
      </c>
      <c r="B68" s="539"/>
      <c r="C68" s="26">
        <v>1238</v>
      </c>
      <c r="D68" s="26">
        <v>705</v>
      </c>
      <c r="E68" s="26">
        <v>160</v>
      </c>
      <c r="F68" s="26">
        <v>4</v>
      </c>
      <c r="G68" s="26">
        <v>38</v>
      </c>
      <c r="H68" s="26">
        <v>201</v>
      </c>
      <c r="I68" s="26">
        <v>30</v>
      </c>
      <c r="J68" s="26">
        <v>75</v>
      </c>
      <c r="K68" s="26">
        <v>10</v>
      </c>
      <c r="L68" s="26">
        <v>6</v>
      </c>
      <c r="M68" s="26">
        <v>9</v>
      </c>
    </row>
    <row r="69" spans="1:13" ht="10.5" customHeight="1" x14ac:dyDescent="0.15">
      <c r="B69" s="336" t="s">
        <v>40</v>
      </c>
      <c r="C69" s="26">
        <v>1225</v>
      </c>
      <c r="D69" s="26">
        <v>705</v>
      </c>
      <c r="E69" s="26">
        <v>157</v>
      </c>
      <c r="F69" s="26">
        <v>4</v>
      </c>
      <c r="G69" s="26">
        <v>38</v>
      </c>
      <c r="H69" s="26">
        <v>197</v>
      </c>
      <c r="I69" s="26">
        <v>30</v>
      </c>
      <c r="J69" s="26">
        <v>70</v>
      </c>
      <c r="K69" s="26">
        <v>10</v>
      </c>
      <c r="L69" s="26">
        <v>6</v>
      </c>
      <c r="M69" s="26">
        <v>8</v>
      </c>
    </row>
    <row r="70" spans="1:13" ht="10.5" customHeight="1" x14ac:dyDescent="0.15">
      <c r="B70" s="336" t="s">
        <v>39</v>
      </c>
      <c r="C70" s="26">
        <v>13</v>
      </c>
      <c r="D70" s="26">
        <v>0</v>
      </c>
      <c r="E70" s="26">
        <v>3</v>
      </c>
      <c r="F70" s="26">
        <v>0</v>
      </c>
      <c r="G70" s="26">
        <v>0</v>
      </c>
      <c r="H70" s="26">
        <v>4</v>
      </c>
      <c r="I70" s="26">
        <v>0</v>
      </c>
      <c r="J70" s="26">
        <v>5</v>
      </c>
      <c r="K70" s="26">
        <v>0</v>
      </c>
      <c r="L70" s="26">
        <v>0</v>
      </c>
      <c r="M70" s="26">
        <v>1</v>
      </c>
    </row>
    <row r="71" spans="1:13" ht="4.5" customHeight="1" x14ac:dyDescent="0.15">
      <c r="B71" s="336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</row>
    <row r="72" spans="1:13" ht="10.5" customHeight="1" x14ac:dyDescent="0.15">
      <c r="A72" s="538" t="s">
        <v>38</v>
      </c>
      <c r="B72" s="539"/>
      <c r="C72" s="26">
        <v>3092</v>
      </c>
      <c r="D72" s="26">
        <v>1715</v>
      </c>
      <c r="E72" s="26">
        <v>357</v>
      </c>
      <c r="F72" s="26">
        <v>15</v>
      </c>
      <c r="G72" s="26">
        <v>114</v>
      </c>
      <c r="H72" s="26">
        <v>533</v>
      </c>
      <c r="I72" s="26">
        <v>125</v>
      </c>
      <c r="J72" s="26">
        <v>101</v>
      </c>
      <c r="K72" s="26">
        <v>17</v>
      </c>
      <c r="L72" s="26">
        <v>55</v>
      </c>
      <c r="M72" s="26">
        <v>60</v>
      </c>
    </row>
    <row r="73" spans="1:13" ht="10.5" customHeight="1" x14ac:dyDescent="0.15">
      <c r="B73" s="336" t="s">
        <v>37</v>
      </c>
      <c r="C73" s="26">
        <v>2786</v>
      </c>
      <c r="D73" s="26">
        <v>1584</v>
      </c>
      <c r="E73" s="26">
        <v>333</v>
      </c>
      <c r="F73" s="26">
        <v>13</v>
      </c>
      <c r="G73" s="26">
        <v>106</v>
      </c>
      <c r="H73" s="26">
        <v>438</v>
      </c>
      <c r="I73" s="26">
        <v>101</v>
      </c>
      <c r="J73" s="26">
        <v>83</v>
      </c>
      <c r="K73" s="26">
        <v>13</v>
      </c>
      <c r="L73" s="26">
        <v>55</v>
      </c>
      <c r="M73" s="26">
        <v>60</v>
      </c>
    </row>
    <row r="74" spans="1:13" ht="10.5" customHeight="1" x14ac:dyDescent="0.15">
      <c r="B74" s="336" t="s">
        <v>479</v>
      </c>
      <c r="C74" s="26">
        <v>306</v>
      </c>
      <c r="D74" s="26">
        <v>131</v>
      </c>
      <c r="E74" s="26">
        <v>24</v>
      </c>
      <c r="F74" s="26">
        <v>2</v>
      </c>
      <c r="G74" s="26">
        <v>8</v>
      </c>
      <c r="H74" s="26">
        <v>95</v>
      </c>
      <c r="I74" s="26">
        <v>24</v>
      </c>
      <c r="J74" s="26">
        <v>18</v>
      </c>
      <c r="K74" s="26">
        <v>4</v>
      </c>
      <c r="L74" s="26">
        <v>0</v>
      </c>
      <c r="M74" s="26">
        <v>0</v>
      </c>
    </row>
    <row r="75" spans="1:13" ht="4.5" customHeight="1" x14ac:dyDescent="0.15">
      <c r="B75" s="33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</row>
    <row r="76" spans="1:13" ht="10.5" customHeight="1" x14ac:dyDescent="0.15">
      <c r="A76" s="538" t="s">
        <v>35</v>
      </c>
      <c r="B76" s="539"/>
      <c r="C76" s="26">
        <v>415</v>
      </c>
      <c r="D76" s="26">
        <v>203</v>
      </c>
      <c r="E76" s="26">
        <v>49</v>
      </c>
      <c r="F76" s="26">
        <v>3</v>
      </c>
      <c r="G76" s="26">
        <v>12</v>
      </c>
      <c r="H76" s="26">
        <v>103</v>
      </c>
      <c r="I76" s="26">
        <v>8</v>
      </c>
      <c r="J76" s="26">
        <v>34</v>
      </c>
      <c r="K76" s="26">
        <v>2</v>
      </c>
      <c r="L76" s="26">
        <v>0</v>
      </c>
      <c r="M76" s="26">
        <v>1</v>
      </c>
    </row>
    <row r="77" spans="1:13" ht="10.5" customHeight="1" x14ac:dyDescent="0.15">
      <c r="B77" s="336" t="s">
        <v>34</v>
      </c>
      <c r="C77" s="26">
        <v>415</v>
      </c>
      <c r="D77" s="26">
        <v>203</v>
      </c>
      <c r="E77" s="26">
        <v>49</v>
      </c>
      <c r="F77" s="26">
        <v>3</v>
      </c>
      <c r="G77" s="26">
        <v>12</v>
      </c>
      <c r="H77" s="26">
        <v>103</v>
      </c>
      <c r="I77" s="26">
        <v>8</v>
      </c>
      <c r="J77" s="26">
        <v>34</v>
      </c>
      <c r="K77" s="26">
        <v>2</v>
      </c>
      <c r="L77" s="26">
        <v>0</v>
      </c>
      <c r="M77" s="26">
        <v>1</v>
      </c>
    </row>
    <row r="78" spans="1:13" ht="4.5" customHeight="1" x14ac:dyDescent="0.15">
      <c r="B78" s="33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</row>
    <row r="79" spans="1:13" ht="10.5" customHeight="1" x14ac:dyDescent="0.15">
      <c r="A79" s="538" t="s">
        <v>33</v>
      </c>
      <c r="B79" s="539"/>
      <c r="C79" s="26">
        <v>654</v>
      </c>
      <c r="D79" s="26">
        <v>328</v>
      </c>
      <c r="E79" s="26">
        <v>59</v>
      </c>
      <c r="F79" s="26">
        <v>3</v>
      </c>
      <c r="G79" s="26">
        <v>14</v>
      </c>
      <c r="H79" s="26">
        <v>169</v>
      </c>
      <c r="I79" s="26">
        <v>25</v>
      </c>
      <c r="J79" s="26">
        <v>40</v>
      </c>
      <c r="K79" s="26">
        <v>0</v>
      </c>
      <c r="L79" s="26">
        <v>15</v>
      </c>
      <c r="M79" s="26">
        <v>1</v>
      </c>
    </row>
    <row r="80" spans="1:13" ht="10.5" customHeight="1" x14ac:dyDescent="0.15">
      <c r="B80" s="336" t="s">
        <v>32</v>
      </c>
      <c r="C80" s="26">
        <v>654</v>
      </c>
      <c r="D80" s="26">
        <v>328</v>
      </c>
      <c r="E80" s="26">
        <v>59</v>
      </c>
      <c r="F80" s="26">
        <v>3</v>
      </c>
      <c r="G80" s="26">
        <v>14</v>
      </c>
      <c r="H80" s="26">
        <v>169</v>
      </c>
      <c r="I80" s="26">
        <v>25</v>
      </c>
      <c r="J80" s="26">
        <v>40</v>
      </c>
      <c r="K80" s="26">
        <v>0</v>
      </c>
      <c r="L80" s="26">
        <v>15</v>
      </c>
      <c r="M80" s="26">
        <v>1</v>
      </c>
    </row>
    <row r="81" spans="1:13" ht="4.5" customHeight="1" x14ac:dyDescent="0.15">
      <c r="A81" s="24"/>
      <c r="B81" s="23"/>
      <c r="C81" s="22"/>
      <c r="D81" s="22"/>
      <c r="E81" s="22"/>
      <c r="F81" s="22"/>
      <c r="G81" s="22"/>
      <c r="H81" s="21"/>
      <c r="I81" s="21"/>
      <c r="J81" s="21"/>
      <c r="K81" s="21"/>
      <c r="L81" s="21"/>
      <c r="M81" s="21"/>
    </row>
    <row r="82" spans="1:13" ht="12" customHeight="1" x14ac:dyDescent="0.15">
      <c r="A82" s="19" t="s">
        <v>31</v>
      </c>
    </row>
    <row r="83" spans="1:13" x14ac:dyDescent="0.15">
      <c r="M83" s="20"/>
    </row>
  </sheetData>
  <mergeCells count="40"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K5:K10"/>
    <mergeCell ref="L5:L10"/>
    <mergeCell ref="M5:M10"/>
    <mergeCell ref="A13:B13"/>
    <mergeCell ref="A15:B15"/>
    <mergeCell ref="A17:B17"/>
    <mergeCell ref="A22:B22"/>
    <mergeCell ref="A28:B28"/>
    <mergeCell ref="A32:B32"/>
    <mergeCell ref="A39:B39"/>
    <mergeCell ref="C48:M48"/>
    <mergeCell ref="D49:D54"/>
    <mergeCell ref="E49:E54"/>
    <mergeCell ref="F49:F54"/>
    <mergeCell ref="I49:I54"/>
    <mergeCell ref="J49:J54"/>
    <mergeCell ref="K49:K54"/>
    <mergeCell ref="L49:L54"/>
    <mergeCell ref="A49:B54"/>
    <mergeCell ref="C49:C54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</mergeCells>
  <phoneticPr fontId="3"/>
  <pageMargins left="0.78740157480314965" right="0.39370078740157483" top="0.78740157480314965" bottom="0.78740157480314965" header="0.51181102362204722" footer="0.51181102362204722"/>
  <pageSetup paperSize="9" scale="95" fitToHeight="2" orientation="landscape" r:id="rId1"/>
  <headerFooter alignWithMargins="0"/>
  <rowBreaks count="1" manualBreakCount="1">
    <brk id="45" max="2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CED3-92E6-45BD-ACFB-5360648176C4}">
  <sheetPr>
    <pageSetUpPr autoPageBreaks="0" fitToPage="1"/>
  </sheetPr>
  <dimension ref="A1:AX85"/>
  <sheetViews>
    <sheetView showGridLines="0" zoomScale="130" zoomScaleNormal="130" zoomScaleSheetLayoutView="130" workbookViewId="0">
      <pane xSplit="1" ySplit="8" topLeftCell="B75" activePane="bottomRight" state="frozen"/>
      <selection activeCell="N18" sqref="N18"/>
      <selection pane="topRight" activeCell="N18" sqref="N18"/>
      <selection pane="bottomLeft" activeCell="N18" sqref="N18"/>
      <selection pane="bottomRight" activeCell="N18" sqref="N18"/>
    </sheetView>
  </sheetViews>
  <sheetFormatPr defaultColWidth="11.625" defaultRowHeight="7.15" x14ac:dyDescent="0.15"/>
  <cols>
    <col min="1" max="1" width="5.6875" style="166" customWidth="1"/>
    <col min="2" max="3" width="3.6875" style="166" bestFit="1" customWidth="1"/>
    <col min="4" max="4" width="2.1875" style="166" customWidth="1"/>
    <col min="5" max="5" width="1.875" style="166" customWidth="1"/>
    <col min="6" max="6" width="3" style="166" customWidth="1"/>
    <col min="7" max="7" width="3.5" style="166" customWidth="1"/>
    <col min="8" max="8" width="3.625" style="166" customWidth="1"/>
    <col min="9" max="9" width="2.1875" style="166" customWidth="1"/>
    <col min="10" max="11" width="4" style="166" customWidth="1"/>
    <col min="12" max="12" width="3.1875" style="166" customWidth="1"/>
    <col min="13" max="13" width="3.5" style="166" customWidth="1"/>
    <col min="14" max="15" width="3.125" style="166" customWidth="1"/>
    <col min="16" max="16" width="3.375" style="166" customWidth="1"/>
    <col min="17" max="17" width="2.375" style="166" customWidth="1"/>
    <col min="18" max="18" width="3.375" style="166" customWidth="1"/>
    <col min="19" max="21" width="3.125" style="166" customWidth="1"/>
    <col min="22" max="23" width="3.1875" style="166" customWidth="1"/>
    <col min="24" max="24" width="3.5" style="166" customWidth="1"/>
    <col min="25" max="25" width="3.6875" style="166" customWidth="1"/>
    <col min="26" max="26" width="4.1875" style="166" customWidth="1"/>
    <col min="27" max="28" width="3.125" style="166" customWidth="1"/>
    <col min="29" max="29" width="2.5" style="166" customWidth="1"/>
    <col min="30" max="31" width="3.125" style="166" customWidth="1"/>
    <col min="32" max="32" width="3" style="166" customWidth="1"/>
    <col min="33" max="34" width="3.125" style="166" customWidth="1"/>
    <col min="35" max="35" width="3" style="166" customWidth="1"/>
    <col min="36" max="36" width="3.6875" style="166" customWidth="1"/>
    <col min="37" max="37" width="3.125" style="166" customWidth="1"/>
    <col min="38" max="38" width="3" style="166" customWidth="1"/>
    <col min="39" max="39" width="4.125" style="166" customWidth="1"/>
    <col min="40" max="40" width="4" style="166" customWidth="1"/>
    <col min="41" max="41" width="3.125" style="166" customWidth="1"/>
    <col min="42" max="42" width="3" style="166" customWidth="1"/>
    <col min="43" max="46" width="3.125" style="166" customWidth="1"/>
    <col min="47" max="47" width="5.125" style="166" customWidth="1"/>
    <col min="48" max="48" width="0.375" style="166" customWidth="1"/>
    <col min="49" max="49" width="0.5" style="166" customWidth="1"/>
    <col min="50" max="16384" width="11.625" style="166"/>
  </cols>
  <sheetData>
    <row r="1" spans="1:49" s="232" customFormat="1" ht="14.25" x14ac:dyDescent="0.3">
      <c r="A1" s="309" t="s">
        <v>373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8"/>
      <c r="AC1" s="307"/>
      <c r="AD1" s="307"/>
      <c r="AE1" s="307"/>
      <c r="AF1" s="308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</row>
    <row r="2" spans="1:49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669" t="s">
        <v>485</v>
      </c>
      <c r="AP2" s="669"/>
      <c r="AQ2" s="669"/>
      <c r="AR2" s="669"/>
      <c r="AS2" s="669"/>
      <c r="AT2" s="669"/>
      <c r="AU2" s="669"/>
    </row>
    <row r="3" spans="1:49" s="186" customFormat="1" x14ac:dyDescent="0.15">
      <c r="A3" s="187"/>
      <c r="B3" s="684" t="s">
        <v>324</v>
      </c>
      <c r="C3" s="660"/>
      <c r="D3" s="660"/>
      <c r="E3" s="660"/>
      <c r="F3" s="660"/>
      <c r="G3" s="685"/>
      <c r="H3" s="187"/>
      <c r="I3" s="187"/>
      <c r="J3" s="261"/>
      <c r="K3" s="264"/>
      <c r="L3" s="689" t="s">
        <v>323</v>
      </c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  <c r="Y3" s="690"/>
      <c r="Z3" s="690"/>
      <c r="AA3" s="690"/>
      <c r="AB3" s="690"/>
      <c r="AC3" s="690"/>
      <c r="AD3" s="690"/>
      <c r="AE3" s="690"/>
      <c r="AF3" s="690"/>
      <c r="AG3" s="690"/>
      <c r="AH3" s="690"/>
      <c r="AI3" s="690"/>
      <c r="AJ3" s="690"/>
      <c r="AK3" s="690"/>
      <c r="AL3" s="690"/>
      <c r="AM3" s="690"/>
      <c r="AN3" s="690"/>
      <c r="AO3" s="690"/>
      <c r="AP3" s="690"/>
      <c r="AQ3" s="690"/>
      <c r="AR3" s="690"/>
      <c r="AS3" s="690"/>
      <c r="AT3" s="690"/>
      <c r="AU3" s="690"/>
    </row>
    <row r="4" spans="1:49" s="186" customFormat="1" ht="9" customHeight="1" x14ac:dyDescent="0.25">
      <c r="A4" s="660" t="s">
        <v>172</v>
      </c>
      <c r="B4" s="686"/>
      <c r="C4" s="687"/>
      <c r="D4" s="687"/>
      <c r="E4" s="687"/>
      <c r="F4" s="687"/>
      <c r="G4" s="688"/>
      <c r="H4" s="661" t="s">
        <v>321</v>
      </c>
      <c r="I4" s="284"/>
      <c r="J4" s="691" t="s">
        <v>320</v>
      </c>
      <c r="K4" s="691" t="s">
        <v>319</v>
      </c>
      <c r="L4" s="187"/>
      <c r="M4" s="286"/>
      <c r="N4" s="692" t="s">
        <v>318</v>
      </c>
      <c r="O4" s="693"/>
      <c r="P4" s="693"/>
      <c r="Q4" s="693"/>
      <c r="R4" s="693"/>
      <c r="S4" s="694"/>
      <c r="T4" s="692" t="s">
        <v>317</v>
      </c>
      <c r="U4" s="695"/>
      <c r="V4" s="692" t="s">
        <v>316</v>
      </c>
      <c r="W4" s="696"/>
      <c r="X4" s="696"/>
      <c r="Y4" s="697"/>
      <c r="Z4" s="695"/>
      <c r="AA4" s="187"/>
      <c r="AB4" s="187"/>
      <c r="AC4" s="692" t="s">
        <v>315</v>
      </c>
      <c r="AD4" s="696"/>
      <c r="AE4" s="696"/>
      <c r="AF4" s="696"/>
      <c r="AG4" s="696"/>
      <c r="AH4" s="696"/>
      <c r="AI4" s="696"/>
      <c r="AJ4" s="696"/>
      <c r="AK4" s="698"/>
      <c r="AL4" s="682" t="s">
        <v>314</v>
      </c>
      <c r="AM4" s="682"/>
      <c r="AN4" s="682"/>
      <c r="AO4" s="692" t="s">
        <v>313</v>
      </c>
      <c r="AP4" s="696"/>
      <c r="AQ4" s="698"/>
      <c r="AR4" s="289"/>
      <c r="AS4" s="250"/>
      <c r="AT4" s="262"/>
      <c r="AU4" s="250"/>
    </row>
    <row r="5" spans="1:49" s="186" customFormat="1" ht="9" customHeight="1" x14ac:dyDescent="0.15">
      <c r="A5" s="660"/>
      <c r="B5" s="285"/>
      <c r="C5" s="288"/>
      <c r="D5" s="187"/>
      <c r="E5" s="187"/>
      <c r="F5" s="285"/>
      <c r="G5" s="286"/>
      <c r="H5" s="661"/>
      <c r="I5" s="691" t="s">
        <v>305</v>
      </c>
      <c r="J5" s="691"/>
      <c r="K5" s="691"/>
      <c r="L5" s="667" t="s">
        <v>312</v>
      </c>
      <c r="M5" s="306"/>
      <c r="N5" s="187"/>
      <c r="O5" s="261"/>
      <c r="P5" s="286"/>
      <c r="Q5" s="264"/>
      <c r="R5" s="264"/>
      <c r="S5" s="264"/>
      <c r="T5" s="187"/>
      <c r="U5" s="264"/>
      <c r="V5" s="261"/>
      <c r="W5" s="285"/>
      <c r="X5" s="286"/>
      <c r="Y5" s="285"/>
      <c r="Z5" s="187"/>
      <c r="AA5" s="699" t="s">
        <v>311</v>
      </c>
      <c r="AB5" s="285"/>
      <c r="AC5" s="284"/>
      <c r="AD5" s="284"/>
      <c r="AE5" s="284"/>
      <c r="AF5" s="284"/>
      <c r="AG5" s="284"/>
      <c r="AH5" s="284"/>
      <c r="AI5" s="284"/>
      <c r="AJ5" s="284"/>
      <c r="AK5" s="284"/>
      <c r="AL5" s="248"/>
      <c r="AM5" s="248"/>
      <c r="AN5" s="250"/>
      <c r="AO5" s="248"/>
      <c r="AP5" s="248"/>
      <c r="AQ5" s="250"/>
      <c r="AR5" s="699" t="s">
        <v>310</v>
      </c>
      <c r="AS5" s="699" t="s">
        <v>348</v>
      </c>
      <c r="AT5" s="699" t="s">
        <v>280</v>
      </c>
      <c r="AU5" s="263"/>
    </row>
    <row r="6" spans="1:49" s="186" customFormat="1" ht="72" x14ac:dyDescent="0.15">
      <c r="A6" s="660"/>
      <c r="B6" s="283" t="s">
        <v>308</v>
      </c>
      <c r="C6" s="282" t="s">
        <v>305</v>
      </c>
      <c r="D6" s="363" t="s">
        <v>307</v>
      </c>
      <c r="E6" s="282" t="s">
        <v>305</v>
      </c>
      <c r="F6" s="222" t="s">
        <v>306</v>
      </c>
      <c r="G6" s="282" t="s">
        <v>305</v>
      </c>
      <c r="H6" s="661"/>
      <c r="I6" s="691"/>
      <c r="J6" s="691"/>
      <c r="K6" s="691"/>
      <c r="L6" s="667"/>
      <c r="M6" s="305" t="s">
        <v>304</v>
      </c>
      <c r="N6" s="363" t="s">
        <v>303</v>
      </c>
      <c r="O6" s="280" t="s">
        <v>302</v>
      </c>
      <c r="P6" s="279" t="s">
        <v>301</v>
      </c>
      <c r="Q6" s="277" t="s">
        <v>300</v>
      </c>
      <c r="R6" s="277" t="s">
        <v>299</v>
      </c>
      <c r="S6" s="364" t="s">
        <v>280</v>
      </c>
      <c r="T6" s="215" t="s">
        <v>297</v>
      </c>
      <c r="U6" s="276" t="s">
        <v>298</v>
      </c>
      <c r="V6" s="276" t="s">
        <v>297</v>
      </c>
      <c r="W6" s="275" t="s">
        <v>296</v>
      </c>
      <c r="X6" s="274" t="s">
        <v>294</v>
      </c>
      <c r="Y6" s="275" t="s">
        <v>295</v>
      </c>
      <c r="Z6" s="304" t="s">
        <v>294</v>
      </c>
      <c r="AA6" s="699"/>
      <c r="AB6" s="275" t="s">
        <v>293</v>
      </c>
      <c r="AC6" s="364" t="s">
        <v>292</v>
      </c>
      <c r="AD6" s="364" t="s">
        <v>291</v>
      </c>
      <c r="AE6" s="364" t="s">
        <v>290</v>
      </c>
      <c r="AF6" s="364" t="s">
        <v>289</v>
      </c>
      <c r="AG6" s="364" t="s">
        <v>288</v>
      </c>
      <c r="AH6" s="364" t="s">
        <v>287</v>
      </c>
      <c r="AI6" s="364" t="s">
        <v>286</v>
      </c>
      <c r="AJ6" s="364" t="s">
        <v>285</v>
      </c>
      <c r="AK6" s="364" t="s">
        <v>280</v>
      </c>
      <c r="AL6" s="364" t="s">
        <v>284</v>
      </c>
      <c r="AM6" s="364" t="s">
        <v>283</v>
      </c>
      <c r="AN6" s="272" t="s">
        <v>280</v>
      </c>
      <c r="AO6" s="364" t="s">
        <v>282</v>
      </c>
      <c r="AP6" s="364" t="s">
        <v>281</v>
      </c>
      <c r="AQ6" s="272" t="s">
        <v>280</v>
      </c>
      <c r="AR6" s="699"/>
      <c r="AS6" s="699"/>
      <c r="AT6" s="699"/>
      <c r="AU6" s="271" t="s">
        <v>279</v>
      </c>
      <c r="AV6" s="187"/>
      <c r="AW6" s="187"/>
    </row>
    <row r="7" spans="1:49" s="186" customFormat="1" x14ac:dyDescent="0.15">
      <c r="A7" s="660"/>
      <c r="B7" s="270"/>
      <c r="C7" s="267"/>
      <c r="D7" s="269"/>
      <c r="E7" s="267"/>
      <c r="F7" s="268"/>
      <c r="G7" s="267"/>
      <c r="H7" s="268"/>
      <c r="I7" s="267"/>
      <c r="J7" s="268"/>
      <c r="K7" s="267"/>
      <c r="L7" s="362"/>
      <c r="M7" s="262"/>
      <c r="N7" s="362"/>
      <c r="O7" s="262"/>
      <c r="P7" s="264"/>
      <c r="Q7" s="265"/>
      <c r="R7" s="265"/>
      <c r="S7" s="265"/>
      <c r="T7" s="362"/>
      <c r="U7" s="262"/>
      <c r="V7" s="262"/>
      <c r="W7" s="263"/>
      <c r="X7" s="261"/>
      <c r="Y7" s="263"/>
      <c r="Z7" s="264"/>
      <c r="AA7" s="362"/>
      <c r="AB7" s="263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3"/>
      <c r="AO7" s="262"/>
      <c r="AP7" s="262"/>
      <c r="AQ7" s="263"/>
      <c r="AR7" s="263"/>
      <c r="AS7" s="263"/>
      <c r="AT7" s="262"/>
      <c r="AU7" s="261"/>
      <c r="AV7" s="187"/>
      <c r="AW7" s="187"/>
    </row>
    <row r="8" spans="1:49" s="186" customFormat="1" x14ac:dyDescent="0.15">
      <c r="A8" s="260"/>
      <c r="B8" s="259"/>
      <c r="C8" s="256"/>
      <c r="D8" s="258"/>
      <c r="E8" s="256"/>
      <c r="F8" s="257"/>
      <c r="G8" s="256"/>
      <c r="H8" s="257"/>
      <c r="I8" s="256"/>
      <c r="J8" s="257"/>
      <c r="K8" s="256"/>
      <c r="L8" s="255" t="s">
        <v>278</v>
      </c>
      <c r="M8" s="254" t="s">
        <v>277</v>
      </c>
      <c r="N8" s="255" t="s">
        <v>276</v>
      </c>
      <c r="O8" s="254" t="s">
        <v>275</v>
      </c>
      <c r="P8" s="254" t="s">
        <v>274</v>
      </c>
      <c r="Q8" s="254" t="s">
        <v>273</v>
      </c>
      <c r="R8" s="254" t="s">
        <v>272</v>
      </c>
      <c r="S8" s="254" t="s">
        <v>271</v>
      </c>
      <c r="T8" s="254" t="s">
        <v>270</v>
      </c>
      <c r="U8" s="254" t="s">
        <v>269</v>
      </c>
      <c r="V8" s="254" t="s">
        <v>268</v>
      </c>
      <c r="W8" s="254" t="s">
        <v>267</v>
      </c>
      <c r="X8" s="254" t="s">
        <v>266</v>
      </c>
      <c r="Y8" s="254" t="s">
        <v>265</v>
      </c>
      <c r="Z8" s="254" t="s">
        <v>264</v>
      </c>
      <c r="AA8" s="254" t="s">
        <v>263</v>
      </c>
      <c r="AB8" s="254" t="s">
        <v>262</v>
      </c>
      <c r="AC8" s="254" t="s">
        <v>261</v>
      </c>
      <c r="AD8" s="254" t="s">
        <v>260</v>
      </c>
      <c r="AE8" s="254" t="s">
        <v>259</v>
      </c>
      <c r="AF8" s="254" t="s">
        <v>258</v>
      </c>
      <c r="AG8" s="254" t="s">
        <v>257</v>
      </c>
      <c r="AH8" s="254" t="s">
        <v>256</v>
      </c>
      <c r="AI8" s="254" t="s">
        <v>255</v>
      </c>
      <c r="AJ8" s="254" t="s">
        <v>254</v>
      </c>
      <c r="AK8" s="254" t="s">
        <v>253</v>
      </c>
      <c r="AL8" s="254" t="s">
        <v>252</v>
      </c>
      <c r="AM8" s="254" t="s">
        <v>251</v>
      </c>
      <c r="AN8" s="254" t="s">
        <v>250</v>
      </c>
      <c r="AO8" s="254" t="s">
        <v>249</v>
      </c>
      <c r="AP8" s="254" t="s">
        <v>248</v>
      </c>
      <c r="AQ8" s="254" t="s">
        <v>247</v>
      </c>
      <c r="AR8" s="254" t="s">
        <v>246</v>
      </c>
      <c r="AS8" s="254" t="s">
        <v>245</v>
      </c>
      <c r="AT8" s="254" t="s">
        <v>244</v>
      </c>
      <c r="AU8" s="253" t="s">
        <v>243</v>
      </c>
      <c r="AV8" s="187"/>
      <c r="AW8" s="187"/>
    </row>
    <row r="9" spans="1:49" s="186" customFormat="1" ht="3.75" customHeight="1" x14ac:dyDescent="0.15">
      <c r="A9" s="187"/>
      <c r="B9" s="251"/>
      <c r="C9" s="251"/>
      <c r="D9" s="252"/>
      <c r="E9" s="251"/>
      <c r="F9" s="251"/>
      <c r="G9" s="251"/>
      <c r="H9" s="251"/>
      <c r="I9" s="251"/>
      <c r="J9" s="251"/>
      <c r="K9" s="251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9"/>
      <c r="AA9" s="248"/>
      <c r="AB9" s="248"/>
      <c r="AC9" s="248"/>
      <c r="AD9" s="248"/>
      <c r="AE9" s="248"/>
      <c r="AF9" s="248"/>
      <c r="AG9" s="248"/>
      <c r="AH9" s="248"/>
      <c r="AI9" s="248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303"/>
      <c r="AV9" s="187"/>
      <c r="AW9" s="187"/>
    </row>
    <row r="10" spans="1:49" x14ac:dyDescent="0.15">
      <c r="A10" s="167" t="s">
        <v>372</v>
      </c>
      <c r="B10" s="290">
        <f>SUM(B80,B82)</f>
        <v>283</v>
      </c>
      <c r="C10" s="290">
        <f>SUM(C80,C82)</f>
        <v>80</v>
      </c>
      <c r="D10" s="290">
        <f t="shared" ref="D10:AU10" si="0">SUM(D80,D82)</f>
        <v>340</v>
      </c>
      <c r="E10" s="290">
        <f t="shared" si="0"/>
        <v>83</v>
      </c>
      <c r="F10" s="290">
        <f t="shared" si="0"/>
        <v>95</v>
      </c>
      <c r="G10" s="290">
        <f t="shared" si="0"/>
        <v>36</v>
      </c>
      <c r="H10" s="290">
        <f t="shared" si="0"/>
        <v>6053</v>
      </c>
      <c r="I10" s="290">
        <f t="shared" si="0"/>
        <v>572</v>
      </c>
      <c r="J10" s="290">
        <f t="shared" si="0"/>
        <v>33677.79</v>
      </c>
      <c r="K10" s="290">
        <f t="shared" si="0"/>
        <v>31268.7</v>
      </c>
      <c r="L10" s="290">
        <f t="shared" si="0"/>
        <v>174</v>
      </c>
      <c r="M10" s="290">
        <f t="shared" si="0"/>
        <v>170</v>
      </c>
      <c r="N10" s="290">
        <f t="shared" si="0"/>
        <v>2323</v>
      </c>
      <c r="O10" s="290">
        <f t="shared" si="0"/>
        <v>893</v>
      </c>
      <c r="P10" s="290">
        <f t="shared" si="0"/>
        <v>41</v>
      </c>
      <c r="Q10" s="290">
        <f t="shared" si="0"/>
        <v>565</v>
      </c>
      <c r="R10" s="290">
        <f t="shared" si="0"/>
        <v>1083</v>
      </c>
      <c r="S10" s="290">
        <f t="shared" si="0"/>
        <v>3797</v>
      </c>
      <c r="T10" s="290">
        <f t="shared" si="0"/>
        <v>431</v>
      </c>
      <c r="U10" s="290">
        <f t="shared" si="0"/>
        <v>769</v>
      </c>
      <c r="V10" s="290">
        <f t="shared" si="0"/>
        <v>367</v>
      </c>
      <c r="W10" s="290">
        <f t="shared" si="0"/>
        <v>3194</v>
      </c>
      <c r="X10" s="290">
        <f t="shared" si="0"/>
        <v>604</v>
      </c>
      <c r="Y10" s="290">
        <f t="shared" si="0"/>
        <v>11766</v>
      </c>
      <c r="Z10" s="290">
        <f t="shared" si="0"/>
        <v>1072</v>
      </c>
      <c r="AA10" s="290">
        <f t="shared" si="0"/>
        <v>1093</v>
      </c>
      <c r="AB10" s="290">
        <f t="shared" si="0"/>
        <v>480</v>
      </c>
      <c r="AC10" s="290">
        <f t="shared" si="0"/>
        <v>564</v>
      </c>
      <c r="AD10" s="290">
        <f t="shared" si="0"/>
        <v>4011</v>
      </c>
      <c r="AE10" s="290">
        <f t="shared" si="0"/>
        <v>931</v>
      </c>
      <c r="AF10" s="290">
        <f t="shared" si="0"/>
        <v>484</v>
      </c>
      <c r="AG10" s="290">
        <f t="shared" si="0"/>
        <v>3586</v>
      </c>
      <c r="AH10" s="290">
        <f t="shared" si="0"/>
        <v>2918</v>
      </c>
      <c r="AI10" s="290">
        <f t="shared" si="0"/>
        <v>190</v>
      </c>
      <c r="AJ10" s="290">
        <f t="shared" si="0"/>
        <v>1666</v>
      </c>
      <c r="AK10" s="290">
        <f t="shared" si="0"/>
        <v>1814</v>
      </c>
      <c r="AL10" s="290">
        <f t="shared" si="0"/>
        <v>273</v>
      </c>
      <c r="AM10" s="290">
        <f t="shared" si="0"/>
        <v>2297</v>
      </c>
      <c r="AN10" s="290">
        <f t="shared" si="0"/>
        <v>1537</v>
      </c>
      <c r="AO10" s="290">
        <f t="shared" si="0"/>
        <v>689</v>
      </c>
      <c r="AP10" s="290">
        <f t="shared" si="0"/>
        <v>71</v>
      </c>
      <c r="AQ10" s="290">
        <f t="shared" si="0"/>
        <v>921</v>
      </c>
      <c r="AR10" s="290">
        <f t="shared" si="0"/>
        <v>504</v>
      </c>
      <c r="AS10" s="290">
        <f t="shared" si="0"/>
        <v>198</v>
      </c>
      <c r="AT10" s="290">
        <f t="shared" si="0"/>
        <v>2061</v>
      </c>
      <c r="AU10" s="302">
        <f t="shared" si="0"/>
        <v>51170</v>
      </c>
      <c r="AV10" s="167"/>
      <c r="AW10" s="167"/>
    </row>
    <row r="11" spans="1:49" x14ac:dyDescent="0.15">
      <c r="A11" s="167"/>
      <c r="B11" s="290"/>
      <c r="C11" s="167"/>
      <c r="D11" s="290"/>
      <c r="E11" s="290"/>
      <c r="F11" s="290"/>
      <c r="G11" s="167"/>
      <c r="H11" s="290"/>
      <c r="I11" s="167"/>
      <c r="J11" s="290"/>
      <c r="K11" s="167"/>
      <c r="L11" s="290"/>
      <c r="M11" s="167"/>
      <c r="N11" s="290"/>
      <c r="O11" s="167"/>
      <c r="P11" s="290"/>
      <c r="Q11" s="290"/>
      <c r="R11" s="167"/>
      <c r="S11" s="290"/>
      <c r="T11" s="167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167"/>
      <c r="AV11" s="167"/>
      <c r="AW11" s="167"/>
    </row>
    <row r="12" spans="1:49" ht="14.25" x14ac:dyDescent="0.15">
      <c r="A12" s="243" t="s">
        <v>371</v>
      </c>
      <c r="B12" s="239">
        <f>SUM(B13:B15)</f>
        <v>12</v>
      </c>
      <c r="C12" s="239">
        <f t="shared" ref="C12:AU12" si="1">SUM(C13:C15)</f>
        <v>1</v>
      </c>
      <c r="D12" s="239">
        <f t="shared" si="1"/>
        <v>24</v>
      </c>
      <c r="E12" s="239">
        <f t="shared" si="1"/>
        <v>1</v>
      </c>
      <c r="F12" s="239">
        <f t="shared" si="1"/>
        <v>1</v>
      </c>
      <c r="G12" s="239">
        <f t="shared" si="1"/>
        <v>0</v>
      </c>
      <c r="H12" s="239">
        <f t="shared" si="1"/>
        <v>403</v>
      </c>
      <c r="I12" s="239">
        <f t="shared" si="1"/>
        <v>24</v>
      </c>
      <c r="J12" s="239">
        <f t="shared" si="1"/>
        <v>3426.7899999999995</v>
      </c>
      <c r="K12" s="239">
        <f t="shared" si="1"/>
        <v>4934.7</v>
      </c>
      <c r="L12" s="239">
        <f t="shared" si="1"/>
        <v>0</v>
      </c>
      <c r="M12" s="239">
        <f t="shared" si="1"/>
        <v>0</v>
      </c>
      <c r="N12" s="239">
        <f t="shared" si="1"/>
        <v>17</v>
      </c>
      <c r="O12" s="239">
        <f t="shared" si="1"/>
        <v>84</v>
      </c>
      <c r="P12" s="239">
        <f t="shared" si="1"/>
        <v>0</v>
      </c>
      <c r="Q12" s="239">
        <f t="shared" si="1"/>
        <v>30</v>
      </c>
      <c r="R12" s="239">
        <f t="shared" si="1"/>
        <v>28</v>
      </c>
      <c r="S12" s="239">
        <f t="shared" si="1"/>
        <v>80</v>
      </c>
      <c r="T12" s="239">
        <f t="shared" si="1"/>
        <v>10</v>
      </c>
      <c r="U12" s="239">
        <f t="shared" si="1"/>
        <v>18</v>
      </c>
      <c r="V12" s="239">
        <f t="shared" si="1"/>
        <v>69</v>
      </c>
      <c r="W12" s="239">
        <f t="shared" si="1"/>
        <v>767</v>
      </c>
      <c r="X12" s="239">
        <f t="shared" si="1"/>
        <v>118</v>
      </c>
      <c r="Y12" s="239">
        <f t="shared" si="1"/>
        <v>2926</v>
      </c>
      <c r="Z12" s="239">
        <f t="shared" si="1"/>
        <v>219</v>
      </c>
      <c r="AA12" s="239">
        <f t="shared" si="1"/>
        <v>3</v>
      </c>
      <c r="AB12" s="239">
        <f t="shared" si="1"/>
        <v>3</v>
      </c>
      <c r="AC12" s="239">
        <f t="shared" si="1"/>
        <v>38</v>
      </c>
      <c r="AD12" s="239">
        <f t="shared" si="1"/>
        <v>272</v>
      </c>
      <c r="AE12" s="239">
        <f t="shared" si="1"/>
        <v>188</v>
      </c>
      <c r="AF12" s="239">
        <f t="shared" si="1"/>
        <v>3</v>
      </c>
      <c r="AG12" s="239">
        <f t="shared" si="1"/>
        <v>264</v>
      </c>
      <c r="AH12" s="239">
        <f t="shared" si="1"/>
        <v>665</v>
      </c>
      <c r="AI12" s="239">
        <f t="shared" si="1"/>
        <v>1</v>
      </c>
      <c r="AJ12" s="239">
        <f t="shared" si="1"/>
        <v>200</v>
      </c>
      <c r="AK12" s="239">
        <f t="shared" si="1"/>
        <v>37</v>
      </c>
      <c r="AL12" s="239">
        <f t="shared" si="1"/>
        <v>20</v>
      </c>
      <c r="AM12" s="239">
        <f t="shared" si="1"/>
        <v>115</v>
      </c>
      <c r="AN12" s="239">
        <f t="shared" si="1"/>
        <v>126</v>
      </c>
      <c r="AO12" s="239">
        <f t="shared" si="1"/>
        <v>23</v>
      </c>
      <c r="AP12" s="239">
        <f t="shared" si="1"/>
        <v>0</v>
      </c>
      <c r="AQ12" s="239">
        <f t="shared" si="1"/>
        <v>125</v>
      </c>
      <c r="AR12" s="239">
        <f t="shared" si="1"/>
        <v>72</v>
      </c>
      <c r="AS12" s="239">
        <f t="shared" si="1"/>
        <v>2</v>
      </c>
      <c r="AT12" s="239">
        <f t="shared" si="1"/>
        <v>533</v>
      </c>
      <c r="AU12" s="240">
        <f t="shared" si="1"/>
        <v>6716</v>
      </c>
      <c r="AV12" s="167"/>
      <c r="AW12" s="167"/>
    </row>
    <row r="13" spans="1:49" x14ac:dyDescent="0.15">
      <c r="A13" s="238" t="s">
        <v>370</v>
      </c>
      <c r="B13" s="239">
        <v>12</v>
      </c>
      <c r="C13" s="238">
        <v>1</v>
      </c>
      <c r="D13" s="239">
        <v>17</v>
      </c>
      <c r="E13" s="239">
        <v>1</v>
      </c>
      <c r="F13" s="239">
        <v>1</v>
      </c>
      <c r="G13" s="238">
        <v>0</v>
      </c>
      <c r="H13" s="239">
        <v>348</v>
      </c>
      <c r="I13" s="238">
        <v>24</v>
      </c>
      <c r="J13" s="239">
        <v>3023.7899999999995</v>
      </c>
      <c r="K13" s="238">
        <v>4498.7</v>
      </c>
      <c r="L13" s="239">
        <v>0</v>
      </c>
      <c r="M13" s="238">
        <v>0</v>
      </c>
      <c r="N13" s="239">
        <v>17</v>
      </c>
      <c r="O13" s="238">
        <v>80</v>
      </c>
      <c r="P13" s="239">
        <v>0</v>
      </c>
      <c r="Q13" s="239">
        <v>8</v>
      </c>
      <c r="R13" s="238">
        <v>16</v>
      </c>
      <c r="S13" s="239">
        <v>41</v>
      </c>
      <c r="T13" s="238">
        <v>0</v>
      </c>
      <c r="U13" s="239">
        <v>12</v>
      </c>
      <c r="V13" s="239">
        <v>65</v>
      </c>
      <c r="W13" s="239">
        <v>743</v>
      </c>
      <c r="X13" s="239">
        <v>105</v>
      </c>
      <c r="Y13" s="239">
        <v>2773</v>
      </c>
      <c r="Z13" s="239">
        <v>214</v>
      </c>
      <c r="AA13" s="239">
        <v>3</v>
      </c>
      <c r="AB13" s="239">
        <v>3</v>
      </c>
      <c r="AC13" s="239">
        <v>36</v>
      </c>
      <c r="AD13" s="239">
        <v>261</v>
      </c>
      <c r="AE13" s="239">
        <v>188</v>
      </c>
      <c r="AF13" s="239">
        <v>3</v>
      </c>
      <c r="AG13" s="239">
        <v>251</v>
      </c>
      <c r="AH13" s="239">
        <v>659</v>
      </c>
      <c r="AI13" s="239">
        <v>1</v>
      </c>
      <c r="AJ13" s="239">
        <v>199</v>
      </c>
      <c r="AK13" s="239">
        <v>35</v>
      </c>
      <c r="AL13" s="239">
        <v>0</v>
      </c>
      <c r="AM13" s="239">
        <v>101</v>
      </c>
      <c r="AN13" s="239">
        <v>117</v>
      </c>
      <c r="AO13" s="239">
        <v>0</v>
      </c>
      <c r="AP13" s="239">
        <v>0</v>
      </c>
      <c r="AQ13" s="239">
        <v>98</v>
      </c>
      <c r="AR13" s="239">
        <v>69</v>
      </c>
      <c r="AS13" s="239">
        <v>2</v>
      </c>
      <c r="AT13" s="239">
        <v>445</v>
      </c>
      <c r="AU13" s="238">
        <v>6223</v>
      </c>
      <c r="AV13" s="167"/>
      <c r="AW13" s="167"/>
    </row>
    <row r="14" spans="1:49" x14ac:dyDescent="0.15">
      <c r="A14" s="238" t="s">
        <v>369</v>
      </c>
      <c r="B14" s="239">
        <v>0</v>
      </c>
      <c r="C14" s="238">
        <v>0</v>
      </c>
      <c r="D14" s="239">
        <v>6</v>
      </c>
      <c r="E14" s="239">
        <v>0</v>
      </c>
      <c r="F14" s="239">
        <v>0</v>
      </c>
      <c r="G14" s="238">
        <v>0</v>
      </c>
      <c r="H14" s="239">
        <v>54</v>
      </c>
      <c r="I14" s="238">
        <v>0</v>
      </c>
      <c r="J14" s="239">
        <v>239</v>
      </c>
      <c r="K14" s="238">
        <v>243</v>
      </c>
      <c r="L14" s="239">
        <v>0</v>
      </c>
      <c r="M14" s="238">
        <v>0</v>
      </c>
      <c r="N14" s="239">
        <v>0</v>
      </c>
      <c r="O14" s="238">
        <v>1</v>
      </c>
      <c r="P14" s="239">
        <v>0</v>
      </c>
      <c r="Q14" s="239">
        <v>22</v>
      </c>
      <c r="R14" s="238">
        <v>9</v>
      </c>
      <c r="S14" s="239">
        <v>39</v>
      </c>
      <c r="T14" s="238">
        <v>10</v>
      </c>
      <c r="U14" s="239">
        <v>6</v>
      </c>
      <c r="V14" s="239">
        <v>0</v>
      </c>
      <c r="W14" s="239">
        <v>1</v>
      </c>
      <c r="X14" s="239">
        <v>0</v>
      </c>
      <c r="Y14" s="239">
        <v>45</v>
      </c>
      <c r="Z14" s="239">
        <v>0</v>
      </c>
      <c r="AA14" s="239">
        <v>0</v>
      </c>
      <c r="AB14" s="239">
        <v>0</v>
      </c>
      <c r="AC14" s="239">
        <v>0</v>
      </c>
      <c r="AD14" s="239">
        <v>11</v>
      </c>
      <c r="AE14" s="239">
        <v>0</v>
      </c>
      <c r="AF14" s="239">
        <v>0</v>
      </c>
      <c r="AG14" s="239">
        <v>12</v>
      </c>
      <c r="AH14" s="239">
        <v>5</v>
      </c>
      <c r="AI14" s="239">
        <v>0</v>
      </c>
      <c r="AJ14" s="239">
        <v>1</v>
      </c>
      <c r="AK14" s="239">
        <v>2</v>
      </c>
      <c r="AL14" s="239">
        <v>20</v>
      </c>
      <c r="AM14" s="239">
        <v>14</v>
      </c>
      <c r="AN14" s="239">
        <v>5</v>
      </c>
      <c r="AO14" s="239">
        <v>23</v>
      </c>
      <c r="AP14" s="239">
        <v>0</v>
      </c>
      <c r="AQ14" s="239">
        <v>27</v>
      </c>
      <c r="AR14" s="239">
        <v>3</v>
      </c>
      <c r="AS14" s="239">
        <v>0</v>
      </c>
      <c r="AT14" s="239">
        <v>14</v>
      </c>
      <c r="AU14" s="238">
        <v>270</v>
      </c>
      <c r="AV14" s="167"/>
      <c r="AW14" s="167"/>
    </row>
    <row r="15" spans="1:49" x14ac:dyDescent="0.15">
      <c r="A15" s="238" t="s">
        <v>368</v>
      </c>
      <c r="B15" s="239">
        <v>0</v>
      </c>
      <c r="C15" s="238">
        <v>0</v>
      </c>
      <c r="D15" s="239">
        <v>1</v>
      </c>
      <c r="E15" s="239">
        <v>0</v>
      </c>
      <c r="F15" s="239">
        <v>0</v>
      </c>
      <c r="G15" s="238">
        <v>0</v>
      </c>
      <c r="H15" s="239">
        <v>1</v>
      </c>
      <c r="I15" s="238">
        <v>0</v>
      </c>
      <c r="J15" s="239">
        <v>164</v>
      </c>
      <c r="K15" s="238">
        <v>193</v>
      </c>
      <c r="L15" s="239">
        <v>0</v>
      </c>
      <c r="M15" s="238">
        <v>0</v>
      </c>
      <c r="N15" s="239">
        <v>0</v>
      </c>
      <c r="O15" s="238">
        <v>3</v>
      </c>
      <c r="P15" s="239">
        <v>0</v>
      </c>
      <c r="Q15" s="239">
        <v>0</v>
      </c>
      <c r="R15" s="238">
        <v>3</v>
      </c>
      <c r="S15" s="239">
        <v>0</v>
      </c>
      <c r="T15" s="238">
        <v>0</v>
      </c>
      <c r="U15" s="239">
        <v>0</v>
      </c>
      <c r="V15" s="239">
        <v>4</v>
      </c>
      <c r="W15" s="239">
        <v>23</v>
      </c>
      <c r="X15" s="239">
        <v>13</v>
      </c>
      <c r="Y15" s="239">
        <v>108</v>
      </c>
      <c r="Z15" s="239">
        <v>5</v>
      </c>
      <c r="AA15" s="239">
        <v>0</v>
      </c>
      <c r="AB15" s="239">
        <v>0</v>
      </c>
      <c r="AC15" s="239">
        <v>2</v>
      </c>
      <c r="AD15" s="239">
        <v>0</v>
      </c>
      <c r="AE15" s="239">
        <v>0</v>
      </c>
      <c r="AF15" s="239">
        <v>0</v>
      </c>
      <c r="AG15" s="239">
        <v>1</v>
      </c>
      <c r="AH15" s="239">
        <v>1</v>
      </c>
      <c r="AI15" s="239">
        <v>0</v>
      </c>
      <c r="AJ15" s="239">
        <v>0</v>
      </c>
      <c r="AK15" s="239">
        <v>0</v>
      </c>
      <c r="AL15" s="239">
        <v>0</v>
      </c>
      <c r="AM15" s="239">
        <v>0</v>
      </c>
      <c r="AN15" s="239">
        <v>4</v>
      </c>
      <c r="AO15" s="239">
        <v>0</v>
      </c>
      <c r="AP15" s="239">
        <v>0</v>
      </c>
      <c r="AQ15" s="239">
        <v>0</v>
      </c>
      <c r="AR15" s="239">
        <v>0</v>
      </c>
      <c r="AS15" s="239">
        <v>0</v>
      </c>
      <c r="AT15" s="239">
        <v>74</v>
      </c>
      <c r="AU15" s="238">
        <v>223</v>
      </c>
      <c r="AV15" s="167"/>
      <c r="AW15" s="167"/>
    </row>
    <row r="16" spans="1:49" ht="6" customHeight="1" x14ac:dyDescent="0.15">
      <c r="A16" s="167"/>
      <c r="B16" s="239"/>
      <c r="C16" s="238"/>
      <c r="D16" s="239"/>
      <c r="E16" s="239"/>
      <c r="F16" s="239"/>
      <c r="G16" s="238"/>
      <c r="H16" s="239"/>
      <c r="I16" s="238"/>
      <c r="J16" s="239"/>
      <c r="K16" s="238"/>
      <c r="L16" s="239"/>
      <c r="M16" s="238"/>
      <c r="N16" s="239"/>
      <c r="O16" s="238"/>
      <c r="P16" s="239"/>
      <c r="Q16" s="239"/>
      <c r="R16" s="238"/>
      <c r="S16" s="239"/>
      <c r="T16" s="238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8"/>
      <c r="AV16" s="167"/>
      <c r="AW16" s="167"/>
    </row>
    <row r="17" spans="1:49" ht="14.25" x14ac:dyDescent="0.15">
      <c r="A17" s="244" t="s">
        <v>367</v>
      </c>
      <c r="B17" s="239">
        <f>SUM(B18:B21)</f>
        <v>33</v>
      </c>
      <c r="C17" s="239">
        <f t="shared" ref="C17:AU17" si="2">SUM(C18:C21)</f>
        <v>14</v>
      </c>
      <c r="D17" s="239">
        <f t="shared" si="2"/>
        <v>37</v>
      </c>
      <c r="E17" s="239">
        <f t="shared" si="2"/>
        <v>6</v>
      </c>
      <c r="F17" s="239">
        <f t="shared" si="2"/>
        <v>15</v>
      </c>
      <c r="G17" s="239">
        <f t="shared" si="2"/>
        <v>5</v>
      </c>
      <c r="H17" s="239">
        <f t="shared" si="2"/>
        <v>799</v>
      </c>
      <c r="I17" s="239">
        <f t="shared" si="2"/>
        <v>113</v>
      </c>
      <c r="J17" s="239">
        <f t="shared" si="2"/>
        <v>4304</v>
      </c>
      <c r="K17" s="239">
        <f t="shared" si="2"/>
        <v>5653</v>
      </c>
      <c r="L17" s="239">
        <f t="shared" si="2"/>
        <v>0</v>
      </c>
      <c r="M17" s="239">
        <f t="shared" si="2"/>
        <v>0</v>
      </c>
      <c r="N17" s="239">
        <f t="shared" si="2"/>
        <v>298</v>
      </c>
      <c r="O17" s="239">
        <f t="shared" si="2"/>
        <v>192</v>
      </c>
      <c r="P17" s="239">
        <f t="shared" si="2"/>
        <v>16</v>
      </c>
      <c r="Q17" s="239">
        <f t="shared" si="2"/>
        <v>125</v>
      </c>
      <c r="R17" s="239">
        <f t="shared" si="2"/>
        <v>92</v>
      </c>
      <c r="S17" s="239">
        <f t="shared" si="2"/>
        <v>552</v>
      </c>
      <c r="T17" s="239">
        <f t="shared" si="2"/>
        <v>35</v>
      </c>
      <c r="U17" s="239">
        <f t="shared" si="2"/>
        <v>94</v>
      </c>
      <c r="V17" s="239">
        <f t="shared" si="2"/>
        <v>59</v>
      </c>
      <c r="W17" s="239">
        <f t="shared" si="2"/>
        <v>418</v>
      </c>
      <c r="X17" s="239">
        <f t="shared" si="2"/>
        <v>12</v>
      </c>
      <c r="Y17" s="239">
        <f t="shared" si="2"/>
        <v>1223</v>
      </c>
      <c r="Z17" s="239">
        <f t="shared" si="2"/>
        <v>35</v>
      </c>
      <c r="AA17" s="239">
        <f t="shared" si="2"/>
        <v>84</v>
      </c>
      <c r="AB17" s="239">
        <f t="shared" si="2"/>
        <v>49</v>
      </c>
      <c r="AC17" s="239">
        <f t="shared" si="2"/>
        <v>33</v>
      </c>
      <c r="AD17" s="239">
        <f t="shared" si="2"/>
        <v>556</v>
      </c>
      <c r="AE17" s="239">
        <f t="shared" si="2"/>
        <v>52</v>
      </c>
      <c r="AF17" s="239">
        <f t="shared" si="2"/>
        <v>12</v>
      </c>
      <c r="AG17" s="239">
        <f t="shared" si="2"/>
        <v>701</v>
      </c>
      <c r="AH17" s="239">
        <f t="shared" si="2"/>
        <v>164</v>
      </c>
      <c r="AI17" s="239">
        <f t="shared" si="2"/>
        <v>17</v>
      </c>
      <c r="AJ17" s="239">
        <f t="shared" si="2"/>
        <v>80</v>
      </c>
      <c r="AK17" s="239">
        <f t="shared" si="2"/>
        <v>417</v>
      </c>
      <c r="AL17" s="239">
        <f t="shared" si="2"/>
        <v>87</v>
      </c>
      <c r="AM17" s="239">
        <f t="shared" si="2"/>
        <v>387</v>
      </c>
      <c r="AN17" s="239">
        <f t="shared" si="2"/>
        <v>927</v>
      </c>
      <c r="AO17" s="239">
        <f t="shared" si="2"/>
        <v>8</v>
      </c>
      <c r="AP17" s="239">
        <f t="shared" si="2"/>
        <v>28</v>
      </c>
      <c r="AQ17" s="239">
        <f t="shared" si="2"/>
        <v>245</v>
      </c>
      <c r="AR17" s="239">
        <f t="shared" si="2"/>
        <v>34</v>
      </c>
      <c r="AS17" s="239">
        <f t="shared" si="2"/>
        <v>0</v>
      </c>
      <c r="AT17" s="239">
        <f t="shared" si="2"/>
        <v>1025</v>
      </c>
      <c r="AU17" s="240">
        <f t="shared" si="2"/>
        <v>7945</v>
      </c>
      <c r="AV17" s="167"/>
      <c r="AW17" s="167"/>
    </row>
    <row r="18" spans="1:49" x14ac:dyDescent="0.15">
      <c r="A18" s="238" t="s">
        <v>366</v>
      </c>
      <c r="B18" s="239">
        <v>21</v>
      </c>
      <c r="C18" s="238">
        <v>10</v>
      </c>
      <c r="D18" s="239">
        <v>10</v>
      </c>
      <c r="E18" s="239">
        <v>2</v>
      </c>
      <c r="F18" s="239">
        <v>3</v>
      </c>
      <c r="G18" s="238">
        <v>3</v>
      </c>
      <c r="H18" s="239">
        <v>227</v>
      </c>
      <c r="I18" s="238">
        <v>8</v>
      </c>
      <c r="J18" s="239">
        <v>784</v>
      </c>
      <c r="K18" s="239">
        <v>1261</v>
      </c>
      <c r="L18" s="238" t="s">
        <v>231</v>
      </c>
      <c r="M18" s="239" t="s">
        <v>231</v>
      </c>
      <c r="N18" s="238">
        <v>67</v>
      </c>
      <c r="O18" s="239">
        <v>9</v>
      </c>
      <c r="P18" s="238" t="s">
        <v>231</v>
      </c>
      <c r="Q18" s="239">
        <v>52</v>
      </c>
      <c r="R18" s="238">
        <v>30</v>
      </c>
      <c r="S18" s="239">
        <v>74</v>
      </c>
      <c r="T18" s="239" t="s">
        <v>231</v>
      </c>
      <c r="U18" s="238">
        <v>1</v>
      </c>
      <c r="V18" s="239">
        <v>3</v>
      </c>
      <c r="W18" s="239">
        <v>35</v>
      </c>
      <c r="X18" s="239">
        <v>1</v>
      </c>
      <c r="Y18" s="239">
        <v>92</v>
      </c>
      <c r="Z18" s="239">
        <v>5</v>
      </c>
      <c r="AA18" s="239">
        <v>12</v>
      </c>
      <c r="AB18" s="239">
        <v>6</v>
      </c>
      <c r="AC18" s="239">
        <v>21</v>
      </c>
      <c r="AD18" s="239">
        <v>256</v>
      </c>
      <c r="AE18" s="239">
        <v>29</v>
      </c>
      <c r="AF18" s="239">
        <v>3</v>
      </c>
      <c r="AG18" s="239">
        <v>272</v>
      </c>
      <c r="AH18" s="239">
        <v>54</v>
      </c>
      <c r="AI18" s="239">
        <v>14</v>
      </c>
      <c r="AJ18" s="239">
        <v>68</v>
      </c>
      <c r="AK18" s="239">
        <v>123</v>
      </c>
      <c r="AL18" s="239">
        <v>23</v>
      </c>
      <c r="AM18" s="239" t="s">
        <v>231</v>
      </c>
      <c r="AN18" s="239">
        <v>216</v>
      </c>
      <c r="AO18" s="239" t="s">
        <v>231</v>
      </c>
      <c r="AP18" s="239" t="s">
        <v>231</v>
      </c>
      <c r="AQ18" s="239">
        <v>1</v>
      </c>
      <c r="AR18" s="239">
        <v>4</v>
      </c>
      <c r="AS18" s="239" t="s">
        <v>231</v>
      </c>
      <c r="AT18" s="239">
        <v>3</v>
      </c>
      <c r="AU18" s="238">
        <v>1462</v>
      </c>
      <c r="AV18" s="167">
        <v>9</v>
      </c>
      <c r="AW18" s="167">
        <v>457</v>
      </c>
    </row>
    <row r="19" spans="1:49" x14ac:dyDescent="0.15">
      <c r="A19" s="301" t="s">
        <v>365</v>
      </c>
      <c r="B19" s="239">
        <v>12</v>
      </c>
      <c r="C19" s="238">
        <v>4</v>
      </c>
      <c r="D19" s="239">
        <v>3</v>
      </c>
      <c r="E19" s="239">
        <v>1</v>
      </c>
      <c r="F19" s="239">
        <v>11</v>
      </c>
      <c r="G19" s="238">
        <v>2</v>
      </c>
      <c r="H19" s="239">
        <v>312</v>
      </c>
      <c r="I19" s="238">
        <v>84</v>
      </c>
      <c r="J19" s="239">
        <v>1999</v>
      </c>
      <c r="K19" s="239">
        <v>2369</v>
      </c>
      <c r="L19" s="239">
        <v>0</v>
      </c>
      <c r="M19" s="239">
        <v>0</v>
      </c>
      <c r="N19" s="238">
        <v>161</v>
      </c>
      <c r="O19" s="239">
        <v>80</v>
      </c>
      <c r="P19" s="238">
        <v>13</v>
      </c>
      <c r="Q19" s="239">
        <v>46</v>
      </c>
      <c r="R19" s="238">
        <v>51</v>
      </c>
      <c r="S19" s="239">
        <v>300</v>
      </c>
      <c r="T19" s="239">
        <v>22</v>
      </c>
      <c r="U19" s="238">
        <v>79</v>
      </c>
      <c r="V19" s="239">
        <v>13</v>
      </c>
      <c r="W19" s="239">
        <v>41</v>
      </c>
      <c r="X19" s="239">
        <v>3</v>
      </c>
      <c r="Y19" s="239">
        <v>28</v>
      </c>
      <c r="Z19" s="239">
        <v>4</v>
      </c>
      <c r="AA19" s="239">
        <v>36</v>
      </c>
      <c r="AB19" s="239">
        <v>9</v>
      </c>
      <c r="AC19" s="239">
        <v>4</v>
      </c>
      <c r="AD19" s="239">
        <v>39</v>
      </c>
      <c r="AE19" s="239">
        <v>8</v>
      </c>
      <c r="AF19" s="239">
        <v>5</v>
      </c>
      <c r="AG19" s="239">
        <v>159</v>
      </c>
      <c r="AH19" s="239">
        <v>30</v>
      </c>
      <c r="AI19" s="239">
        <v>1</v>
      </c>
      <c r="AJ19" s="239">
        <v>12</v>
      </c>
      <c r="AK19" s="239">
        <v>80</v>
      </c>
      <c r="AL19" s="239">
        <v>57</v>
      </c>
      <c r="AM19" s="239">
        <v>362</v>
      </c>
      <c r="AN19" s="239">
        <v>615</v>
      </c>
      <c r="AO19" s="239">
        <v>8</v>
      </c>
      <c r="AP19" s="239">
        <v>23</v>
      </c>
      <c r="AQ19" s="239">
        <v>121</v>
      </c>
      <c r="AR19" s="239">
        <v>27</v>
      </c>
      <c r="AS19" s="239">
        <v>0</v>
      </c>
      <c r="AT19" s="239">
        <v>137</v>
      </c>
      <c r="AU19" s="238">
        <v>2545</v>
      </c>
      <c r="AV19" s="167">
        <v>7</v>
      </c>
      <c r="AW19" s="167">
        <v>287</v>
      </c>
    </row>
    <row r="20" spans="1:49" x14ac:dyDescent="0.15">
      <c r="A20" s="238" t="s">
        <v>364</v>
      </c>
      <c r="B20" s="239">
        <v>0</v>
      </c>
      <c r="C20" s="238">
        <v>0</v>
      </c>
      <c r="D20" s="239">
        <v>17</v>
      </c>
      <c r="E20" s="239">
        <v>3</v>
      </c>
      <c r="F20" s="239"/>
      <c r="G20" s="239"/>
      <c r="H20" s="239">
        <v>166</v>
      </c>
      <c r="I20" s="238">
        <v>21</v>
      </c>
      <c r="J20" s="239">
        <v>656</v>
      </c>
      <c r="K20" s="239">
        <v>593</v>
      </c>
      <c r="L20" s="239">
        <v>0</v>
      </c>
      <c r="M20" s="239">
        <v>0</v>
      </c>
      <c r="N20" s="238">
        <v>42</v>
      </c>
      <c r="O20" s="239">
        <v>24</v>
      </c>
      <c r="P20" s="238">
        <v>0</v>
      </c>
      <c r="Q20" s="239">
        <v>19</v>
      </c>
      <c r="R20" s="238">
        <v>1</v>
      </c>
      <c r="S20" s="239">
        <v>82</v>
      </c>
      <c r="T20" s="239">
        <v>3</v>
      </c>
      <c r="U20" s="239">
        <v>0</v>
      </c>
      <c r="V20" s="239">
        <v>9</v>
      </c>
      <c r="W20" s="239">
        <v>220</v>
      </c>
      <c r="X20" s="239">
        <v>3</v>
      </c>
      <c r="Y20" s="239">
        <v>501</v>
      </c>
      <c r="Z20" s="239">
        <v>3</v>
      </c>
      <c r="AA20" s="239">
        <v>9</v>
      </c>
      <c r="AB20" s="239">
        <v>8</v>
      </c>
      <c r="AC20" s="239">
        <v>0</v>
      </c>
      <c r="AD20" s="239">
        <v>127</v>
      </c>
      <c r="AE20" s="239">
        <v>9</v>
      </c>
      <c r="AF20" s="239">
        <v>3</v>
      </c>
      <c r="AG20" s="239">
        <v>118</v>
      </c>
      <c r="AH20" s="239">
        <v>13</v>
      </c>
      <c r="AI20" s="239">
        <v>2</v>
      </c>
      <c r="AJ20" s="239">
        <v>0</v>
      </c>
      <c r="AK20" s="239">
        <v>4</v>
      </c>
      <c r="AL20" s="239">
        <v>7</v>
      </c>
      <c r="AM20" s="239">
        <v>0</v>
      </c>
      <c r="AN20" s="239">
        <v>17</v>
      </c>
      <c r="AO20" s="239">
        <v>0</v>
      </c>
      <c r="AP20" s="239">
        <v>0</v>
      </c>
      <c r="AQ20" s="239">
        <v>11</v>
      </c>
      <c r="AR20" s="239">
        <v>3</v>
      </c>
      <c r="AS20" s="239">
        <v>0</v>
      </c>
      <c r="AT20" s="239">
        <v>19</v>
      </c>
      <c r="AU20" s="238">
        <v>1243</v>
      </c>
      <c r="AV20" s="167">
        <v>6</v>
      </c>
      <c r="AW20" s="167">
        <v>206</v>
      </c>
    </row>
    <row r="21" spans="1:49" x14ac:dyDescent="0.15">
      <c r="A21" s="238" t="s">
        <v>363</v>
      </c>
      <c r="B21" s="239">
        <v>0</v>
      </c>
      <c r="C21" s="238">
        <v>0</v>
      </c>
      <c r="D21" s="239">
        <v>7</v>
      </c>
      <c r="E21" s="239">
        <v>0</v>
      </c>
      <c r="F21" s="239">
        <v>1</v>
      </c>
      <c r="G21" s="239">
        <v>0</v>
      </c>
      <c r="H21" s="239">
        <v>94</v>
      </c>
      <c r="I21" s="238">
        <v>0</v>
      </c>
      <c r="J21" s="239">
        <v>865</v>
      </c>
      <c r="K21" s="239">
        <v>1430</v>
      </c>
      <c r="L21" s="239">
        <v>0</v>
      </c>
      <c r="M21" s="239">
        <v>0</v>
      </c>
      <c r="N21" s="238">
        <v>28</v>
      </c>
      <c r="O21" s="239">
        <v>79</v>
      </c>
      <c r="P21" s="238">
        <v>3</v>
      </c>
      <c r="Q21" s="239">
        <v>8</v>
      </c>
      <c r="R21" s="238">
        <v>10</v>
      </c>
      <c r="S21" s="239">
        <v>96</v>
      </c>
      <c r="T21" s="239">
        <v>10</v>
      </c>
      <c r="U21" s="238">
        <v>14</v>
      </c>
      <c r="V21" s="239">
        <v>34</v>
      </c>
      <c r="W21" s="239">
        <v>122</v>
      </c>
      <c r="X21" s="239">
        <v>5</v>
      </c>
      <c r="Y21" s="239">
        <v>602</v>
      </c>
      <c r="Z21" s="239">
        <v>23</v>
      </c>
      <c r="AA21" s="239">
        <v>27</v>
      </c>
      <c r="AB21" s="239">
        <v>26</v>
      </c>
      <c r="AC21" s="239">
        <v>8</v>
      </c>
      <c r="AD21" s="239">
        <v>134</v>
      </c>
      <c r="AE21" s="239">
        <v>6</v>
      </c>
      <c r="AF21" s="239">
        <v>1</v>
      </c>
      <c r="AG21" s="239">
        <v>152</v>
      </c>
      <c r="AH21" s="239">
        <v>67</v>
      </c>
      <c r="AI21" s="239">
        <v>0</v>
      </c>
      <c r="AJ21" s="239">
        <v>0</v>
      </c>
      <c r="AK21" s="239">
        <v>210</v>
      </c>
      <c r="AL21" s="239">
        <v>0</v>
      </c>
      <c r="AM21" s="239">
        <v>25</v>
      </c>
      <c r="AN21" s="239">
        <v>79</v>
      </c>
      <c r="AO21" s="239">
        <v>0</v>
      </c>
      <c r="AP21" s="239">
        <v>5</v>
      </c>
      <c r="AQ21" s="239">
        <v>112</v>
      </c>
      <c r="AR21" s="239">
        <v>0</v>
      </c>
      <c r="AS21" s="239">
        <v>0</v>
      </c>
      <c r="AT21" s="239">
        <v>866</v>
      </c>
      <c r="AU21" s="238">
        <v>2695</v>
      </c>
      <c r="AV21" s="167">
        <v>21</v>
      </c>
      <c r="AW21" s="167">
        <v>208</v>
      </c>
    </row>
    <row r="22" spans="1:49" ht="6" customHeight="1" x14ac:dyDescent="0.15">
      <c r="A22" s="167"/>
      <c r="B22" s="239"/>
      <c r="C22" s="238"/>
      <c r="D22" s="239"/>
      <c r="E22" s="239"/>
      <c r="F22" s="239"/>
      <c r="G22" s="238"/>
      <c r="H22" s="239"/>
      <c r="I22" s="238"/>
      <c r="J22" s="239"/>
      <c r="K22" s="239"/>
      <c r="L22" s="238"/>
      <c r="M22" s="239"/>
      <c r="N22" s="238"/>
      <c r="O22" s="239"/>
      <c r="P22" s="238"/>
      <c r="Q22" s="239"/>
      <c r="R22" s="238"/>
      <c r="S22" s="239"/>
      <c r="T22" s="239"/>
      <c r="U22" s="238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8"/>
      <c r="AV22" s="167"/>
      <c r="AW22" s="167"/>
    </row>
    <row r="23" spans="1:49" ht="14.25" x14ac:dyDescent="0.15">
      <c r="A23" s="244" t="s">
        <v>362</v>
      </c>
      <c r="B23" s="239">
        <f>SUM(B24:B25)</f>
        <v>15</v>
      </c>
      <c r="C23" s="239">
        <f t="shared" ref="C23:AU23" si="3">SUM(C24:C25)</f>
        <v>2</v>
      </c>
      <c r="D23" s="239">
        <f t="shared" si="3"/>
        <v>9</v>
      </c>
      <c r="E23" s="239">
        <f t="shared" si="3"/>
        <v>2</v>
      </c>
      <c r="F23" s="239">
        <f t="shared" si="3"/>
        <v>8</v>
      </c>
      <c r="G23" s="239">
        <f t="shared" si="3"/>
        <v>1</v>
      </c>
      <c r="H23" s="239">
        <f t="shared" si="3"/>
        <v>335</v>
      </c>
      <c r="I23" s="239">
        <f t="shared" si="3"/>
        <v>11</v>
      </c>
      <c r="J23" s="239">
        <f t="shared" si="3"/>
        <v>1867</v>
      </c>
      <c r="K23" s="239">
        <f t="shared" si="3"/>
        <v>1046</v>
      </c>
      <c r="L23" s="239">
        <f t="shared" si="3"/>
        <v>0</v>
      </c>
      <c r="M23" s="239">
        <f t="shared" si="3"/>
        <v>0</v>
      </c>
      <c r="N23" s="239">
        <f t="shared" si="3"/>
        <v>8</v>
      </c>
      <c r="O23" s="239">
        <f t="shared" si="3"/>
        <v>90</v>
      </c>
      <c r="P23" s="239">
        <f t="shared" si="3"/>
        <v>3</v>
      </c>
      <c r="Q23" s="239">
        <f t="shared" si="3"/>
        <v>32</v>
      </c>
      <c r="R23" s="239">
        <f t="shared" si="3"/>
        <v>135</v>
      </c>
      <c r="S23" s="239">
        <f t="shared" si="3"/>
        <v>275</v>
      </c>
      <c r="T23" s="239">
        <f t="shared" si="3"/>
        <v>17</v>
      </c>
      <c r="U23" s="239">
        <f t="shared" si="3"/>
        <v>52</v>
      </c>
      <c r="V23" s="239">
        <f t="shared" si="3"/>
        <v>0</v>
      </c>
      <c r="W23" s="239">
        <f t="shared" si="3"/>
        <v>55</v>
      </c>
      <c r="X23" s="239">
        <f t="shared" si="3"/>
        <v>11</v>
      </c>
      <c r="Y23" s="239">
        <f t="shared" si="3"/>
        <v>230</v>
      </c>
      <c r="Z23" s="239">
        <f t="shared" si="3"/>
        <v>30</v>
      </c>
      <c r="AA23" s="239">
        <f t="shared" si="3"/>
        <v>81</v>
      </c>
      <c r="AB23" s="239">
        <f t="shared" si="3"/>
        <v>8</v>
      </c>
      <c r="AC23" s="239">
        <f t="shared" si="3"/>
        <v>19</v>
      </c>
      <c r="AD23" s="239">
        <f t="shared" si="3"/>
        <v>180</v>
      </c>
      <c r="AE23" s="239">
        <f t="shared" si="3"/>
        <v>51</v>
      </c>
      <c r="AF23" s="239">
        <f t="shared" si="3"/>
        <v>4</v>
      </c>
      <c r="AG23" s="239">
        <f t="shared" si="3"/>
        <v>127</v>
      </c>
      <c r="AH23" s="239">
        <f t="shared" si="3"/>
        <v>37</v>
      </c>
      <c r="AI23" s="239">
        <f t="shared" si="3"/>
        <v>23</v>
      </c>
      <c r="AJ23" s="239">
        <f t="shared" si="3"/>
        <v>11</v>
      </c>
      <c r="AK23" s="239">
        <f t="shared" si="3"/>
        <v>93</v>
      </c>
      <c r="AL23" s="239">
        <f t="shared" si="3"/>
        <v>0</v>
      </c>
      <c r="AM23" s="239">
        <f t="shared" si="3"/>
        <v>383</v>
      </c>
      <c r="AN23" s="239">
        <f t="shared" si="3"/>
        <v>99</v>
      </c>
      <c r="AO23" s="239">
        <f t="shared" si="3"/>
        <v>0</v>
      </c>
      <c r="AP23" s="239">
        <f t="shared" si="3"/>
        <v>1</v>
      </c>
      <c r="AQ23" s="239">
        <f t="shared" si="3"/>
        <v>31</v>
      </c>
      <c r="AR23" s="239">
        <f t="shared" si="3"/>
        <v>55</v>
      </c>
      <c r="AS23" s="239">
        <f t="shared" si="3"/>
        <v>0</v>
      </c>
      <c r="AT23" s="239">
        <f t="shared" si="3"/>
        <v>89</v>
      </c>
      <c r="AU23" s="240">
        <f t="shared" si="3"/>
        <v>2178</v>
      </c>
      <c r="AV23" s="167"/>
      <c r="AW23" s="167"/>
    </row>
    <row r="24" spans="1:49" x14ac:dyDescent="0.15">
      <c r="A24" s="238" t="s">
        <v>361</v>
      </c>
      <c r="B24" s="239">
        <v>15</v>
      </c>
      <c r="C24" s="238">
        <v>2</v>
      </c>
      <c r="D24" s="239">
        <v>1</v>
      </c>
      <c r="E24" s="239">
        <v>1</v>
      </c>
      <c r="F24" s="239">
        <v>7</v>
      </c>
      <c r="G24" s="238">
        <v>1</v>
      </c>
      <c r="H24" s="239">
        <v>236</v>
      </c>
      <c r="I24" s="238">
        <v>8</v>
      </c>
      <c r="J24" s="239">
        <v>1602</v>
      </c>
      <c r="K24" s="239">
        <v>780</v>
      </c>
      <c r="L24" s="292" t="s">
        <v>231</v>
      </c>
      <c r="M24" s="238" t="s">
        <v>231</v>
      </c>
      <c r="N24" s="239">
        <v>2</v>
      </c>
      <c r="O24" s="238">
        <v>83</v>
      </c>
      <c r="P24" s="239">
        <v>3</v>
      </c>
      <c r="Q24" s="239">
        <v>11</v>
      </c>
      <c r="R24" s="238">
        <v>116</v>
      </c>
      <c r="S24" s="239">
        <v>224</v>
      </c>
      <c r="T24" s="238">
        <v>4</v>
      </c>
      <c r="U24" s="239">
        <v>31</v>
      </c>
      <c r="V24" s="239" t="s">
        <v>231</v>
      </c>
      <c r="W24" s="239">
        <v>30</v>
      </c>
      <c r="X24" s="239">
        <v>8</v>
      </c>
      <c r="Y24" s="239">
        <v>68</v>
      </c>
      <c r="Z24" s="239">
        <v>21</v>
      </c>
      <c r="AA24" s="239">
        <v>74</v>
      </c>
      <c r="AB24" s="239">
        <v>4</v>
      </c>
      <c r="AC24" s="239">
        <v>14</v>
      </c>
      <c r="AD24" s="239">
        <v>133</v>
      </c>
      <c r="AE24" s="239">
        <v>13</v>
      </c>
      <c r="AF24" s="239">
        <v>4</v>
      </c>
      <c r="AG24" s="239">
        <v>117</v>
      </c>
      <c r="AH24" s="239">
        <v>31</v>
      </c>
      <c r="AI24" s="239">
        <v>21</v>
      </c>
      <c r="AJ24" s="239">
        <v>4</v>
      </c>
      <c r="AK24" s="239">
        <v>75</v>
      </c>
      <c r="AL24" s="239" t="s">
        <v>231</v>
      </c>
      <c r="AM24" s="239">
        <v>383</v>
      </c>
      <c r="AN24" s="239">
        <v>97</v>
      </c>
      <c r="AO24" s="239" t="s">
        <v>231</v>
      </c>
      <c r="AP24" s="239" t="s">
        <v>231</v>
      </c>
      <c r="AQ24" s="239">
        <v>25</v>
      </c>
      <c r="AR24" s="239">
        <v>37</v>
      </c>
      <c r="AS24" s="239" t="s">
        <v>231</v>
      </c>
      <c r="AT24" s="239">
        <v>74</v>
      </c>
      <c r="AU24" s="238">
        <v>1671</v>
      </c>
      <c r="AV24" s="167"/>
      <c r="AW24" s="167"/>
    </row>
    <row r="25" spans="1:49" x14ac:dyDescent="0.15">
      <c r="A25" s="238" t="s">
        <v>360</v>
      </c>
      <c r="B25" s="239" t="s">
        <v>231</v>
      </c>
      <c r="C25" s="238" t="s">
        <v>231</v>
      </c>
      <c r="D25" s="239">
        <v>8</v>
      </c>
      <c r="E25" s="239">
        <v>1</v>
      </c>
      <c r="F25" s="239">
        <v>1</v>
      </c>
      <c r="G25" s="238" t="s">
        <v>231</v>
      </c>
      <c r="H25" s="239">
        <v>99</v>
      </c>
      <c r="I25" s="238">
        <v>3</v>
      </c>
      <c r="J25" s="239">
        <v>265</v>
      </c>
      <c r="K25" s="239">
        <v>266</v>
      </c>
      <c r="L25" s="292" t="s">
        <v>231</v>
      </c>
      <c r="M25" s="238" t="s">
        <v>231</v>
      </c>
      <c r="N25" s="239">
        <v>6</v>
      </c>
      <c r="O25" s="238">
        <v>7</v>
      </c>
      <c r="P25" s="239" t="s">
        <v>231</v>
      </c>
      <c r="Q25" s="239">
        <v>21</v>
      </c>
      <c r="R25" s="238">
        <v>19</v>
      </c>
      <c r="S25" s="239">
        <v>51</v>
      </c>
      <c r="T25" s="238">
        <v>13</v>
      </c>
      <c r="U25" s="239">
        <v>21</v>
      </c>
      <c r="V25" s="239" t="s">
        <v>231</v>
      </c>
      <c r="W25" s="239">
        <v>25</v>
      </c>
      <c r="X25" s="239">
        <v>3</v>
      </c>
      <c r="Y25" s="239">
        <v>162</v>
      </c>
      <c r="Z25" s="239">
        <v>9</v>
      </c>
      <c r="AA25" s="239">
        <v>7</v>
      </c>
      <c r="AB25" s="239">
        <v>4</v>
      </c>
      <c r="AC25" s="239">
        <v>5</v>
      </c>
      <c r="AD25" s="239">
        <v>47</v>
      </c>
      <c r="AE25" s="239">
        <v>38</v>
      </c>
      <c r="AF25" s="239" t="s">
        <v>231</v>
      </c>
      <c r="AG25" s="239">
        <v>10</v>
      </c>
      <c r="AH25" s="239">
        <v>6</v>
      </c>
      <c r="AI25" s="239">
        <v>2</v>
      </c>
      <c r="AJ25" s="239">
        <v>7</v>
      </c>
      <c r="AK25" s="239">
        <v>18</v>
      </c>
      <c r="AL25" s="239" t="s">
        <v>231</v>
      </c>
      <c r="AM25" s="239" t="s">
        <v>231</v>
      </c>
      <c r="AN25" s="239">
        <v>2</v>
      </c>
      <c r="AO25" s="239" t="s">
        <v>231</v>
      </c>
      <c r="AP25" s="239">
        <v>1</v>
      </c>
      <c r="AQ25" s="239">
        <v>6</v>
      </c>
      <c r="AR25" s="239">
        <v>18</v>
      </c>
      <c r="AS25" s="239" t="s">
        <v>231</v>
      </c>
      <c r="AT25" s="239">
        <v>15</v>
      </c>
      <c r="AU25" s="238">
        <v>507</v>
      </c>
      <c r="AV25" s="167"/>
      <c r="AW25" s="167"/>
    </row>
    <row r="26" spans="1:49" ht="3.75" customHeight="1" x14ac:dyDescent="0.15">
      <c r="A26" s="167"/>
      <c r="B26" s="239"/>
      <c r="C26" s="238"/>
      <c r="D26" s="239"/>
      <c r="E26" s="239"/>
      <c r="F26" s="239"/>
      <c r="G26" s="238"/>
      <c r="H26" s="239"/>
      <c r="I26" s="238"/>
      <c r="J26" s="239"/>
      <c r="K26" s="239"/>
      <c r="L26" s="292"/>
      <c r="M26" s="238"/>
      <c r="N26" s="239"/>
      <c r="O26" s="238"/>
      <c r="P26" s="239"/>
      <c r="Q26" s="239"/>
      <c r="R26" s="238"/>
      <c r="S26" s="239"/>
      <c r="T26" s="238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8"/>
      <c r="AV26" s="167"/>
    </row>
    <row r="27" spans="1:49" s="186" customFormat="1" ht="3.75" customHeight="1" x14ac:dyDescent="0.15">
      <c r="A27" s="187"/>
      <c r="B27" s="299"/>
      <c r="C27" s="299"/>
      <c r="D27" s="300"/>
      <c r="E27" s="299"/>
      <c r="F27" s="299"/>
      <c r="G27" s="299"/>
      <c r="H27" s="299"/>
      <c r="I27" s="299"/>
      <c r="J27" s="299"/>
      <c r="K27" s="299"/>
      <c r="L27" s="298"/>
      <c r="M27" s="296"/>
      <c r="N27" s="296"/>
      <c r="O27" s="296"/>
      <c r="P27" s="296"/>
      <c r="Q27" s="296"/>
      <c r="R27" s="298"/>
      <c r="S27" s="296"/>
      <c r="T27" s="296"/>
      <c r="U27" s="296"/>
      <c r="V27" s="296"/>
      <c r="W27" s="296"/>
      <c r="X27" s="296"/>
      <c r="Y27" s="296"/>
      <c r="Z27" s="297"/>
      <c r="AA27" s="296"/>
      <c r="AB27" s="296"/>
      <c r="AC27" s="296"/>
      <c r="AD27" s="296"/>
      <c r="AE27" s="296"/>
      <c r="AF27" s="296"/>
      <c r="AG27" s="296"/>
      <c r="AH27" s="296"/>
      <c r="AI27" s="296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4"/>
      <c r="AV27" s="187"/>
      <c r="AW27" s="187"/>
    </row>
    <row r="28" spans="1:49" ht="14.25" x14ac:dyDescent="0.15">
      <c r="A28" s="244" t="s">
        <v>359</v>
      </c>
      <c r="B28" s="239">
        <f>SUM(B29:B33)</f>
        <v>49</v>
      </c>
      <c r="C28" s="239">
        <f t="shared" ref="C28:AU28" si="4">SUM(C29:C33)</f>
        <v>14</v>
      </c>
      <c r="D28" s="239">
        <f t="shared" si="4"/>
        <v>21</v>
      </c>
      <c r="E28" s="239">
        <f t="shared" si="4"/>
        <v>3</v>
      </c>
      <c r="F28" s="239">
        <f t="shared" si="4"/>
        <v>8</v>
      </c>
      <c r="G28" s="239">
        <f t="shared" si="4"/>
        <v>6</v>
      </c>
      <c r="H28" s="239">
        <f t="shared" si="4"/>
        <v>739</v>
      </c>
      <c r="I28" s="239">
        <f t="shared" si="4"/>
        <v>89</v>
      </c>
      <c r="J28" s="239">
        <f t="shared" si="4"/>
        <v>2149</v>
      </c>
      <c r="K28" s="239">
        <f t="shared" si="4"/>
        <v>2196</v>
      </c>
      <c r="L28" s="239">
        <f t="shared" si="4"/>
        <v>0</v>
      </c>
      <c r="M28" s="239">
        <f t="shared" si="4"/>
        <v>0</v>
      </c>
      <c r="N28" s="239">
        <f t="shared" si="4"/>
        <v>122</v>
      </c>
      <c r="O28" s="239">
        <f t="shared" si="4"/>
        <v>12</v>
      </c>
      <c r="P28" s="239">
        <f t="shared" si="4"/>
        <v>0</v>
      </c>
      <c r="Q28" s="239">
        <f t="shared" si="4"/>
        <v>31</v>
      </c>
      <c r="R28" s="239">
        <f t="shared" si="4"/>
        <v>104</v>
      </c>
      <c r="S28" s="239">
        <f t="shared" si="4"/>
        <v>378</v>
      </c>
      <c r="T28" s="239">
        <f t="shared" si="4"/>
        <v>5</v>
      </c>
      <c r="U28" s="239">
        <f t="shared" si="4"/>
        <v>15</v>
      </c>
      <c r="V28" s="239">
        <f t="shared" si="4"/>
        <v>12</v>
      </c>
      <c r="W28" s="239">
        <f t="shared" si="4"/>
        <v>71</v>
      </c>
      <c r="X28" s="239">
        <f t="shared" si="4"/>
        <v>18</v>
      </c>
      <c r="Y28" s="239">
        <f t="shared" si="4"/>
        <v>191</v>
      </c>
      <c r="Z28" s="239">
        <f t="shared" si="4"/>
        <v>12</v>
      </c>
      <c r="AA28" s="239">
        <f t="shared" si="4"/>
        <v>21</v>
      </c>
      <c r="AB28" s="239">
        <f t="shared" si="4"/>
        <v>7</v>
      </c>
      <c r="AC28" s="239">
        <f t="shared" si="4"/>
        <v>33</v>
      </c>
      <c r="AD28" s="239">
        <f t="shared" si="4"/>
        <v>125</v>
      </c>
      <c r="AE28" s="239">
        <f t="shared" si="4"/>
        <v>25</v>
      </c>
      <c r="AF28" s="239">
        <f t="shared" si="4"/>
        <v>13</v>
      </c>
      <c r="AG28" s="239">
        <f t="shared" si="4"/>
        <v>153</v>
      </c>
      <c r="AH28" s="239">
        <f t="shared" si="4"/>
        <v>928</v>
      </c>
      <c r="AI28" s="239">
        <f t="shared" si="4"/>
        <v>9</v>
      </c>
      <c r="AJ28" s="239">
        <f t="shared" si="4"/>
        <v>189</v>
      </c>
      <c r="AK28" s="239">
        <f t="shared" si="4"/>
        <v>187</v>
      </c>
      <c r="AL28" s="239">
        <f t="shared" si="4"/>
        <v>4</v>
      </c>
      <c r="AM28" s="239">
        <f t="shared" si="4"/>
        <v>8</v>
      </c>
      <c r="AN28" s="239">
        <f t="shared" si="4"/>
        <v>44</v>
      </c>
      <c r="AO28" s="239">
        <f t="shared" si="4"/>
        <v>450</v>
      </c>
      <c r="AP28" s="239">
        <f t="shared" si="4"/>
        <v>0</v>
      </c>
      <c r="AQ28" s="239">
        <f t="shared" si="4"/>
        <v>168</v>
      </c>
      <c r="AR28" s="239">
        <f t="shared" si="4"/>
        <v>18</v>
      </c>
      <c r="AS28" s="239">
        <f t="shared" si="4"/>
        <v>0</v>
      </c>
      <c r="AT28" s="239">
        <f t="shared" si="4"/>
        <v>59</v>
      </c>
      <c r="AU28" s="240">
        <f t="shared" si="4"/>
        <v>3375</v>
      </c>
      <c r="AV28" s="167"/>
    </row>
    <row r="29" spans="1:49" x14ac:dyDescent="0.15">
      <c r="A29" s="238" t="s">
        <v>358</v>
      </c>
      <c r="B29" s="239">
        <v>12</v>
      </c>
      <c r="C29" s="238">
        <v>4</v>
      </c>
      <c r="D29" s="239">
        <v>9</v>
      </c>
      <c r="E29" s="239">
        <v>2</v>
      </c>
      <c r="F29" s="239">
        <v>4</v>
      </c>
      <c r="G29" s="238">
        <v>4</v>
      </c>
      <c r="H29" s="239">
        <v>178</v>
      </c>
      <c r="I29" s="238">
        <v>5</v>
      </c>
      <c r="J29" s="239">
        <v>559</v>
      </c>
      <c r="K29" s="238">
        <v>496</v>
      </c>
      <c r="L29" s="239" t="s">
        <v>231</v>
      </c>
      <c r="M29" s="239" t="s">
        <v>231</v>
      </c>
      <c r="N29" s="239">
        <v>22</v>
      </c>
      <c r="O29" s="238">
        <v>3</v>
      </c>
      <c r="P29" s="239" t="s">
        <v>231</v>
      </c>
      <c r="Q29" s="239">
        <v>8</v>
      </c>
      <c r="R29" s="238">
        <v>32</v>
      </c>
      <c r="S29" s="239">
        <v>173</v>
      </c>
      <c r="T29" s="238">
        <v>3</v>
      </c>
      <c r="U29" s="239">
        <v>3</v>
      </c>
      <c r="V29" s="239">
        <v>4</v>
      </c>
      <c r="W29" s="239">
        <v>23</v>
      </c>
      <c r="X29" s="239" t="s">
        <v>231</v>
      </c>
      <c r="Y29" s="239">
        <v>72</v>
      </c>
      <c r="Z29" s="239">
        <v>1</v>
      </c>
      <c r="AA29" s="239">
        <v>2</v>
      </c>
      <c r="AB29" s="239" t="s">
        <v>231</v>
      </c>
      <c r="AC29" s="239">
        <v>14</v>
      </c>
      <c r="AD29" s="239">
        <v>17</v>
      </c>
      <c r="AE29" s="239">
        <v>4</v>
      </c>
      <c r="AF29" s="239">
        <v>5</v>
      </c>
      <c r="AG29" s="239">
        <v>30</v>
      </c>
      <c r="AH29" s="239">
        <v>340</v>
      </c>
      <c r="AI29" s="239">
        <v>6</v>
      </c>
      <c r="AJ29" s="239">
        <v>86</v>
      </c>
      <c r="AK29" s="239">
        <v>24</v>
      </c>
      <c r="AL29" s="239" t="s">
        <v>231</v>
      </c>
      <c r="AM29" s="239" t="s">
        <v>231</v>
      </c>
      <c r="AN29" s="239" t="s">
        <v>231</v>
      </c>
      <c r="AO29" s="239" t="s">
        <v>231</v>
      </c>
      <c r="AP29" s="239" t="s">
        <v>231</v>
      </c>
      <c r="AQ29" s="239" t="s">
        <v>231</v>
      </c>
      <c r="AR29" s="239">
        <v>6</v>
      </c>
      <c r="AS29" s="239" t="s">
        <v>231</v>
      </c>
      <c r="AT29" s="239">
        <v>3</v>
      </c>
      <c r="AU29" s="238">
        <v>880</v>
      </c>
      <c r="AV29" s="167">
        <v>0</v>
      </c>
      <c r="AW29" s="166">
        <v>0</v>
      </c>
    </row>
    <row r="30" spans="1:49" x14ac:dyDescent="0.15">
      <c r="A30" s="238" t="s">
        <v>357</v>
      </c>
      <c r="B30" s="239">
        <v>6</v>
      </c>
      <c r="C30" s="238">
        <v>1</v>
      </c>
      <c r="D30" s="239">
        <v>5</v>
      </c>
      <c r="E30" s="239">
        <v>1</v>
      </c>
      <c r="F30" s="239">
        <v>2</v>
      </c>
      <c r="G30" s="238"/>
      <c r="H30" s="239">
        <v>145</v>
      </c>
      <c r="I30" s="238"/>
      <c r="J30" s="239">
        <v>494</v>
      </c>
      <c r="K30" s="238">
        <v>671</v>
      </c>
      <c r="L30" s="239" t="s">
        <v>231</v>
      </c>
      <c r="M30" s="239" t="s">
        <v>231</v>
      </c>
      <c r="N30" s="239">
        <v>75</v>
      </c>
      <c r="O30" s="238">
        <v>4</v>
      </c>
      <c r="P30" s="239" t="s">
        <v>231</v>
      </c>
      <c r="Q30" s="239">
        <v>7</v>
      </c>
      <c r="R30" s="238">
        <v>13</v>
      </c>
      <c r="S30" s="239">
        <v>50</v>
      </c>
      <c r="T30" s="239" t="s">
        <v>231</v>
      </c>
      <c r="U30" s="239" t="s">
        <v>231</v>
      </c>
      <c r="V30" s="239">
        <v>5</v>
      </c>
      <c r="W30" s="239">
        <v>3</v>
      </c>
      <c r="X30" s="239" t="s">
        <v>231</v>
      </c>
      <c r="Y30" s="239">
        <v>23</v>
      </c>
      <c r="Z30" s="239" t="s">
        <v>231</v>
      </c>
      <c r="AA30" s="239">
        <v>3</v>
      </c>
      <c r="AB30" s="239">
        <v>3</v>
      </c>
      <c r="AC30" s="239">
        <v>8</v>
      </c>
      <c r="AD30" s="239">
        <v>33</v>
      </c>
      <c r="AE30" s="239">
        <v>11</v>
      </c>
      <c r="AF30" s="239" t="s">
        <v>231</v>
      </c>
      <c r="AG30" s="239">
        <v>24</v>
      </c>
      <c r="AH30" s="239">
        <v>32</v>
      </c>
      <c r="AI30" s="239">
        <v>3</v>
      </c>
      <c r="AJ30" s="239">
        <v>41</v>
      </c>
      <c r="AK30" s="239">
        <v>9</v>
      </c>
      <c r="AL30" s="239">
        <v>4</v>
      </c>
      <c r="AM30" s="239">
        <v>1</v>
      </c>
      <c r="AN30" s="239" t="s">
        <v>231</v>
      </c>
      <c r="AO30" s="239">
        <v>252</v>
      </c>
      <c r="AP30" s="239" t="s">
        <v>231</v>
      </c>
      <c r="AQ30" s="239">
        <v>160</v>
      </c>
      <c r="AR30" s="239">
        <v>12</v>
      </c>
      <c r="AS30" s="239" t="s">
        <v>231</v>
      </c>
      <c r="AT30" s="239" t="s">
        <v>231</v>
      </c>
      <c r="AU30" s="238">
        <v>773</v>
      </c>
      <c r="AV30" s="167">
        <v>78</v>
      </c>
      <c r="AW30" s="166">
        <v>1</v>
      </c>
    </row>
    <row r="31" spans="1:49" x14ac:dyDescent="0.15">
      <c r="A31" s="292" t="s">
        <v>356</v>
      </c>
      <c r="B31" s="292">
        <v>26</v>
      </c>
      <c r="C31" s="239">
        <v>8</v>
      </c>
      <c r="D31" s="239"/>
      <c r="E31" s="239"/>
      <c r="F31" s="292">
        <v>1</v>
      </c>
      <c r="G31" s="239">
        <v>1</v>
      </c>
      <c r="H31" s="292">
        <v>288</v>
      </c>
      <c r="I31" s="239">
        <v>72</v>
      </c>
      <c r="J31" s="292">
        <v>574</v>
      </c>
      <c r="K31" s="239">
        <v>618</v>
      </c>
      <c r="L31" s="239" t="s">
        <v>231</v>
      </c>
      <c r="M31" s="239" t="s">
        <v>231</v>
      </c>
      <c r="N31" s="239">
        <v>14</v>
      </c>
      <c r="O31" s="239">
        <v>2</v>
      </c>
      <c r="P31" s="239" t="s">
        <v>231</v>
      </c>
      <c r="Q31" s="239">
        <v>1</v>
      </c>
      <c r="R31" s="292">
        <v>6</v>
      </c>
      <c r="S31" s="292">
        <v>69</v>
      </c>
      <c r="T31" s="239" t="s">
        <v>231</v>
      </c>
      <c r="U31" s="239">
        <v>2</v>
      </c>
      <c r="V31" s="239">
        <v>3</v>
      </c>
      <c r="W31" s="239">
        <v>40</v>
      </c>
      <c r="X31" s="239">
        <v>15</v>
      </c>
      <c r="Y31" s="239">
        <v>65</v>
      </c>
      <c r="Z31" s="239">
        <v>8</v>
      </c>
      <c r="AA31" s="292">
        <v>11</v>
      </c>
      <c r="AB31" s="239" t="s">
        <v>231</v>
      </c>
      <c r="AC31" s="239">
        <v>8</v>
      </c>
      <c r="AD31" s="292">
        <v>36</v>
      </c>
      <c r="AE31" s="239">
        <v>7</v>
      </c>
      <c r="AF31" s="239">
        <v>6</v>
      </c>
      <c r="AG31" s="239">
        <v>27</v>
      </c>
      <c r="AH31" s="292">
        <v>547</v>
      </c>
      <c r="AI31" s="239" t="s">
        <v>231</v>
      </c>
      <c r="AJ31" s="239">
        <v>42</v>
      </c>
      <c r="AK31" s="239">
        <v>152</v>
      </c>
      <c r="AL31" s="239" t="s">
        <v>231</v>
      </c>
      <c r="AM31" s="239" t="s">
        <v>231</v>
      </c>
      <c r="AN31" s="239">
        <v>25</v>
      </c>
      <c r="AO31" s="239" t="s">
        <v>231</v>
      </c>
      <c r="AP31" s="239" t="s">
        <v>231</v>
      </c>
      <c r="AQ31" s="239" t="s">
        <v>231</v>
      </c>
      <c r="AR31" s="239" t="s">
        <v>231</v>
      </c>
      <c r="AS31" s="239" t="s">
        <v>231</v>
      </c>
      <c r="AT31" s="239">
        <v>28</v>
      </c>
      <c r="AU31" s="238">
        <v>1091</v>
      </c>
      <c r="AV31" s="167">
        <v>0</v>
      </c>
      <c r="AW31" s="166">
        <v>3</v>
      </c>
    </row>
    <row r="32" spans="1:49" x14ac:dyDescent="0.15">
      <c r="A32" s="292" t="s">
        <v>355</v>
      </c>
      <c r="B32" s="239" t="s">
        <v>231</v>
      </c>
      <c r="C32" s="239" t="s">
        <v>231</v>
      </c>
      <c r="D32" s="239">
        <v>7</v>
      </c>
      <c r="E32" s="239"/>
      <c r="F32" s="239" t="s">
        <v>231</v>
      </c>
      <c r="G32" s="239" t="s">
        <v>231</v>
      </c>
      <c r="H32" s="239">
        <v>84</v>
      </c>
      <c r="I32" s="239" t="s">
        <v>231</v>
      </c>
      <c r="J32" s="239">
        <v>426</v>
      </c>
      <c r="K32" s="239">
        <v>302</v>
      </c>
      <c r="L32" s="239" t="s">
        <v>231</v>
      </c>
      <c r="M32" s="239" t="s">
        <v>231</v>
      </c>
      <c r="N32" s="239">
        <v>11</v>
      </c>
      <c r="O32" s="292">
        <v>3</v>
      </c>
      <c r="P32" s="239" t="s">
        <v>231</v>
      </c>
      <c r="Q32" s="239">
        <v>14</v>
      </c>
      <c r="R32" s="292">
        <v>40</v>
      </c>
      <c r="S32" s="239">
        <v>67</v>
      </c>
      <c r="T32" s="239">
        <v>2</v>
      </c>
      <c r="U32" s="239">
        <v>10</v>
      </c>
      <c r="V32" s="239" t="s">
        <v>231</v>
      </c>
      <c r="W32" s="239" t="s">
        <v>231</v>
      </c>
      <c r="X32" s="239" t="s">
        <v>231</v>
      </c>
      <c r="Y32" s="239">
        <v>8</v>
      </c>
      <c r="Z32" s="239" t="s">
        <v>231</v>
      </c>
      <c r="AA32" s="239">
        <v>5</v>
      </c>
      <c r="AB32" s="239">
        <v>4</v>
      </c>
      <c r="AC32" s="239">
        <v>3</v>
      </c>
      <c r="AD32" s="239">
        <v>2</v>
      </c>
      <c r="AE32" s="292">
        <v>2</v>
      </c>
      <c r="AF32" s="239" t="s">
        <v>231</v>
      </c>
      <c r="AG32" s="239">
        <v>36</v>
      </c>
      <c r="AH32" s="239">
        <v>9</v>
      </c>
      <c r="AI32" s="239" t="s">
        <v>231</v>
      </c>
      <c r="AJ32" s="239">
        <v>20</v>
      </c>
      <c r="AK32" s="292">
        <v>2</v>
      </c>
      <c r="AL32" s="239" t="s">
        <v>231</v>
      </c>
      <c r="AM32" s="292">
        <v>7</v>
      </c>
      <c r="AN32" s="292">
        <v>10</v>
      </c>
      <c r="AO32" s="239">
        <v>198</v>
      </c>
      <c r="AP32" s="239" t="s">
        <v>231</v>
      </c>
      <c r="AQ32" s="239">
        <v>5</v>
      </c>
      <c r="AR32" s="239" t="s">
        <v>231</v>
      </c>
      <c r="AS32" s="239" t="s">
        <v>231</v>
      </c>
      <c r="AT32" s="292">
        <v>28</v>
      </c>
      <c r="AU32" s="238">
        <v>482</v>
      </c>
      <c r="AV32" s="167">
        <v>30</v>
      </c>
      <c r="AW32" s="166">
        <v>41</v>
      </c>
    </row>
    <row r="33" spans="1:49" ht="9" customHeight="1" x14ac:dyDescent="0.15">
      <c r="A33" s="292" t="s">
        <v>354</v>
      </c>
      <c r="B33" s="239">
        <v>5</v>
      </c>
      <c r="C33" s="239">
        <v>1</v>
      </c>
      <c r="D33" s="239"/>
      <c r="E33" s="239"/>
      <c r="F33" s="239">
        <v>1</v>
      </c>
      <c r="G33" s="239">
        <v>1</v>
      </c>
      <c r="H33" s="239">
        <v>44</v>
      </c>
      <c r="I33" s="239">
        <v>12</v>
      </c>
      <c r="J33" s="239">
        <v>96</v>
      </c>
      <c r="K33" s="238">
        <v>109</v>
      </c>
      <c r="L33" s="239" t="s">
        <v>231</v>
      </c>
      <c r="M33" s="239" t="s">
        <v>231</v>
      </c>
      <c r="N33" s="239" t="s">
        <v>231</v>
      </c>
      <c r="O33" s="239" t="s">
        <v>231</v>
      </c>
      <c r="P33" s="239" t="s">
        <v>231</v>
      </c>
      <c r="Q33" s="239">
        <v>1</v>
      </c>
      <c r="R33" s="292">
        <v>13</v>
      </c>
      <c r="S33" s="239">
        <v>19</v>
      </c>
      <c r="T33" s="239" t="s">
        <v>231</v>
      </c>
      <c r="U33" s="239" t="s">
        <v>231</v>
      </c>
      <c r="V33" s="239" t="s">
        <v>231</v>
      </c>
      <c r="W33" s="292">
        <v>5</v>
      </c>
      <c r="X33" s="292">
        <v>3</v>
      </c>
      <c r="Y33" s="292">
        <v>23</v>
      </c>
      <c r="Z33" s="239">
        <v>3</v>
      </c>
      <c r="AA33" s="239" t="s">
        <v>231</v>
      </c>
      <c r="AB33" s="239" t="s">
        <v>231</v>
      </c>
      <c r="AC33" s="239" t="s">
        <v>231</v>
      </c>
      <c r="AD33" s="239">
        <v>37</v>
      </c>
      <c r="AE33" s="239">
        <v>1</v>
      </c>
      <c r="AF33" s="239">
        <v>2</v>
      </c>
      <c r="AG33" s="239">
        <v>36</v>
      </c>
      <c r="AH33" s="239" t="s">
        <v>231</v>
      </c>
      <c r="AI33" s="239" t="s">
        <v>231</v>
      </c>
      <c r="AJ33" s="239" t="s">
        <v>231</v>
      </c>
      <c r="AK33" s="239" t="s">
        <v>231</v>
      </c>
      <c r="AL33" s="239" t="s">
        <v>231</v>
      </c>
      <c r="AM33" s="239" t="s">
        <v>231</v>
      </c>
      <c r="AN33" s="239">
        <v>9</v>
      </c>
      <c r="AO33" s="239" t="s">
        <v>231</v>
      </c>
      <c r="AP33" s="239" t="s">
        <v>231</v>
      </c>
      <c r="AQ33" s="239">
        <v>3</v>
      </c>
      <c r="AR33" s="239" t="s">
        <v>231</v>
      </c>
      <c r="AS33" s="239" t="s">
        <v>231</v>
      </c>
      <c r="AT33" s="239" t="s">
        <v>231</v>
      </c>
      <c r="AU33" s="238">
        <v>149</v>
      </c>
      <c r="AV33" s="167">
        <v>0</v>
      </c>
      <c r="AW33" s="166">
        <v>0</v>
      </c>
    </row>
    <row r="34" spans="1:49" x14ac:dyDescent="0.15">
      <c r="A34" s="291"/>
      <c r="B34" s="239"/>
      <c r="C34" s="239"/>
      <c r="D34" s="292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92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93"/>
      <c r="AV34" s="167"/>
    </row>
    <row r="35" spans="1:49" ht="14.25" x14ac:dyDescent="0.15">
      <c r="A35" s="244" t="s">
        <v>353</v>
      </c>
      <c r="B35" s="239">
        <f>SUM(B36:B39)</f>
        <v>37</v>
      </c>
      <c r="C35" s="239">
        <f t="shared" ref="C35:AU35" si="5">SUM(C36:C39)</f>
        <v>6</v>
      </c>
      <c r="D35" s="239">
        <f t="shared" si="5"/>
        <v>51</v>
      </c>
      <c r="E35" s="239">
        <f t="shared" si="5"/>
        <v>6</v>
      </c>
      <c r="F35" s="239">
        <f t="shared" si="5"/>
        <v>12</v>
      </c>
      <c r="G35" s="239">
        <f t="shared" si="5"/>
        <v>3</v>
      </c>
      <c r="H35" s="239">
        <f t="shared" si="5"/>
        <v>813</v>
      </c>
      <c r="I35" s="239">
        <f t="shared" si="5"/>
        <v>57</v>
      </c>
      <c r="J35" s="239">
        <f t="shared" si="5"/>
        <v>3458</v>
      </c>
      <c r="K35" s="239">
        <f t="shared" si="5"/>
        <v>3618</v>
      </c>
      <c r="L35" s="239">
        <f t="shared" si="5"/>
        <v>1</v>
      </c>
      <c r="M35" s="239">
        <f t="shared" si="5"/>
        <v>0</v>
      </c>
      <c r="N35" s="239">
        <f t="shared" si="5"/>
        <v>690</v>
      </c>
      <c r="O35" s="239">
        <f t="shared" si="5"/>
        <v>57</v>
      </c>
      <c r="P35" s="239">
        <f t="shared" si="5"/>
        <v>1</v>
      </c>
      <c r="Q35" s="239">
        <f t="shared" si="5"/>
        <v>65</v>
      </c>
      <c r="R35" s="239">
        <f t="shared" si="5"/>
        <v>92</v>
      </c>
      <c r="S35" s="239">
        <f t="shared" si="5"/>
        <v>428</v>
      </c>
      <c r="T35" s="239">
        <f t="shared" si="5"/>
        <v>83</v>
      </c>
      <c r="U35" s="239">
        <f t="shared" si="5"/>
        <v>194</v>
      </c>
      <c r="V35" s="239">
        <f t="shared" si="5"/>
        <v>18</v>
      </c>
      <c r="W35" s="239">
        <f t="shared" si="5"/>
        <v>408</v>
      </c>
      <c r="X35" s="239">
        <f t="shared" si="5"/>
        <v>114</v>
      </c>
      <c r="Y35" s="239">
        <f t="shared" si="5"/>
        <v>1378</v>
      </c>
      <c r="Z35" s="239">
        <f t="shared" si="5"/>
        <v>411</v>
      </c>
      <c r="AA35" s="239">
        <f t="shared" si="5"/>
        <v>63</v>
      </c>
      <c r="AB35" s="239">
        <f t="shared" si="5"/>
        <v>11</v>
      </c>
      <c r="AC35" s="239">
        <f t="shared" si="5"/>
        <v>16</v>
      </c>
      <c r="AD35" s="239">
        <f t="shared" si="5"/>
        <v>339</v>
      </c>
      <c r="AE35" s="239">
        <f t="shared" si="5"/>
        <v>29</v>
      </c>
      <c r="AF35" s="239">
        <f t="shared" si="5"/>
        <v>5</v>
      </c>
      <c r="AG35" s="239">
        <f t="shared" si="5"/>
        <v>343</v>
      </c>
      <c r="AH35" s="239">
        <f t="shared" si="5"/>
        <v>56</v>
      </c>
      <c r="AI35" s="239">
        <f t="shared" si="5"/>
        <v>13</v>
      </c>
      <c r="AJ35" s="239">
        <f t="shared" si="5"/>
        <v>190</v>
      </c>
      <c r="AK35" s="239">
        <f t="shared" si="5"/>
        <v>44</v>
      </c>
      <c r="AL35" s="239">
        <f t="shared" si="5"/>
        <v>2</v>
      </c>
      <c r="AM35" s="239">
        <f t="shared" si="5"/>
        <v>38</v>
      </c>
      <c r="AN35" s="239">
        <f t="shared" si="5"/>
        <v>71</v>
      </c>
      <c r="AO35" s="239">
        <f t="shared" si="5"/>
        <v>0</v>
      </c>
      <c r="AP35" s="239">
        <f t="shared" si="5"/>
        <v>0</v>
      </c>
      <c r="AQ35" s="239">
        <f t="shared" si="5"/>
        <v>118</v>
      </c>
      <c r="AR35" s="239">
        <f t="shared" si="5"/>
        <v>48</v>
      </c>
      <c r="AS35" s="239">
        <f t="shared" si="5"/>
        <v>5</v>
      </c>
      <c r="AT35" s="239">
        <f t="shared" si="5"/>
        <v>141</v>
      </c>
      <c r="AU35" s="240">
        <f t="shared" si="5"/>
        <v>4935</v>
      </c>
      <c r="AV35" s="167"/>
    </row>
    <row r="36" spans="1:49" x14ac:dyDescent="0.15">
      <c r="A36" s="238" t="s">
        <v>352</v>
      </c>
      <c r="B36" s="239">
        <v>37</v>
      </c>
      <c r="C36" s="239">
        <v>6</v>
      </c>
      <c r="D36" s="292">
        <v>21</v>
      </c>
      <c r="E36" s="239">
        <v>4</v>
      </c>
      <c r="F36" s="239">
        <v>10</v>
      </c>
      <c r="G36" s="239">
        <v>3</v>
      </c>
      <c r="H36" s="239">
        <v>505</v>
      </c>
      <c r="I36" s="239">
        <v>55</v>
      </c>
      <c r="J36" s="239">
        <v>1986</v>
      </c>
      <c r="K36" s="239">
        <v>1943</v>
      </c>
      <c r="L36" s="239">
        <v>1</v>
      </c>
      <c r="M36" s="239">
        <v>0</v>
      </c>
      <c r="N36" s="239">
        <v>333</v>
      </c>
      <c r="O36" s="239">
        <v>25</v>
      </c>
      <c r="P36" s="239">
        <v>0</v>
      </c>
      <c r="Q36" s="239">
        <v>9</v>
      </c>
      <c r="R36" s="292">
        <v>21</v>
      </c>
      <c r="S36" s="239">
        <v>190</v>
      </c>
      <c r="T36" s="239">
        <v>24</v>
      </c>
      <c r="U36" s="239">
        <v>163</v>
      </c>
      <c r="V36" s="239">
        <v>6</v>
      </c>
      <c r="W36" s="239">
        <v>215</v>
      </c>
      <c r="X36" s="239">
        <v>72</v>
      </c>
      <c r="Y36" s="239">
        <v>855</v>
      </c>
      <c r="Z36" s="239">
        <v>324</v>
      </c>
      <c r="AA36" s="239">
        <v>24</v>
      </c>
      <c r="AB36" s="239">
        <v>6</v>
      </c>
      <c r="AC36" s="239">
        <v>7</v>
      </c>
      <c r="AD36" s="239">
        <v>291</v>
      </c>
      <c r="AE36" s="239">
        <v>7</v>
      </c>
      <c r="AF36" s="239">
        <v>2</v>
      </c>
      <c r="AG36" s="239">
        <v>318</v>
      </c>
      <c r="AH36" s="239">
        <v>29</v>
      </c>
      <c r="AI36" s="239">
        <v>5</v>
      </c>
      <c r="AJ36" s="239">
        <v>157</v>
      </c>
      <c r="AK36" s="239">
        <v>26</v>
      </c>
      <c r="AL36" s="239">
        <v>0</v>
      </c>
      <c r="AM36" s="239">
        <v>0</v>
      </c>
      <c r="AN36" s="239">
        <v>56</v>
      </c>
      <c r="AO36" s="239">
        <v>0</v>
      </c>
      <c r="AP36" s="239">
        <v>0</v>
      </c>
      <c r="AQ36" s="239">
        <v>118</v>
      </c>
      <c r="AR36" s="239">
        <v>23</v>
      </c>
      <c r="AS36" s="239">
        <v>0</v>
      </c>
      <c r="AT36" s="239">
        <v>43</v>
      </c>
      <c r="AU36" s="238">
        <v>2948</v>
      </c>
      <c r="AV36" s="167"/>
    </row>
    <row r="37" spans="1:49" x14ac:dyDescent="0.15">
      <c r="A37" s="238" t="s">
        <v>351</v>
      </c>
      <c r="B37" s="239">
        <v>0</v>
      </c>
      <c r="C37" s="238">
        <v>0</v>
      </c>
      <c r="D37" s="239">
        <v>12</v>
      </c>
      <c r="E37" s="239">
        <v>0</v>
      </c>
      <c r="F37" s="239">
        <v>2</v>
      </c>
      <c r="G37" s="239">
        <v>0</v>
      </c>
      <c r="H37" s="239">
        <v>143</v>
      </c>
      <c r="I37" s="238">
        <v>0</v>
      </c>
      <c r="J37" s="239">
        <v>581</v>
      </c>
      <c r="K37" s="238">
        <v>1135</v>
      </c>
      <c r="L37" s="239">
        <v>0</v>
      </c>
      <c r="M37" s="238">
        <v>0</v>
      </c>
      <c r="N37" s="239">
        <v>202</v>
      </c>
      <c r="O37" s="238">
        <v>2</v>
      </c>
      <c r="P37" s="239">
        <v>1</v>
      </c>
      <c r="Q37" s="238">
        <v>27</v>
      </c>
      <c r="R37" s="239">
        <v>12</v>
      </c>
      <c r="S37" s="239">
        <v>84</v>
      </c>
      <c r="T37" s="238">
        <v>0</v>
      </c>
      <c r="U37" s="239">
        <v>5</v>
      </c>
      <c r="V37" s="239">
        <v>6</v>
      </c>
      <c r="W37" s="239">
        <v>112</v>
      </c>
      <c r="X37" s="239">
        <v>5</v>
      </c>
      <c r="Y37" s="239">
        <v>289</v>
      </c>
      <c r="Z37" s="239">
        <v>6</v>
      </c>
      <c r="AA37" s="239">
        <v>1</v>
      </c>
      <c r="AB37" s="239">
        <v>0</v>
      </c>
      <c r="AC37" s="239">
        <v>8</v>
      </c>
      <c r="AD37" s="239">
        <v>30</v>
      </c>
      <c r="AE37" s="239">
        <v>14</v>
      </c>
      <c r="AF37" s="239">
        <v>2</v>
      </c>
      <c r="AG37" s="239">
        <v>17</v>
      </c>
      <c r="AH37" s="239">
        <v>24</v>
      </c>
      <c r="AI37" s="239">
        <v>0</v>
      </c>
      <c r="AJ37" s="239">
        <v>7</v>
      </c>
      <c r="AK37" s="239">
        <v>17</v>
      </c>
      <c r="AL37" s="239">
        <v>2</v>
      </c>
      <c r="AM37" s="239">
        <v>38</v>
      </c>
      <c r="AN37" s="239">
        <v>12</v>
      </c>
      <c r="AO37" s="239">
        <v>0</v>
      </c>
      <c r="AP37" s="239">
        <v>0</v>
      </c>
      <c r="AQ37" s="239">
        <v>0</v>
      </c>
      <c r="AR37" s="239">
        <v>4</v>
      </c>
      <c r="AS37" s="239">
        <v>0</v>
      </c>
      <c r="AT37" s="239">
        <v>78</v>
      </c>
      <c r="AU37" s="238">
        <v>993</v>
      </c>
      <c r="AV37" s="167"/>
    </row>
    <row r="38" spans="1:49" x14ac:dyDescent="0.15">
      <c r="A38" s="292" t="s">
        <v>350</v>
      </c>
      <c r="B38" s="292">
        <v>0</v>
      </c>
      <c r="C38" s="238">
        <v>0</v>
      </c>
      <c r="D38" s="239">
        <v>14</v>
      </c>
      <c r="E38" s="239">
        <v>2</v>
      </c>
      <c r="F38" s="239">
        <v>0</v>
      </c>
      <c r="G38" s="239">
        <v>0</v>
      </c>
      <c r="H38" s="239">
        <v>117</v>
      </c>
      <c r="I38" s="238">
        <v>2</v>
      </c>
      <c r="J38" s="239">
        <v>573</v>
      </c>
      <c r="K38" s="238">
        <v>400</v>
      </c>
      <c r="L38" s="239">
        <v>0</v>
      </c>
      <c r="M38" s="238">
        <v>0</v>
      </c>
      <c r="N38" s="239">
        <v>39</v>
      </c>
      <c r="O38" s="238">
        <v>21</v>
      </c>
      <c r="P38" s="239">
        <v>0</v>
      </c>
      <c r="Q38" s="239">
        <v>21</v>
      </c>
      <c r="R38" s="238">
        <v>32</v>
      </c>
      <c r="S38" s="239">
        <v>136</v>
      </c>
      <c r="T38" s="238">
        <v>22</v>
      </c>
      <c r="U38" s="239">
        <v>26</v>
      </c>
      <c r="V38" s="239">
        <v>5</v>
      </c>
      <c r="W38" s="239">
        <v>74</v>
      </c>
      <c r="X38" s="239">
        <v>36</v>
      </c>
      <c r="Y38" s="239">
        <v>168</v>
      </c>
      <c r="Z38" s="239">
        <v>79</v>
      </c>
      <c r="AA38" s="239">
        <v>28</v>
      </c>
      <c r="AB38" s="239">
        <v>5</v>
      </c>
      <c r="AC38" s="239">
        <v>1</v>
      </c>
      <c r="AD38" s="239">
        <v>18</v>
      </c>
      <c r="AE38" s="239">
        <v>8</v>
      </c>
      <c r="AF38" s="239">
        <v>1</v>
      </c>
      <c r="AG38" s="239">
        <v>8</v>
      </c>
      <c r="AH38" s="239">
        <v>3</v>
      </c>
      <c r="AI38" s="239">
        <v>8</v>
      </c>
      <c r="AJ38" s="239">
        <v>17</v>
      </c>
      <c r="AK38" s="239">
        <v>1</v>
      </c>
      <c r="AL38" s="239">
        <v>0</v>
      </c>
      <c r="AM38" s="239">
        <v>0</v>
      </c>
      <c r="AN38" s="239">
        <v>2</v>
      </c>
      <c r="AO38" s="239">
        <v>0</v>
      </c>
      <c r="AP38" s="239">
        <v>0</v>
      </c>
      <c r="AQ38" s="239">
        <v>0</v>
      </c>
      <c r="AR38" s="239">
        <v>21</v>
      </c>
      <c r="AS38" s="239">
        <v>5</v>
      </c>
      <c r="AT38" s="239">
        <v>20</v>
      </c>
      <c r="AU38" s="238">
        <v>685</v>
      </c>
      <c r="AV38" s="167"/>
    </row>
    <row r="39" spans="1:49" x14ac:dyDescent="0.15">
      <c r="A39" s="238" t="s">
        <v>349</v>
      </c>
      <c r="B39" s="239">
        <v>0</v>
      </c>
      <c r="C39" s="239">
        <v>0</v>
      </c>
      <c r="D39" s="292">
        <v>4</v>
      </c>
      <c r="E39" s="239">
        <v>0</v>
      </c>
      <c r="F39" s="239">
        <v>0</v>
      </c>
      <c r="G39" s="239">
        <v>0</v>
      </c>
      <c r="H39" s="239">
        <v>48</v>
      </c>
      <c r="I39" s="239">
        <v>0</v>
      </c>
      <c r="J39" s="239">
        <v>318</v>
      </c>
      <c r="K39" s="239">
        <v>140</v>
      </c>
      <c r="L39" s="239">
        <v>0</v>
      </c>
      <c r="M39" s="239">
        <v>0</v>
      </c>
      <c r="N39" s="239">
        <v>116</v>
      </c>
      <c r="O39" s="239">
        <v>9</v>
      </c>
      <c r="P39" s="239">
        <v>0</v>
      </c>
      <c r="Q39" s="239">
        <v>8</v>
      </c>
      <c r="R39" s="292">
        <v>27</v>
      </c>
      <c r="S39" s="239">
        <v>18</v>
      </c>
      <c r="T39" s="239">
        <v>37</v>
      </c>
      <c r="U39" s="239">
        <v>0</v>
      </c>
      <c r="V39" s="239">
        <v>1</v>
      </c>
      <c r="W39" s="239">
        <v>7</v>
      </c>
      <c r="X39" s="239">
        <v>1</v>
      </c>
      <c r="Y39" s="239">
        <v>66</v>
      </c>
      <c r="Z39" s="239">
        <v>2</v>
      </c>
      <c r="AA39" s="239">
        <v>10</v>
      </c>
      <c r="AB39" s="239">
        <v>0</v>
      </c>
      <c r="AC39" s="239">
        <v>0</v>
      </c>
      <c r="AD39" s="239">
        <v>0</v>
      </c>
      <c r="AE39" s="239">
        <v>0</v>
      </c>
      <c r="AF39" s="239">
        <v>0</v>
      </c>
      <c r="AG39" s="239">
        <v>0</v>
      </c>
      <c r="AH39" s="239">
        <v>0</v>
      </c>
      <c r="AI39" s="239">
        <v>0</v>
      </c>
      <c r="AJ39" s="239">
        <v>9</v>
      </c>
      <c r="AK39" s="239">
        <v>0</v>
      </c>
      <c r="AL39" s="239">
        <v>0</v>
      </c>
      <c r="AM39" s="239">
        <v>0</v>
      </c>
      <c r="AN39" s="239">
        <v>1</v>
      </c>
      <c r="AO39" s="239">
        <v>0</v>
      </c>
      <c r="AP39" s="239">
        <v>0</v>
      </c>
      <c r="AQ39" s="239">
        <v>0</v>
      </c>
      <c r="AR39" s="239">
        <v>0</v>
      </c>
      <c r="AS39" s="239">
        <v>0</v>
      </c>
      <c r="AT39" s="239">
        <v>0</v>
      </c>
      <c r="AU39" s="238">
        <v>309</v>
      </c>
      <c r="AV39" s="167"/>
    </row>
    <row r="40" spans="1:49" x14ac:dyDescent="0.15">
      <c r="A40" s="291"/>
      <c r="B40" s="290"/>
      <c r="C40" s="290"/>
      <c r="D40" s="291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V40" s="167"/>
    </row>
    <row r="41" spans="1:49" ht="1.5" customHeight="1" x14ac:dyDescent="0.15">
      <c r="A41" s="291"/>
      <c r="B41" s="290"/>
      <c r="C41" s="290"/>
      <c r="D41" s="291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V41" s="167"/>
    </row>
    <row r="42" spans="1:49" ht="1.5" customHeight="1" x14ac:dyDescent="0.15">
      <c r="A42" s="291"/>
      <c r="B42" s="290"/>
      <c r="C42" s="290"/>
      <c r="D42" s="291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0"/>
      <c r="AO42" s="290"/>
      <c r="AP42" s="290"/>
      <c r="AQ42" s="290"/>
      <c r="AR42" s="290"/>
      <c r="AS42" s="290"/>
      <c r="AT42" s="290"/>
      <c r="AV42" s="167"/>
    </row>
    <row r="43" spans="1:49" ht="1.5" customHeight="1" x14ac:dyDescent="0.15">
      <c r="A43" s="291"/>
      <c r="B43" s="290"/>
      <c r="C43" s="290"/>
      <c r="D43" s="291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0"/>
      <c r="AO43" s="290"/>
      <c r="AP43" s="290"/>
      <c r="AQ43" s="290"/>
      <c r="AR43" s="290"/>
      <c r="AS43" s="290"/>
      <c r="AT43" s="290"/>
      <c r="AV43" s="167"/>
    </row>
    <row r="44" spans="1:49" ht="1.5" customHeight="1" x14ac:dyDescent="0.15">
      <c r="A44" s="291"/>
      <c r="B44" s="290"/>
      <c r="C44" s="290"/>
      <c r="D44" s="291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V44" s="167"/>
    </row>
    <row r="45" spans="1:49" ht="3.75" customHeight="1" x14ac:dyDescent="0.15">
      <c r="A45" s="231"/>
      <c r="B45" s="237"/>
      <c r="C45" s="231"/>
      <c r="D45" s="237"/>
      <c r="E45" s="237"/>
      <c r="F45" s="237"/>
      <c r="G45" s="231"/>
      <c r="H45" s="237"/>
      <c r="I45" s="231"/>
      <c r="J45" s="237"/>
      <c r="K45" s="231"/>
      <c r="L45" s="237"/>
      <c r="M45" s="231"/>
      <c r="N45" s="237"/>
      <c r="O45" s="231"/>
      <c r="P45" s="237"/>
      <c r="Q45" s="231"/>
      <c r="R45" s="231"/>
      <c r="S45" s="237"/>
      <c r="T45" s="231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1"/>
      <c r="AV45" s="167"/>
    </row>
    <row r="46" spans="1:49" s="167" customFormat="1" x14ac:dyDescent="0.15"/>
    <row r="47" spans="1:49" s="167" customFormat="1" x14ac:dyDescent="0.15">
      <c r="A47" s="231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669" t="s">
        <v>384</v>
      </c>
      <c r="AP47" s="669"/>
      <c r="AQ47" s="669"/>
      <c r="AR47" s="669"/>
      <c r="AS47" s="669"/>
      <c r="AT47" s="669"/>
      <c r="AU47" s="669"/>
    </row>
    <row r="48" spans="1:49" s="186" customFormat="1" x14ac:dyDescent="0.15">
      <c r="A48" s="187"/>
      <c r="B48" s="684" t="s">
        <v>324</v>
      </c>
      <c r="C48" s="660"/>
      <c r="D48" s="660"/>
      <c r="E48" s="660"/>
      <c r="F48" s="660"/>
      <c r="G48" s="685"/>
      <c r="H48" s="187"/>
      <c r="I48" s="187"/>
      <c r="J48" s="261"/>
      <c r="K48" s="264"/>
      <c r="L48" s="689" t="s">
        <v>323</v>
      </c>
      <c r="M48" s="690"/>
      <c r="N48" s="690"/>
      <c r="O48" s="690"/>
      <c r="P48" s="690"/>
      <c r="Q48" s="690"/>
      <c r="R48" s="690"/>
      <c r="S48" s="690"/>
      <c r="T48" s="690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690"/>
      <c r="AI48" s="690"/>
      <c r="AJ48" s="690"/>
      <c r="AK48" s="690"/>
      <c r="AL48" s="690"/>
      <c r="AM48" s="690"/>
      <c r="AN48" s="690"/>
      <c r="AO48" s="690"/>
      <c r="AP48" s="690"/>
      <c r="AQ48" s="690"/>
      <c r="AR48" s="690"/>
      <c r="AS48" s="690"/>
      <c r="AT48" s="690"/>
      <c r="AU48" s="690"/>
      <c r="AV48" s="187"/>
    </row>
    <row r="49" spans="1:50" s="186" customFormat="1" ht="9" customHeight="1" x14ac:dyDescent="0.25">
      <c r="A49" s="660" t="s">
        <v>172</v>
      </c>
      <c r="B49" s="686"/>
      <c r="C49" s="687"/>
      <c r="D49" s="687"/>
      <c r="E49" s="687"/>
      <c r="F49" s="687"/>
      <c r="G49" s="688"/>
      <c r="H49" s="661" t="s">
        <v>321</v>
      </c>
      <c r="I49" s="284"/>
      <c r="J49" s="691" t="s">
        <v>320</v>
      </c>
      <c r="K49" s="691" t="s">
        <v>319</v>
      </c>
      <c r="L49" s="187"/>
      <c r="M49" s="286"/>
      <c r="N49" s="692" t="s">
        <v>318</v>
      </c>
      <c r="O49" s="693"/>
      <c r="P49" s="693"/>
      <c r="Q49" s="693"/>
      <c r="R49" s="693"/>
      <c r="S49" s="694"/>
      <c r="T49" s="692" t="s">
        <v>317</v>
      </c>
      <c r="U49" s="695"/>
      <c r="V49" s="692" t="s">
        <v>316</v>
      </c>
      <c r="W49" s="696"/>
      <c r="X49" s="696"/>
      <c r="Y49" s="697"/>
      <c r="Z49" s="695"/>
      <c r="AA49" s="187"/>
      <c r="AB49" s="187"/>
      <c r="AC49" s="692" t="s">
        <v>315</v>
      </c>
      <c r="AD49" s="696"/>
      <c r="AE49" s="696"/>
      <c r="AF49" s="696"/>
      <c r="AG49" s="696"/>
      <c r="AH49" s="696"/>
      <c r="AI49" s="696"/>
      <c r="AJ49" s="696"/>
      <c r="AK49" s="698"/>
      <c r="AL49" s="682" t="s">
        <v>314</v>
      </c>
      <c r="AM49" s="682"/>
      <c r="AN49" s="682"/>
      <c r="AO49" s="692" t="s">
        <v>313</v>
      </c>
      <c r="AP49" s="696"/>
      <c r="AQ49" s="698"/>
      <c r="AR49" s="289"/>
      <c r="AS49" s="250"/>
      <c r="AT49" s="262"/>
      <c r="AU49" s="250"/>
      <c r="AV49" s="187"/>
    </row>
    <row r="50" spans="1:50" s="186" customFormat="1" ht="9" customHeight="1" x14ac:dyDescent="0.15">
      <c r="A50" s="660"/>
      <c r="B50" s="285"/>
      <c r="C50" s="288"/>
      <c r="D50" s="187"/>
      <c r="E50" s="187"/>
      <c r="F50" s="285"/>
      <c r="G50" s="286"/>
      <c r="H50" s="661"/>
      <c r="I50" s="691" t="s">
        <v>305</v>
      </c>
      <c r="J50" s="691"/>
      <c r="K50" s="691"/>
      <c r="L50" s="667" t="s">
        <v>312</v>
      </c>
      <c r="M50" s="287"/>
      <c r="N50" s="187"/>
      <c r="O50" s="261"/>
      <c r="P50" s="286"/>
      <c r="Q50" s="264"/>
      <c r="R50" s="264"/>
      <c r="S50" s="264"/>
      <c r="T50" s="187"/>
      <c r="U50" s="264"/>
      <c r="V50" s="261"/>
      <c r="W50" s="285"/>
      <c r="X50" s="286"/>
      <c r="Y50" s="285"/>
      <c r="Z50" s="187"/>
      <c r="AA50" s="699" t="s">
        <v>311</v>
      </c>
      <c r="AB50" s="285"/>
      <c r="AC50" s="284"/>
      <c r="AD50" s="284"/>
      <c r="AE50" s="284"/>
      <c r="AF50" s="284"/>
      <c r="AG50" s="284"/>
      <c r="AH50" s="284"/>
      <c r="AI50" s="284"/>
      <c r="AJ50" s="284"/>
      <c r="AK50" s="284"/>
      <c r="AL50" s="248"/>
      <c r="AM50" s="248"/>
      <c r="AN50" s="250"/>
      <c r="AO50" s="248"/>
      <c r="AP50" s="248"/>
      <c r="AQ50" s="250"/>
      <c r="AR50" s="699" t="s">
        <v>310</v>
      </c>
      <c r="AS50" s="699" t="s">
        <v>348</v>
      </c>
      <c r="AT50" s="699" t="s">
        <v>280</v>
      </c>
      <c r="AU50" s="263"/>
      <c r="AV50" s="187"/>
    </row>
    <row r="51" spans="1:50" s="186" customFormat="1" ht="72" x14ac:dyDescent="0.15">
      <c r="A51" s="660"/>
      <c r="B51" s="283" t="s">
        <v>308</v>
      </c>
      <c r="C51" s="282" t="s">
        <v>305</v>
      </c>
      <c r="D51" s="363" t="s">
        <v>307</v>
      </c>
      <c r="E51" s="282" t="s">
        <v>305</v>
      </c>
      <c r="F51" s="222" t="s">
        <v>306</v>
      </c>
      <c r="G51" s="282" t="s">
        <v>305</v>
      </c>
      <c r="H51" s="661"/>
      <c r="I51" s="691"/>
      <c r="J51" s="691"/>
      <c r="K51" s="691"/>
      <c r="L51" s="667"/>
      <c r="M51" s="281" t="s">
        <v>304</v>
      </c>
      <c r="N51" s="363" t="s">
        <v>303</v>
      </c>
      <c r="O51" s="280" t="s">
        <v>302</v>
      </c>
      <c r="P51" s="279" t="s">
        <v>301</v>
      </c>
      <c r="Q51" s="278" t="s">
        <v>300</v>
      </c>
      <c r="R51" s="277" t="s">
        <v>299</v>
      </c>
      <c r="S51" s="364" t="s">
        <v>280</v>
      </c>
      <c r="T51" s="215" t="s">
        <v>297</v>
      </c>
      <c r="U51" s="276" t="s">
        <v>298</v>
      </c>
      <c r="V51" s="276" t="s">
        <v>297</v>
      </c>
      <c r="W51" s="275" t="s">
        <v>296</v>
      </c>
      <c r="X51" s="274" t="s">
        <v>294</v>
      </c>
      <c r="Y51" s="275" t="s">
        <v>295</v>
      </c>
      <c r="Z51" s="274" t="s">
        <v>294</v>
      </c>
      <c r="AA51" s="699"/>
      <c r="AB51" s="273" t="s">
        <v>293</v>
      </c>
      <c r="AC51" s="364" t="s">
        <v>292</v>
      </c>
      <c r="AD51" s="364" t="s">
        <v>291</v>
      </c>
      <c r="AE51" s="364" t="s">
        <v>290</v>
      </c>
      <c r="AF51" s="364" t="s">
        <v>289</v>
      </c>
      <c r="AG51" s="364" t="s">
        <v>288</v>
      </c>
      <c r="AH51" s="364" t="s">
        <v>287</v>
      </c>
      <c r="AI51" s="364" t="s">
        <v>286</v>
      </c>
      <c r="AJ51" s="364" t="s">
        <v>285</v>
      </c>
      <c r="AK51" s="364" t="s">
        <v>280</v>
      </c>
      <c r="AL51" s="364" t="s">
        <v>284</v>
      </c>
      <c r="AM51" s="364" t="s">
        <v>283</v>
      </c>
      <c r="AN51" s="272" t="s">
        <v>280</v>
      </c>
      <c r="AO51" s="364" t="s">
        <v>282</v>
      </c>
      <c r="AP51" s="364" t="s">
        <v>281</v>
      </c>
      <c r="AQ51" s="272" t="s">
        <v>280</v>
      </c>
      <c r="AR51" s="699"/>
      <c r="AS51" s="699"/>
      <c r="AT51" s="699"/>
      <c r="AU51" s="271" t="s">
        <v>279</v>
      </c>
      <c r="AV51" s="187"/>
      <c r="AW51" s="187"/>
    </row>
    <row r="52" spans="1:50" s="186" customFormat="1" x14ac:dyDescent="0.15">
      <c r="A52" s="660"/>
      <c r="B52" s="270"/>
      <c r="C52" s="267"/>
      <c r="D52" s="269"/>
      <c r="E52" s="267"/>
      <c r="F52" s="268"/>
      <c r="G52" s="267"/>
      <c r="H52" s="268"/>
      <c r="I52" s="267"/>
      <c r="J52" s="268"/>
      <c r="K52" s="267"/>
      <c r="L52" s="362"/>
      <c r="M52" s="262"/>
      <c r="N52" s="362"/>
      <c r="O52" s="262"/>
      <c r="P52" s="264"/>
      <c r="Q52" s="266"/>
      <c r="R52" s="265"/>
      <c r="S52" s="265"/>
      <c r="T52" s="362"/>
      <c r="U52" s="262"/>
      <c r="V52" s="262"/>
      <c r="W52" s="263"/>
      <c r="X52" s="261"/>
      <c r="Y52" s="263"/>
      <c r="Z52" s="264"/>
      <c r="AA52" s="362"/>
      <c r="AB52" s="263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3"/>
      <c r="AO52" s="262"/>
      <c r="AP52" s="262"/>
      <c r="AQ52" s="263"/>
      <c r="AR52" s="263"/>
      <c r="AS52" s="263"/>
      <c r="AT52" s="262"/>
      <c r="AU52" s="261"/>
      <c r="AV52" s="187"/>
      <c r="AW52" s="187"/>
    </row>
    <row r="53" spans="1:50" s="186" customFormat="1" x14ac:dyDescent="0.15">
      <c r="A53" s="260"/>
      <c r="B53" s="259"/>
      <c r="C53" s="256"/>
      <c r="D53" s="258"/>
      <c r="E53" s="256"/>
      <c r="F53" s="257"/>
      <c r="G53" s="256"/>
      <c r="H53" s="257"/>
      <c r="I53" s="256"/>
      <c r="J53" s="257"/>
      <c r="K53" s="256"/>
      <c r="L53" s="255" t="s">
        <v>278</v>
      </c>
      <c r="M53" s="254" t="s">
        <v>277</v>
      </c>
      <c r="N53" s="255" t="s">
        <v>276</v>
      </c>
      <c r="O53" s="254" t="s">
        <v>275</v>
      </c>
      <c r="P53" s="254" t="s">
        <v>274</v>
      </c>
      <c r="Q53" s="253" t="s">
        <v>273</v>
      </c>
      <c r="R53" s="254" t="s">
        <v>272</v>
      </c>
      <c r="S53" s="254" t="s">
        <v>271</v>
      </c>
      <c r="T53" s="254" t="s">
        <v>270</v>
      </c>
      <c r="U53" s="254" t="s">
        <v>269</v>
      </c>
      <c r="V53" s="254" t="s">
        <v>268</v>
      </c>
      <c r="W53" s="254" t="s">
        <v>267</v>
      </c>
      <c r="X53" s="254" t="s">
        <v>266</v>
      </c>
      <c r="Y53" s="254" t="s">
        <v>265</v>
      </c>
      <c r="Z53" s="254" t="s">
        <v>264</v>
      </c>
      <c r="AA53" s="254" t="s">
        <v>263</v>
      </c>
      <c r="AB53" s="254" t="s">
        <v>262</v>
      </c>
      <c r="AC53" s="254" t="s">
        <v>261</v>
      </c>
      <c r="AD53" s="254" t="s">
        <v>260</v>
      </c>
      <c r="AE53" s="254" t="s">
        <v>259</v>
      </c>
      <c r="AF53" s="254" t="s">
        <v>258</v>
      </c>
      <c r="AG53" s="254" t="s">
        <v>257</v>
      </c>
      <c r="AH53" s="254" t="s">
        <v>256</v>
      </c>
      <c r="AI53" s="254" t="s">
        <v>255</v>
      </c>
      <c r="AJ53" s="254" t="s">
        <v>254</v>
      </c>
      <c r="AK53" s="254" t="s">
        <v>253</v>
      </c>
      <c r="AL53" s="254" t="s">
        <v>252</v>
      </c>
      <c r="AM53" s="254" t="s">
        <v>251</v>
      </c>
      <c r="AN53" s="254" t="s">
        <v>250</v>
      </c>
      <c r="AO53" s="254" t="s">
        <v>249</v>
      </c>
      <c r="AP53" s="254" t="s">
        <v>248</v>
      </c>
      <c r="AQ53" s="254" t="s">
        <v>247</v>
      </c>
      <c r="AR53" s="254" t="s">
        <v>246</v>
      </c>
      <c r="AS53" s="254" t="s">
        <v>245</v>
      </c>
      <c r="AT53" s="254" t="s">
        <v>244</v>
      </c>
      <c r="AU53" s="253" t="s">
        <v>243</v>
      </c>
      <c r="AV53" s="187"/>
      <c r="AW53" s="187"/>
    </row>
    <row r="54" spans="1:50" s="186" customFormat="1" ht="3.75" customHeight="1" x14ac:dyDescent="0.15">
      <c r="A54" s="187"/>
      <c r="B54" s="251"/>
      <c r="C54" s="251"/>
      <c r="D54" s="252"/>
      <c r="E54" s="251"/>
      <c r="F54" s="251"/>
      <c r="G54" s="251"/>
      <c r="H54" s="251"/>
      <c r="I54" s="251"/>
      <c r="J54" s="251"/>
      <c r="K54" s="251"/>
      <c r="L54" s="248"/>
      <c r="M54" s="248"/>
      <c r="N54" s="248"/>
      <c r="O54" s="248"/>
      <c r="P54" s="248"/>
      <c r="Q54" s="250"/>
      <c r="R54" s="248"/>
      <c r="S54" s="248"/>
      <c r="T54" s="248"/>
      <c r="U54" s="248"/>
      <c r="V54" s="248"/>
      <c r="W54" s="248"/>
      <c r="X54" s="248"/>
      <c r="Y54" s="248"/>
      <c r="Z54" s="249"/>
      <c r="AA54" s="248"/>
      <c r="AB54" s="248"/>
      <c r="AC54" s="248"/>
      <c r="AD54" s="248"/>
      <c r="AE54" s="248"/>
      <c r="AF54" s="248"/>
      <c r="AG54" s="248"/>
      <c r="AH54" s="248"/>
      <c r="AI54" s="248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6"/>
      <c r="AV54" s="187"/>
      <c r="AW54" s="187"/>
    </row>
    <row r="55" spans="1:50" ht="14.25" x14ac:dyDescent="0.15">
      <c r="A55" s="244" t="s">
        <v>347</v>
      </c>
      <c r="B55" s="239">
        <f>B56</f>
        <v>15</v>
      </c>
      <c r="C55" s="239">
        <f t="shared" ref="C55:AW55" si="6">C56</f>
        <v>2</v>
      </c>
      <c r="D55" s="239">
        <f t="shared" si="6"/>
        <v>0</v>
      </c>
      <c r="E55" s="239">
        <f t="shared" si="6"/>
        <v>0</v>
      </c>
      <c r="F55" s="239">
        <f t="shared" si="6"/>
        <v>0</v>
      </c>
      <c r="G55" s="239">
        <f t="shared" si="6"/>
        <v>0</v>
      </c>
      <c r="H55" s="239">
        <f t="shared" si="6"/>
        <v>0</v>
      </c>
      <c r="I55" s="239">
        <f t="shared" si="6"/>
        <v>0</v>
      </c>
      <c r="J55" s="239">
        <f t="shared" si="6"/>
        <v>1122</v>
      </c>
      <c r="K55" s="239">
        <f t="shared" si="6"/>
        <v>1036</v>
      </c>
      <c r="L55" s="239">
        <f t="shared" si="6"/>
        <v>1</v>
      </c>
      <c r="M55" s="239">
        <f t="shared" si="6"/>
        <v>0</v>
      </c>
      <c r="N55" s="239">
        <f t="shared" si="6"/>
        <v>351</v>
      </c>
      <c r="O55" s="239">
        <f t="shared" si="6"/>
        <v>82</v>
      </c>
      <c r="P55" s="239">
        <f t="shared" si="6"/>
        <v>2</v>
      </c>
      <c r="Q55" s="239">
        <f t="shared" si="6"/>
        <v>77</v>
      </c>
      <c r="R55" s="239">
        <f t="shared" si="6"/>
        <v>133</v>
      </c>
      <c r="S55" s="239">
        <f t="shared" si="6"/>
        <v>272</v>
      </c>
      <c r="T55" s="239">
        <f t="shared" si="6"/>
        <v>1</v>
      </c>
      <c r="U55" s="239">
        <f t="shared" si="6"/>
        <v>5</v>
      </c>
      <c r="V55" s="239">
        <f t="shared" si="6"/>
        <v>19</v>
      </c>
      <c r="W55" s="239">
        <f t="shared" si="6"/>
        <v>111</v>
      </c>
      <c r="X55" s="239">
        <f t="shared" si="6"/>
        <v>4</v>
      </c>
      <c r="Y55" s="239">
        <f t="shared" si="6"/>
        <v>446</v>
      </c>
      <c r="Z55" s="239">
        <f t="shared" si="6"/>
        <v>3</v>
      </c>
      <c r="AA55" s="239">
        <f t="shared" si="6"/>
        <v>73</v>
      </c>
      <c r="AB55" s="239">
        <f t="shared" si="6"/>
        <v>15</v>
      </c>
      <c r="AC55" s="239">
        <f t="shared" si="6"/>
        <v>92</v>
      </c>
      <c r="AD55" s="239">
        <f t="shared" si="6"/>
        <v>7</v>
      </c>
      <c r="AE55" s="239">
        <f t="shared" si="6"/>
        <v>2</v>
      </c>
      <c r="AF55" s="239">
        <f t="shared" si="6"/>
        <v>2</v>
      </c>
      <c r="AG55" s="239">
        <f t="shared" si="6"/>
        <v>70</v>
      </c>
      <c r="AH55" s="239">
        <f t="shared" si="6"/>
        <v>39</v>
      </c>
      <c r="AI55" s="239">
        <f t="shared" si="6"/>
        <v>1</v>
      </c>
      <c r="AJ55" s="239">
        <f t="shared" si="6"/>
        <v>11</v>
      </c>
      <c r="AK55" s="239">
        <f t="shared" si="6"/>
        <v>50</v>
      </c>
      <c r="AL55" s="239">
        <f t="shared" si="6"/>
        <v>3</v>
      </c>
      <c r="AM55" s="239">
        <f t="shared" si="6"/>
        <v>0</v>
      </c>
      <c r="AN55" s="239">
        <f t="shared" si="6"/>
        <v>20</v>
      </c>
      <c r="AO55" s="239">
        <f t="shared" si="6"/>
        <v>3</v>
      </c>
      <c r="AP55" s="239">
        <f t="shared" si="6"/>
        <v>0</v>
      </c>
      <c r="AQ55" s="239">
        <f t="shared" si="6"/>
        <v>5</v>
      </c>
      <c r="AR55" s="239">
        <f t="shared" si="6"/>
        <v>37</v>
      </c>
      <c r="AS55" s="239">
        <f t="shared" si="6"/>
        <v>0</v>
      </c>
      <c r="AT55" s="239">
        <f t="shared" si="6"/>
        <v>40</v>
      </c>
      <c r="AU55" s="240">
        <f t="shared" si="6"/>
        <v>1953</v>
      </c>
      <c r="AV55" s="238">
        <f t="shared" si="6"/>
        <v>0</v>
      </c>
      <c r="AW55" s="238">
        <f t="shared" si="6"/>
        <v>0</v>
      </c>
      <c r="AX55" s="167"/>
    </row>
    <row r="56" spans="1:50" x14ac:dyDescent="0.15">
      <c r="A56" s="245" t="s">
        <v>346</v>
      </c>
      <c r="B56" s="239">
        <v>15</v>
      </c>
      <c r="C56" s="238">
        <v>2</v>
      </c>
      <c r="D56" s="239">
        <v>0</v>
      </c>
      <c r="E56" s="239">
        <v>0</v>
      </c>
      <c r="F56" s="239">
        <v>0</v>
      </c>
      <c r="G56" s="238">
        <v>0</v>
      </c>
      <c r="H56" s="239">
        <v>0</v>
      </c>
      <c r="I56" s="238">
        <v>0</v>
      </c>
      <c r="J56" s="239">
        <v>1122</v>
      </c>
      <c r="K56" s="238">
        <v>1036</v>
      </c>
      <c r="L56" s="239">
        <v>1</v>
      </c>
      <c r="M56" s="238">
        <v>0</v>
      </c>
      <c r="N56" s="239">
        <v>351</v>
      </c>
      <c r="O56" s="238">
        <v>82</v>
      </c>
      <c r="P56" s="239">
        <v>2</v>
      </c>
      <c r="Q56" s="238">
        <v>77</v>
      </c>
      <c r="R56" s="239">
        <v>133</v>
      </c>
      <c r="S56" s="239">
        <v>272</v>
      </c>
      <c r="T56" s="238">
        <v>1</v>
      </c>
      <c r="U56" s="239">
        <v>5</v>
      </c>
      <c r="V56" s="239">
        <v>19</v>
      </c>
      <c r="W56" s="239">
        <v>111</v>
      </c>
      <c r="X56" s="239">
        <v>4</v>
      </c>
      <c r="Y56" s="239">
        <v>446</v>
      </c>
      <c r="Z56" s="239">
        <v>3</v>
      </c>
      <c r="AA56" s="239">
        <v>73</v>
      </c>
      <c r="AB56" s="239">
        <v>15</v>
      </c>
      <c r="AC56" s="239">
        <v>92</v>
      </c>
      <c r="AD56" s="239">
        <v>7</v>
      </c>
      <c r="AE56" s="239">
        <v>2</v>
      </c>
      <c r="AF56" s="239">
        <v>2</v>
      </c>
      <c r="AG56" s="239">
        <v>70</v>
      </c>
      <c r="AH56" s="239">
        <v>39</v>
      </c>
      <c r="AI56" s="239">
        <v>1</v>
      </c>
      <c r="AJ56" s="239">
        <v>11</v>
      </c>
      <c r="AK56" s="239">
        <v>50</v>
      </c>
      <c r="AL56" s="239">
        <v>3</v>
      </c>
      <c r="AM56" s="239">
        <v>0</v>
      </c>
      <c r="AN56" s="239">
        <v>20</v>
      </c>
      <c r="AO56" s="239">
        <v>3</v>
      </c>
      <c r="AP56" s="239">
        <v>0</v>
      </c>
      <c r="AQ56" s="239">
        <v>5</v>
      </c>
      <c r="AR56" s="239">
        <v>37</v>
      </c>
      <c r="AS56" s="239">
        <v>0</v>
      </c>
      <c r="AT56" s="239">
        <v>40</v>
      </c>
      <c r="AU56" s="238">
        <v>1953</v>
      </c>
      <c r="AV56" s="167"/>
    </row>
    <row r="57" spans="1:50" ht="9.75" customHeight="1" x14ac:dyDescent="0.15">
      <c r="A57" s="167"/>
      <c r="B57" s="239"/>
      <c r="C57" s="238"/>
      <c r="D57" s="239"/>
      <c r="E57" s="239"/>
      <c r="F57" s="239"/>
      <c r="G57" s="238"/>
      <c r="H57" s="239"/>
      <c r="I57" s="238"/>
      <c r="J57" s="239"/>
      <c r="K57" s="238"/>
      <c r="L57" s="239"/>
      <c r="M57" s="238"/>
      <c r="N57" s="239"/>
      <c r="O57" s="238"/>
      <c r="P57" s="239"/>
      <c r="Q57" s="238"/>
      <c r="R57" s="239"/>
      <c r="S57" s="239"/>
      <c r="T57" s="238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8"/>
      <c r="AV57" s="167"/>
    </row>
    <row r="58" spans="1:50" ht="14.25" x14ac:dyDescent="0.15">
      <c r="A58" s="244" t="s">
        <v>345</v>
      </c>
      <c r="B58" s="239">
        <f>SUM(B59:B60)</f>
        <v>17</v>
      </c>
      <c r="C58" s="239">
        <f t="shared" ref="C58:AU58" si="7">SUM(C59:C60)</f>
        <v>1</v>
      </c>
      <c r="D58" s="239">
        <f t="shared" si="7"/>
        <v>7</v>
      </c>
      <c r="E58" s="239">
        <f t="shared" si="7"/>
        <v>1</v>
      </c>
      <c r="F58" s="239">
        <f t="shared" si="7"/>
        <v>9</v>
      </c>
      <c r="G58" s="239">
        <f t="shared" si="7"/>
        <v>1</v>
      </c>
      <c r="H58" s="239">
        <f t="shared" si="7"/>
        <v>326</v>
      </c>
      <c r="I58" s="239">
        <f t="shared" si="7"/>
        <v>10</v>
      </c>
      <c r="J58" s="239">
        <f t="shared" si="7"/>
        <v>2057</v>
      </c>
      <c r="K58" s="239">
        <f t="shared" si="7"/>
        <v>1024</v>
      </c>
      <c r="L58" s="239">
        <f t="shared" si="7"/>
        <v>1</v>
      </c>
      <c r="M58" s="239">
        <f t="shared" si="7"/>
        <v>0</v>
      </c>
      <c r="N58" s="239">
        <f t="shared" si="7"/>
        <v>48</v>
      </c>
      <c r="O58" s="239">
        <f t="shared" si="7"/>
        <v>121</v>
      </c>
      <c r="P58" s="239">
        <f t="shared" si="7"/>
        <v>1</v>
      </c>
      <c r="Q58" s="239">
        <f t="shared" si="7"/>
        <v>37</v>
      </c>
      <c r="R58" s="239">
        <f t="shared" si="7"/>
        <v>78</v>
      </c>
      <c r="S58" s="239">
        <f t="shared" si="7"/>
        <v>167</v>
      </c>
      <c r="T58" s="239">
        <f t="shared" si="7"/>
        <v>3</v>
      </c>
      <c r="U58" s="239">
        <f t="shared" si="7"/>
        <v>16</v>
      </c>
      <c r="V58" s="239">
        <f t="shared" si="7"/>
        <v>9</v>
      </c>
      <c r="W58" s="239">
        <f t="shared" si="7"/>
        <v>23</v>
      </c>
      <c r="X58" s="239">
        <f t="shared" si="7"/>
        <v>5</v>
      </c>
      <c r="Y58" s="239">
        <f t="shared" si="7"/>
        <v>174</v>
      </c>
      <c r="Z58" s="239">
        <f t="shared" si="7"/>
        <v>4</v>
      </c>
      <c r="AA58" s="239">
        <f t="shared" si="7"/>
        <v>23</v>
      </c>
      <c r="AB58" s="239">
        <f t="shared" si="7"/>
        <v>0</v>
      </c>
      <c r="AC58" s="239">
        <f t="shared" si="7"/>
        <v>14</v>
      </c>
      <c r="AD58" s="239">
        <f t="shared" si="7"/>
        <v>36</v>
      </c>
      <c r="AE58" s="239">
        <f t="shared" si="7"/>
        <v>14</v>
      </c>
      <c r="AF58" s="239">
        <f t="shared" si="7"/>
        <v>1</v>
      </c>
      <c r="AG58" s="239">
        <f t="shared" si="7"/>
        <v>163</v>
      </c>
      <c r="AH58" s="239">
        <f t="shared" si="7"/>
        <v>121</v>
      </c>
      <c r="AI58" s="239">
        <f t="shared" si="7"/>
        <v>12</v>
      </c>
      <c r="AJ58" s="239">
        <f t="shared" si="7"/>
        <v>0</v>
      </c>
      <c r="AK58" s="239">
        <f t="shared" si="7"/>
        <v>25</v>
      </c>
      <c r="AL58" s="239">
        <f t="shared" si="7"/>
        <v>125</v>
      </c>
      <c r="AM58" s="239">
        <f t="shared" si="7"/>
        <v>1162</v>
      </c>
      <c r="AN58" s="239">
        <f t="shared" si="7"/>
        <v>73</v>
      </c>
      <c r="AO58" s="239">
        <f t="shared" si="7"/>
        <v>50</v>
      </c>
      <c r="AP58" s="239">
        <f t="shared" si="7"/>
        <v>11</v>
      </c>
      <c r="AQ58" s="239">
        <f t="shared" si="7"/>
        <v>162</v>
      </c>
      <c r="AR58" s="239">
        <f t="shared" si="7"/>
        <v>122</v>
      </c>
      <c r="AS58" s="239">
        <f t="shared" si="7"/>
        <v>0</v>
      </c>
      <c r="AT58" s="239">
        <f t="shared" si="7"/>
        <v>17</v>
      </c>
      <c r="AU58" s="240">
        <f t="shared" si="7"/>
        <v>2808</v>
      </c>
      <c r="AV58" s="167"/>
    </row>
    <row r="59" spans="1:50" x14ac:dyDescent="0.15">
      <c r="A59" s="245" t="s">
        <v>344</v>
      </c>
      <c r="B59" s="239">
        <v>17</v>
      </c>
      <c r="C59" s="238">
        <v>1</v>
      </c>
      <c r="D59" s="239">
        <v>0</v>
      </c>
      <c r="E59" s="239">
        <v>0</v>
      </c>
      <c r="F59" s="239">
        <v>9</v>
      </c>
      <c r="G59" s="238">
        <v>1</v>
      </c>
      <c r="H59" s="239">
        <v>249</v>
      </c>
      <c r="I59" s="238"/>
      <c r="J59" s="239">
        <v>1577</v>
      </c>
      <c r="K59" s="238">
        <v>690</v>
      </c>
      <c r="L59" s="239">
        <v>0</v>
      </c>
      <c r="M59" s="238">
        <v>0</v>
      </c>
      <c r="N59" s="239">
        <v>31</v>
      </c>
      <c r="O59" s="238">
        <v>118</v>
      </c>
      <c r="P59" s="239">
        <v>1</v>
      </c>
      <c r="Q59" s="238">
        <v>35</v>
      </c>
      <c r="R59" s="239">
        <v>71</v>
      </c>
      <c r="S59" s="239">
        <v>161</v>
      </c>
      <c r="T59" s="238">
        <v>1</v>
      </c>
      <c r="U59" s="239">
        <v>5</v>
      </c>
      <c r="V59" s="239">
        <v>2</v>
      </c>
      <c r="W59" s="239">
        <v>10</v>
      </c>
      <c r="X59" s="239">
        <v>5</v>
      </c>
      <c r="Y59" s="239">
        <v>40</v>
      </c>
      <c r="Z59" s="239">
        <v>3</v>
      </c>
      <c r="AA59" s="239">
        <v>23</v>
      </c>
      <c r="AB59" s="239">
        <v>0</v>
      </c>
      <c r="AC59" s="239">
        <v>8</v>
      </c>
      <c r="AD59" s="239">
        <v>21</v>
      </c>
      <c r="AE59" s="239">
        <v>12</v>
      </c>
      <c r="AF59" s="239">
        <v>1</v>
      </c>
      <c r="AG59" s="239">
        <v>155</v>
      </c>
      <c r="AH59" s="239">
        <v>84</v>
      </c>
      <c r="AI59" s="239">
        <v>11</v>
      </c>
      <c r="AJ59" s="239">
        <v>0</v>
      </c>
      <c r="AK59" s="239">
        <v>11</v>
      </c>
      <c r="AL59" s="239">
        <v>105</v>
      </c>
      <c r="AM59" s="239">
        <v>840</v>
      </c>
      <c r="AN59" s="239">
        <v>70</v>
      </c>
      <c r="AO59" s="239">
        <v>12</v>
      </c>
      <c r="AP59" s="239">
        <v>11</v>
      </c>
      <c r="AQ59" s="239">
        <v>152</v>
      </c>
      <c r="AR59" s="239">
        <v>114</v>
      </c>
      <c r="AS59" s="239">
        <v>0</v>
      </c>
      <c r="AT59" s="239">
        <v>8</v>
      </c>
      <c r="AU59" s="238">
        <v>2112</v>
      </c>
      <c r="AV59" s="167"/>
    </row>
    <row r="60" spans="1:50" x14ac:dyDescent="0.15">
      <c r="A60" s="245" t="s">
        <v>343</v>
      </c>
      <c r="B60" s="239">
        <v>0</v>
      </c>
      <c r="C60" s="238">
        <v>0</v>
      </c>
      <c r="D60" s="239">
        <v>7</v>
      </c>
      <c r="E60" s="239">
        <v>1</v>
      </c>
      <c r="F60" s="239">
        <v>0</v>
      </c>
      <c r="G60" s="238">
        <v>0</v>
      </c>
      <c r="H60" s="239">
        <v>77</v>
      </c>
      <c r="I60" s="238">
        <v>10</v>
      </c>
      <c r="J60" s="239">
        <v>480</v>
      </c>
      <c r="K60" s="238">
        <v>334</v>
      </c>
      <c r="L60" s="239">
        <v>1</v>
      </c>
      <c r="M60" s="238">
        <v>0</v>
      </c>
      <c r="N60" s="239">
        <v>17</v>
      </c>
      <c r="O60" s="238">
        <v>3</v>
      </c>
      <c r="P60" s="239">
        <v>0</v>
      </c>
      <c r="Q60" s="238">
        <v>2</v>
      </c>
      <c r="R60" s="239">
        <v>7</v>
      </c>
      <c r="S60" s="239">
        <v>6</v>
      </c>
      <c r="T60" s="238">
        <v>2</v>
      </c>
      <c r="U60" s="239">
        <v>11</v>
      </c>
      <c r="V60" s="239">
        <v>7</v>
      </c>
      <c r="W60" s="239">
        <v>13</v>
      </c>
      <c r="X60" s="239">
        <v>0</v>
      </c>
      <c r="Y60" s="239">
        <v>134</v>
      </c>
      <c r="Z60" s="239">
        <v>1</v>
      </c>
      <c r="AA60" s="239">
        <v>0</v>
      </c>
      <c r="AB60" s="239">
        <v>0</v>
      </c>
      <c r="AC60" s="239">
        <v>6</v>
      </c>
      <c r="AD60" s="239">
        <v>15</v>
      </c>
      <c r="AE60" s="239">
        <v>2</v>
      </c>
      <c r="AF60" s="239">
        <v>0</v>
      </c>
      <c r="AG60" s="239">
        <v>8</v>
      </c>
      <c r="AH60" s="239">
        <v>37</v>
      </c>
      <c r="AI60" s="239">
        <v>1</v>
      </c>
      <c r="AJ60" s="239">
        <v>0</v>
      </c>
      <c r="AK60" s="239">
        <v>14</v>
      </c>
      <c r="AL60" s="239">
        <v>20</v>
      </c>
      <c r="AM60" s="239">
        <v>322</v>
      </c>
      <c r="AN60" s="239">
        <v>3</v>
      </c>
      <c r="AO60" s="239">
        <v>38</v>
      </c>
      <c r="AP60" s="239">
        <v>0</v>
      </c>
      <c r="AQ60" s="239">
        <v>10</v>
      </c>
      <c r="AR60" s="239">
        <v>8</v>
      </c>
      <c r="AS60" s="239">
        <v>0</v>
      </c>
      <c r="AT60" s="239">
        <v>9</v>
      </c>
      <c r="AU60" s="238">
        <v>696</v>
      </c>
      <c r="AV60" s="167"/>
    </row>
    <row r="61" spans="1:50" ht="6" customHeight="1" x14ac:dyDescent="0.15">
      <c r="A61" s="167"/>
      <c r="B61" s="239"/>
      <c r="C61" s="238"/>
      <c r="D61" s="239"/>
      <c r="E61" s="239"/>
      <c r="F61" s="239"/>
      <c r="G61" s="238"/>
      <c r="H61" s="239"/>
      <c r="I61" s="238"/>
      <c r="J61" s="239"/>
      <c r="K61" s="238"/>
      <c r="L61" s="239"/>
      <c r="M61" s="238"/>
      <c r="N61" s="239"/>
      <c r="O61" s="238"/>
      <c r="P61" s="239"/>
      <c r="Q61" s="238"/>
      <c r="R61" s="239"/>
      <c r="S61" s="239"/>
      <c r="T61" s="238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8"/>
      <c r="AV61" s="167"/>
    </row>
    <row r="62" spans="1:50" ht="14.25" x14ac:dyDescent="0.15">
      <c r="A62" s="244" t="s">
        <v>342</v>
      </c>
      <c r="B62" s="239">
        <f>SUM(B63:B64)</f>
        <v>12</v>
      </c>
      <c r="C62" s="239">
        <f t="shared" ref="C62:AU62" si="8">SUM(C63:C64)</f>
        <v>2</v>
      </c>
      <c r="D62" s="239">
        <f t="shared" si="8"/>
        <v>15</v>
      </c>
      <c r="E62" s="239">
        <f t="shared" si="8"/>
        <v>1</v>
      </c>
      <c r="F62" s="239">
        <f t="shared" si="8"/>
        <v>4</v>
      </c>
      <c r="G62" s="239">
        <f t="shared" si="8"/>
        <v>1</v>
      </c>
      <c r="H62" s="239">
        <f t="shared" si="8"/>
        <v>318</v>
      </c>
      <c r="I62" s="239">
        <f t="shared" si="8"/>
        <v>3</v>
      </c>
      <c r="J62" s="239">
        <f t="shared" si="8"/>
        <v>2243</v>
      </c>
      <c r="K62" s="239">
        <f t="shared" si="8"/>
        <v>1472</v>
      </c>
      <c r="L62" s="239">
        <f t="shared" si="8"/>
        <v>0</v>
      </c>
      <c r="M62" s="239">
        <f t="shared" si="8"/>
        <v>0</v>
      </c>
      <c r="N62" s="239">
        <f t="shared" si="8"/>
        <v>385</v>
      </c>
      <c r="O62" s="239">
        <f t="shared" si="8"/>
        <v>142</v>
      </c>
      <c r="P62" s="239">
        <f t="shared" si="8"/>
        <v>5</v>
      </c>
      <c r="Q62" s="239">
        <f t="shared" si="8"/>
        <v>82</v>
      </c>
      <c r="R62" s="239">
        <f t="shared" si="8"/>
        <v>149</v>
      </c>
      <c r="S62" s="239">
        <f t="shared" si="8"/>
        <v>580</v>
      </c>
      <c r="T62" s="239">
        <f t="shared" si="8"/>
        <v>81</v>
      </c>
      <c r="U62" s="239">
        <f t="shared" si="8"/>
        <v>191</v>
      </c>
      <c r="V62" s="239">
        <f t="shared" si="8"/>
        <v>9</v>
      </c>
      <c r="W62" s="239">
        <f t="shared" si="8"/>
        <v>107</v>
      </c>
      <c r="X62" s="239">
        <f t="shared" si="8"/>
        <v>29</v>
      </c>
      <c r="Y62" s="239">
        <f t="shared" si="8"/>
        <v>513</v>
      </c>
      <c r="Z62" s="239">
        <f t="shared" si="8"/>
        <v>38</v>
      </c>
      <c r="AA62" s="239">
        <f t="shared" si="8"/>
        <v>309</v>
      </c>
      <c r="AB62" s="239">
        <f t="shared" si="8"/>
        <v>25</v>
      </c>
      <c r="AC62" s="239">
        <f t="shared" si="8"/>
        <v>10</v>
      </c>
      <c r="AD62" s="239">
        <f t="shared" si="8"/>
        <v>141</v>
      </c>
      <c r="AE62" s="239">
        <f t="shared" si="8"/>
        <v>21</v>
      </c>
      <c r="AF62" s="239">
        <f t="shared" si="8"/>
        <v>3</v>
      </c>
      <c r="AG62" s="239">
        <f t="shared" si="8"/>
        <v>152</v>
      </c>
      <c r="AH62" s="239">
        <f t="shared" si="8"/>
        <v>116</v>
      </c>
      <c r="AI62" s="239">
        <f t="shared" si="8"/>
        <v>3</v>
      </c>
      <c r="AJ62" s="239">
        <f t="shared" si="8"/>
        <v>96</v>
      </c>
      <c r="AK62" s="239">
        <f t="shared" si="8"/>
        <v>51</v>
      </c>
      <c r="AL62" s="239">
        <f t="shared" si="8"/>
        <v>32</v>
      </c>
      <c r="AM62" s="239">
        <f t="shared" si="8"/>
        <v>179</v>
      </c>
      <c r="AN62" s="239">
        <f t="shared" si="8"/>
        <v>20</v>
      </c>
      <c r="AO62" s="239">
        <f t="shared" si="8"/>
        <v>107</v>
      </c>
      <c r="AP62" s="239">
        <f t="shared" si="8"/>
        <v>31</v>
      </c>
      <c r="AQ62" s="239">
        <f t="shared" si="8"/>
        <v>10</v>
      </c>
      <c r="AR62" s="239">
        <f t="shared" si="8"/>
        <v>5</v>
      </c>
      <c r="AS62" s="239">
        <f t="shared" si="8"/>
        <v>1</v>
      </c>
      <c r="AT62" s="239">
        <f t="shared" si="8"/>
        <v>57</v>
      </c>
      <c r="AU62" s="240">
        <f t="shared" si="8"/>
        <v>3583</v>
      </c>
      <c r="AV62" s="167"/>
    </row>
    <row r="63" spans="1:50" x14ac:dyDescent="0.15">
      <c r="A63" s="167" t="s">
        <v>341</v>
      </c>
      <c r="B63" s="239">
        <v>12</v>
      </c>
      <c r="C63" s="238">
        <v>2</v>
      </c>
      <c r="D63" s="239">
        <v>6</v>
      </c>
      <c r="E63" s="239">
        <v>0</v>
      </c>
      <c r="F63" s="239">
        <v>4</v>
      </c>
      <c r="G63" s="238">
        <v>1</v>
      </c>
      <c r="H63" s="239">
        <v>222</v>
      </c>
      <c r="I63" s="238">
        <v>3</v>
      </c>
      <c r="J63" s="239">
        <v>1374</v>
      </c>
      <c r="K63" s="238">
        <v>680</v>
      </c>
      <c r="L63" s="239">
        <v>0</v>
      </c>
      <c r="M63" s="238">
        <v>0</v>
      </c>
      <c r="N63" s="239">
        <v>332</v>
      </c>
      <c r="O63" s="238">
        <v>18</v>
      </c>
      <c r="P63" s="239">
        <v>0</v>
      </c>
      <c r="Q63" s="238">
        <v>68</v>
      </c>
      <c r="R63" s="239">
        <v>92</v>
      </c>
      <c r="S63" s="239">
        <v>280</v>
      </c>
      <c r="T63" s="238">
        <v>74</v>
      </c>
      <c r="U63" s="239">
        <v>145</v>
      </c>
      <c r="V63" s="239">
        <v>1</v>
      </c>
      <c r="W63" s="239">
        <v>54</v>
      </c>
      <c r="X63" s="239">
        <v>13</v>
      </c>
      <c r="Y63" s="239">
        <v>180</v>
      </c>
      <c r="Z63" s="239">
        <v>9</v>
      </c>
      <c r="AA63" s="239">
        <v>11</v>
      </c>
      <c r="AB63" s="239">
        <v>4</v>
      </c>
      <c r="AC63" s="239">
        <v>3</v>
      </c>
      <c r="AD63" s="239">
        <v>118</v>
      </c>
      <c r="AE63" s="239">
        <v>19</v>
      </c>
      <c r="AF63" s="239">
        <v>3</v>
      </c>
      <c r="AG63" s="239">
        <v>130</v>
      </c>
      <c r="AH63" s="239">
        <v>95</v>
      </c>
      <c r="AI63" s="239">
        <v>3</v>
      </c>
      <c r="AJ63" s="239">
        <v>91</v>
      </c>
      <c r="AK63" s="239">
        <v>22</v>
      </c>
      <c r="AL63" s="239">
        <v>0</v>
      </c>
      <c r="AM63" s="239">
        <v>0</v>
      </c>
      <c r="AN63" s="239">
        <v>19</v>
      </c>
      <c r="AO63" s="239">
        <v>3</v>
      </c>
      <c r="AP63" s="239">
        <v>0</v>
      </c>
      <c r="AQ63" s="239">
        <v>8</v>
      </c>
      <c r="AR63" s="239">
        <v>3</v>
      </c>
      <c r="AS63" s="239">
        <v>0</v>
      </c>
      <c r="AT63" s="239">
        <v>11</v>
      </c>
      <c r="AU63" s="238">
        <v>1783</v>
      </c>
      <c r="AV63" s="167"/>
    </row>
    <row r="64" spans="1:50" x14ac:dyDescent="0.15">
      <c r="A64" s="167" t="s">
        <v>340</v>
      </c>
      <c r="B64" s="239">
        <v>0</v>
      </c>
      <c r="C64" s="238">
        <v>0</v>
      </c>
      <c r="D64" s="239">
        <v>9</v>
      </c>
      <c r="E64" s="239">
        <v>1</v>
      </c>
      <c r="F64" s="239">
        <v>0</v>
      </c>
      <c r="G64" s="238">
        <v>0</v>
      </c>
      <c r="H64" s="239">
        <v>96</v>
      </c>
      <c r="I64" s="238">
        <v>0</v>
      </c>
      <c r="J64" s="239">
        <v>869</v>
      </c>
      <c r="K64" s="238">
        <v>792</v>
      </c>
      <c r="L64" s="239">
        <v>0</v>
      </c>
      <c r="M64" s="238">
        <v>0</v>
      </c>
      <c r="N64" s="239">
        <v>53</v>
      </c>
      <c r="O64" s="238">
        <v>124</v>
      </c>
      <c r="P64" s="239">
        <v>5</v>
      </c>
      <c r="Q64" s="238">
        <v>14</v>
      </c>
      <c r="R64" s="239">
        <v>57</v>
      </c>
      <c r="S64" s="239">
        <v>300</v>
      </c>
      <c r="T64" s="238">
        <v>7</v>
      </c>
      <c r="U64" s="239">
        <v>46</v>
      </c>
      <c r="V64" s="239">
        <v>8</v>
      </c>
      <c r="W64" s="239">
        <v>53</v>
      </c>
      <c r="X64" s="239">
        <v>16</v>
      </c>
      <c r="Y64" s="239">
        <v>333</v>
      </c>
      <c r="Z64" s="239">
        <v>29</v>
      </c>
      <c r="AA64" s="239">
        <v>298</v>
      </c>
      <c r="AB64" s="239">
        <v>21</v>
      </c>
      <c r="AC64" s="239">
        <v>7</v>
      </c>
      <c r="AD64" s="239">
        <v>23</v>
      </c>
      <c r="AE64" s="239">
        <v>2</v>
      </c>
      <c r="AF64" s="239">
        <v>0</v>
      </c>
      <c r="AG64" s="239">
        <v>22</v>
      </c>
      <c r="AH64" s="239">
        <v>21</v>
      </c>
      <c r="AI64" s="239">
        <v>0</v>
      </c>
      <c r="AJ64" s="239">
        <v>5</v>
      </c>
      <c r="AK64" s="239">
        <v>29</v>
      </c>
      <c r="AL64" s="239">
        <v>32</v>
      </c>
      <c r="AM64" s="239">
        <v>179</v>
      </c>
      <c r="AN64" s="239">
        <v>1</v>
      </c>
      <c r="AO64" s="239">
        <v>104</v>
      </c>
      <c r="AP64" s="239">
        <v>31</v>
      </c>
      <c r="AQ64" s="239">
        <v>2</v>
      </c>
      <c r="AR64" s="239">
        <v>2</v>
      </c>
      <c r="AS64" s="239">
        <v>1</v>
      </c>
      <c r="AT64" s="239">
        <v>46</v>
      </c>
      <c r="AU64" s="238">
        <v>1800</v>
      </c>
      <c r="AV64" s="167"/>
    </row>
    <row r="65" spans="1:50" ht="3.75" customHeight="1" x14ac:dyDescent="0.15">
      <c r="A65" s="167"/>
      <c r="B65" s="239" t="s">
        <v>339</v>
      </c>
      <c r="C65" s="238"/>
      <c r="D65" s="239"/>
      <c r="E65" s="239"/>
      <c r="F65" s="239"/>
      <c r="G65" s="238"/>
      <c r="H65" s="239"/>
      <c r="I65" s="238"/>
      <c r="J65" s="239"/>
      <c r="K65" s="238"/>
      <c r="L65" s="239"/>
      <c r="M65" s="238"/>
      <c r="N65" s="239"/>
      <c r="O65" s="238"/>
      <c r="P65" s="239"/>
      <c r="Q65" s="238"/>
      <c r="R65" s="239"/>
      <c r="S65" s="239"/>
      <c r="T65" s="238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8"/>
      <c r="AV65" s="167"/>
    </row>
    <row r="66" spans="1:50" ht="14.25" x14ac:dyDescent="0.15">
      <c r="A66" s="244" t="s">
        <v>338</v>
      </c>
      <c r="B66" s="239">
        <f>SUM(B67:B68)</f>
        <v>4</v>
      </c>
      <c r="C66" s="239">
        <f t="shared" ref="C66:AT66" si="9">SUM(C67:C68)</f>
        <v>2</v>
      </c>
      <c r="D66" s="239">
        <f t="shared" si="9"/>
        <v>22</v>
      </c>
      <c r="E66" s="239">
        <f t="shared" si="9"/>
        <v>6</v>
      </c>
      <c r="F66" s="239">
        <f t="shared" si="9"/>
        <v>9</v>
      </c>
      <c r="G66" s="239">
        <f t="shared" si="9"/>
        <v>1</v>
      </c>
      <c r="H66" s="239">
        <f t="shared" si="9"/>
        <v>215</v>
      </c>
      <c r="I66" s="239">
        <f t="shared" si="9"/>
        <v>21</v>
      </c>
      <c r="J66" s="239">
        <f t="shared" si="9"/>
        <v>793</v>
      </c>
      <c r="K66" s="239">
        <f t="shared" si="9"/>
        <v>730</v>
      </c>
      <c r="L66" s="239">
        <f t="shared" si="9"/>
        <v>0</v>
      </c>
      <c r="M66" s="239">
        <f t="shared" si="9"/>
        <v>0</v>
      </c>
      <c r="N66" s="239">
        <f t="shared" si="9"/>
        <v>43</v>
      </c>
      <c r="O66" s="239">
        <f t="shared" si="9"/>
        <v>7</v>
      </c>
      <c r="P66" s="239">
        <f t="shared" si="9"/>
        <v>0</v>
      </c>
      <c r="Q66" s="239">
        <f t="shared" si="9"/>
        <v>24</v>
      </c>
      <c r="R66" s="239">
        <f t="shared" si="9"/>
        <v>42</v>
      </c>
      <c r="S66" s="239">
        <f t="shared" si="9"/>
        <v>210</v>
      </c>
      <c r="T66" s="239">
        <f t="shared" si="9"/>
        <v>25</v>
      </c>
      <c r="U66" s="239">
        <f t="shared" si="9"/>
        <v>22</v>
      </c>
      <c r="V66" s="239">
        <f t="shared" si="9"/>
        <v>7</v>
      </c>
      <c r="W66" s="239">
        <f t="shared" si="9"/>
        <v>49</v>
      </c>
      <c r="X66" s="239">
        <f t="shared" si="9"/>
        <v>9</v>
      </c>
      <c r="Y66" s="239">
        <f t="shared" si="9"/>
        <v>133</v>
      </c>
      <c r="Z66" s="239">
        <f t="shared" si="9"/>
        <v>12</v>
      </c>
      <c r="AA66" s="239">
        <f t="shared" si="9"/>
        <v>10</v>
      </c>
      <c r="AB66" s="239">
        <f t="shared" si="9"/>
        <v>5</v>
      </c>
      <c r="AC66" s="239">
        <f t="shared" si="9"/>
        <v>25</v>
      </c>
      <c r="AD66" s="239">
        <f t="shared" si="9"/>
        <v>20</v>
      </c>
      <c r="AE66" s="239">
        <f t="shared" si="9"/>
        <v>11</v>
      </c>
      <c r="AF66" s="239">
        <f t="shared" si="9"/>
        <v>0</v>
      </c>
      <c r="AG66" s="239">
        <f t="shared" si="9"/>
        <v>52</v>
      </c>
      <c r="AH66" s="239">
        <f t="shared" si="9"/>
        <v>63</v>
      </c>
      <c r="AI66" s="239">
        <f t="shared" si="9"/>
        <v>1</v>
      </c>
      <c r="AJ66" s="239">
        <f t="shared" si="9"/>
        <v>109</v>
      </c>
      <c r="AK66" s="239">
        <f t="shared" si="9"/>
        <v>44</v>
      </c>
      <c r="AL66" s="239">
        <f t="shared" si="9"/>
        <v>0</v>
      </c>
      <c r="AM66" s="239">
        <f t="shared" si="9"/>
        <v>0</v>
      </c>
      <c r="AN66" s="239">
        <f t="shared" si="9"/>
        <v>17</v>
      </c>
      <c r="AO66" s="239">
        <f t="shared" si="9"/>
        <v>41</v>
      </c>
      <c r="AP66" s="239">
        <f t="shared" si="9"/>
        <v>0</v>
      </c>
      <c r="AQ66" s="239">
        <f t="shared" si="9"/>
        <v>3</v>
      </c>
      <c r="AR66" s="239">
        <f t="shared" si="9"/>
        <v>14</v>
      </c>
      <c r="AS66" s="239">
        <f t="shared" si="9"/>
        <v>0</v>
      </c>
      <c r="AT66" s="239">
        <f t="shared" si="9"/>
        <v>11</v>
      </c>
      <c r="AU66" s="240">
        <f>SUM(AU67:AU68)</f>
        <v>983</v>
      </c>
      <c r="AV66" s="167"/>
    </row>
    <row r="67" spans="1:50" x14ac:dyDescent="0.15">
      <c r="A67" s="167" t="s">
        <v>337</v>
      </c>
      <c r="B67" s="239">
        <v>4</v>
      </c>
      <c r="C67" s="238">
        <v>2</v>
      </c>
      <c r="D67" s="239">
        <v>19</v>
      </c>
      <c r="E67" s="239">
        <v>6</v>
      </c>
      <c r="F67" s="239">
        <v>9</v>
      </c>
      <c r="G67" s="238">
        <v>1</v>
      </c>
      <c r="H67" s="239">
        <v>182</v>
      </c>
      <c r="I67" s="238">
        <v>21</v>
      </c>
      <c r="J67" s="239">
        <v>526</v>
      </c>
      <c r="K67" s="238">
        <v>490</v>
      </c>
      <c r="L67" s="239">
        <v>0</v>
      </c>
      <c r="M67" s="239">
        <v>0</v>
      </c>
      <c r="N67" s="239">
        <v>43</v>
      </c>
      <c r="O67" s="238">
        <v>2</v>
      </c>
      <c r="P67" s="239">
        <v>0</v>
      </c>
      <c r="Q67" s="238">
        <v>24</v>
      </c>
      <c r="R67" s="239">
        <v>42</v>
      </c>
      <c r="S67" s="239">
        <v>179</v>
      </c>
      <c r="T67" s="238">
        <v>14</v>
      </c>
      <c r="U67" s="239">
        <v>12</v>
      </c>
      <c r="V67" s="239">
        <v>1</v>
      </c>
      <c r="W67" s="239">
        <v>24</v>
      </c>
      <c r="X67" s="239">
        <v>6</v>
      </c>
      <c r="Y67" s="239">
        <v>33</v>
      </c>
      <c r="Z67" s="239">
        <v>7</v>
      </c>
      <c r="AA67" s="239">
        <v>5</v>
      </c>
      <c r="AB67" s="239">
        <v>3</v>
      </c>
      <c r="AC67" s="239">
        <v>19</v>
      </c>
      <c r="AD67" s="239">
        <v>20</v>
      </c>
      <c r="AE67" s="239">
        <v>11</v>
      </c>
      <c r="AF67" s="239">
        <v>0</v>
      </c>
      <c r="AG67" s="239">
        <v>40</v>
      </c>
      <c r="AH67" s="239">
        <v>61</v>
      </c>
      <c r="AI67" s="239">
        <v>1</v>
      </c>
      <c r="AJ67" s="239">
        <v>105</v>
      </c>
      <c r="AK67" s="239">
        <v>44</v>
      </c>
      <c r="AL67" s="239">
        <v>0</v>
      </c>
      <c r="AM67" s="239">
        <v>0</v>
      </c>
      <c r="AN67" s="239">
        <v>0</v>
      </c>
      <c r="AO67" s="239">
        <v>0</v>
      </c>
      <c r="AP67" s="239">
        <v>0</v>
      </c>
      <c r="AQ67" s="239">
        <v>2</v>
      </c>
      <c r="AR67" s="239">
        <v>14</v>
      </c>
      <c r="AS67" s="239">
        <v>0</v>
      </c>
      <c r="AT67" s="239">
        <v>11</v>
      </c>
      <c r="AU67" s="240">
        <v>707</v>
      </c>
      <c r="AV67" s="167"/>
      <c r="AW67" s="166">
        <v>21</v>
      </c>
    </row>
    <row r="68" spans="1:50" x14ac:dyDescent="0.15">
      <c r="A68" s="167" t="s">
        <v>336</v>
      </c>
      <c r="B68" s="239"/>
      <c r="C68" s="238"/>
      <c r="D68" s="239">
        <v>3</v>
      </c>
      <c r="E68" s="239"/>
      <c r="F68" s="239"/>
      <c r="G68" s="238"/>
      <c r="H68" s="239">
        <v>33</v>
      </c>
      <c r="I68" s="238"/>
      <c r="J68" s="239">
        <v>267</v>
      </c>
      <c r="K68" s="238">
        <v>240</v>
      </c>
      <c r="L68" s="239">
        <v>0</v>
      </c>
      <c r="M68" s="239">
        <v>0</v>
      </c>
      <c r="N68" s="239">
        <v>0</v>
      </c>
      <c r="O68" s="238">
        <v>5</v>
      </c>
      <c r="P68" s="239">
        <v>0</v>
      </c>
      <c r="Q68" s="238">
        <v>0</v>
      </c>
      <c r="R68" s="239" t="s">
        <v>231</v>
      </c>
      <c r="S68" s="239">
        <v>31</v>
      </c>
      <c r="T68" s="238">
        <v>11</v>
      </c>
      <c r="U68" s="239">
        <v>10</v>
      </c>
      <c r="V68" s="239">
        <v>6</v>
      </c>
      <c r="W68" s="239">
        <v>25</v>
      </c>
      <c r="X68" s="239">
        <v>3</v>
      </c>
      <c r="Y68" s="239">
        <v>100</v>
      </c>
      <c r="Z68" s="239">
        <v>5</v>
      </c>
      <c r="AA68" s="239">
        <v>5</v>
      </c>
      <c r="AB68" s="239">
        <v>2</v>
      </c>
      <c r="AC68" s="239">
        <v>6</v>
      </c>
      <c r="AD68" s="239" t="s">
        <v>231</v>
      </c>
      <c r="AE68" s="239">
        <v>0</v>
      </c>
      <c r="AF68" s="239">
        <v>0</v>
      </c>
      <c r="AG68" s="239">
        <v>12</v>
      </c>
      <c r="AH68" s="239">
        <v>2</v>
      </c>
      <c r="AI68" s="239">
        <v>0</v>
      </c>
      <c r="AJ68" s="239">
        <v>4</v>
      </c>
      <c r="AK68" s="239">
        <v>0</v>
      </c>
      <c r="AL68" s="239" t="s">
        <v>231</v>
      </c>
      <c r="AM68" s="239">
        <v>0</v>
      </c>
      <c r="AN68" s="239">
        <v>17</v>
      </c>
      <c r="AO68" s="239">
        <v>41</v>
      </c>
      <c r="AP68" s="239">
        <v>0</v>
      </c>
      <c r="AQ68" s="239">
        <v>1</v>
      </c>
      <c r="AR68" s="239" t="s">
        <v>231</v>
      </c>
      <c r="AS68" s="239">
        <v>0</v>
      </c>
      <c r="AT68" s="239">
        <v>0</v>
      </c>
      <c r="AU68" s="240">
        <v>276</v>
      </c>
      <c r="AV68" s="167">
        <v>32</v>
      </c>
    </row>
    <row r="69" spans="1:50" ht="6" customHeight="1" x14ac:dyDescent="0.15">
      <c r="A69" s="167"/>
      <c r="B69" s="239"/>
      <c r="C69" s="238"/>
      <c r="D69" s="239"/>
      <c r="E69" s="239"/>
      <c r="F69" s="239"/>
      <c r="G69" s="238"/>
      <c r="H69" s="239"/>
      <c r="I69" s="238"/>
      <c r="J69" s="239"/>
      <c r="K69" s="238"/>
      <c r="L69" s="239"/>
      <c r="M69" s="238"/>
      <c r="N69" s="239"/>
      <c r="O69" s="238"/>
      <c r="P69" s="239"/>
      <c r="Q69" s="238"/>
      <c r="R69" s="239"/>
      <c r="S69" s="239"/>
      <c r="T69" s="238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8"/>
      <c r="AV69" s="167"/>
    </row>
    <row r="70" spans="1:50" ht="14.25" x14ac:dyDescent="0.15">
      <c r="A70" s="244" t="s">
        <v>335</v>
      </c>
      <c r="B70" s="239">
        <f>SUM(B71:B72)</f>
        <v>38</v>
      </c>
      <c r="C70" s="239">
        <f t="shared" ref="C70:AU70" si="10">SUM(C71:C72)</f>
        <v>4</v>
      </c>
      <c r="D70" s="239">
        <f t="shared" si="10"/>
        <v>15</v>
      </c>
      <c r="E70" s="239">
        <f t="shared" si="10"/>
        <v>0</v>
      </c>
      <c r="F70" s="239">
        <f t="shared" si="10"/>
        <v>11</v>
      </c>
      <c r="G70" s="239">
        <f t="shared" si="10"/>
        <v>5</v>
      </c>
      <c r="H70" s="239">
        <f t="shared" si="10"/>
        <v>717</v>
      </c>
      <c r="I70" s="239">
        <f t="shared" si="10"/>
        <v>92</v>
      </c>
      <c r="J70" s="239">
        <f t="shared" si="10"/>
        <v>5520</v>
      </c>
      <c r="K70" s="239">
        <f t="shared" si="10"/>
        <v>5067</v>
      </c>
      <c r="L70" s="239">
        <f t="shared" si="10"/>
        <v>0</v>
      </c>
      <c r="M70" s="239">
        <f t="shared" si="10"/>
        <v>0</v>
      </c>
      <c r="N70" s="239">
        <f t="shared" si="10"/>
        <v>23</v>
      </c>
      <c r="O70" s="239">
        <f t="shared" si="10"/>
        <v>19</v>
      </c>
      <c r="P70" s="239">
        <f t="shared" si="10"/>
        <v>2</v>
      </c>
      <c r="Q70" s="239">
        <f t="shared" si="10"/>
        <v>24</v>
      </c>
      <c r="R70" s="239">
        <f t="shared" si="10"/>
        <v>79</v>
      </c>
      <c r="S70" s="239">
        <f t="shared" si="10"/>
        <v>171</v>
      </c>
      <c r="T70" s="239">
        <f t="shared" si="10"/>
        <v>76</v>
      </c>
      <c r="U70" s="239">
        <f t="shared" si="10"/>
        <v>55</v>
      </c>
      <c r="V70" s="239">
        <f t="shared" si="10"/>
        <v>106</v>
      </c>
      <c r="W70" s="239">
        <f t="shared" si="10"/>
        <v>647</v>
      </c>
      <c r="X70" s="239">
        <f t="shared" si="10"/>
        <v>170</v>
      </c>
      <c r="Y70" s="239">
        <f t="shared" si="10"/>
        <v>3409</v>
      </c>
      <c r="Z70" s="239">
        <f t="shared" si="10"/>
        <v>191</v>
      </c>
      <c r="AA70" s="239">
        <f t="shared" si="10"/>
        <v>13</v>
      </c>
      <c r="AB70" s="239">
        <f t="shared" si="10"/>
        <v>2</v>
      </c>
      <c r="AC70" s="239">
        <f t="shared" si="10"/>
        <v>67</v>
      </c>
      <c r="AD70" s="239">
        <f t="shared" si="10"/>
        <v>259</v>
      </c>
      <c r="AE70" s="239">
        <f t="shared" si="10"/>
        <v>122</v>
      </c>
      <c r="AF70" s="239">
        <f t="shared" si="10"/>
        <v>22</v>
      </c>
      <c r="AG70" s="239">
        <f t="shared" si="10"/>
        <v>441</v>
      </c>
      <c r="AH70" s="239">
        <f t="shared" si="10"/>
        <v>286</v>
      </c>
      <c r="AI70" s="239">
        <f t="shared" si="10"/>
        <v>14</v>
      </c>
      <c r="AJ70" s="239">
        <f t="shared" si="10"/>
        <v>238</v>
      </c>
      <c r="AK70" s="239">
        <f t="shared" si="10"/>
        <v>41</v>
      </c>
      <c r="AL70" s="239">
        <f t="shared" si="10"/>
        <v>0</v>
      </c>
      <c r="AM70" s="239">
        <f t="shared" si="10"/>
        <v>25</v>
      </c>
      <c r="AN70" s="239">
        <f t="shared" si="10"/>
        <v>45</v>
      </c>
      <c r="AO70" s="239">
        <f t="shared" si="10"/>
        <v>1</v>
      </c>
      <c r="AP70" s="239">
        <f t="shared" si="10"/>
        <v>0</v>
      </c>
      <c r="AQ70" s="239">
        <f t="shared" si="10"/>
        <v>16</v>
      </c>
      <c r="AR70" s="239">
        <f t="shared" si="10"/>
        <v>64</v>
      </c>
      <c r="AS70" s="239">
        <f t="shared" si="10"/>
        <v>0</v>
      </c>
      <c r="AT70" s="239">
        <f t="shared" si="10"/>
        <v>54</v>
      </c>
      <c r="AU70" s="240">
        <f t="shared" si="10"/>
        <v>6317</v>
      </c>
      <c r="AV70" s="167"/>
    </row>
    <row r="71" spans="1:50" x14ac:dyDescent="0.15">
      <c r="A71" s="167" t="s">
        <v>334</v>
      </c>
      <c r="B71" s="239">
        <v>29</v>
      </c>
      <c r="C71" s="238">
        <v>3</v>
      </c>
      <c r="D71" s="239">
        <v>15</v>
      </c>
      <c r="E71" s="239">
        <v>0</v>
      </c>
      <c r="F71" s="239">
        <v>7</v>
      </c>
      <c r="G71" s="238">
        <v>4</v>
      </c>
      <c r="H71" s="239">
        <v>590</v>
      </c>
      <c r="I71" s="238">
        <v>84</v>
      </c>
      <c r="J71" s="239">
        <v>4954</v>
      </c>
      <c r="K71" s="238">
        <v>4676</v>
      </c>
      <c r="L71" s="239" t="s">
        <v>231</v>
      </c>
      <c r="M71" s="238" t="s">
        <v>231</v>
      </c>
      <c r="N71" s="239">
        <v>14</v>
      </c>
      <c r="O71" s="238">
        <v>15</v>
      </c>
      <c r="P71" s="239" t="s">
        <v>231</v>
      </c>
      <c r="Q71" s="238">
        <v>10</v>
      </c>
      <c r="R71" s="239">
        <v>66</v>
      </c>
      <c r="S71" s="239">
        <v>134</v>
      </c>
      <c r="T71" s="238">
        <v>70</v>
      </c>
      <c r="U71" s="239">
        <v>55</v>
      </c>
      <c r="V71" s="239">
        <v>106</v>
      </c>
      <c r="W71" s="239">
        <v>600</v>
      </c>
      <c r="X71" s="239">
        <v>162</v>
      </c>
      <c r="Y71" s="239">
        <v>3269</v>
      </c>
      <c r="Z71" s="239">
        <v>186</v>
      </c>
      <c r="AA71" s="239">
        <v>10</v>
      </c>
      <c r="AB71" s="239" t="s">
        <v>231</v>
      </c>
      <c r="AC71" s="239">
        <v>60</v>
      </c>
      <c r="AD71" s="239">
        <v>238</v>
      </c>
      <c r="AE71" s="239">
        <v>100</v>
      </c>
      <c r="AF71" s="239">
        <v>22</v>
      </c>
      <c r="AG71" s="239">
        <v>369</v>
      </c>
      <c r="AH71" s="239">
        <v>232</v>
      </c>
      <c r="AI71" s="239">
        <v>13</v>
      </c>
      <c r="AJ71" s="239">
        <v>236</v>
      </c>
      <c r="AK71" s="239">
        <v>40</v>
      </c>
      <c r="AL71" s="239" t="s">
        <v>231</v>
      </c>
      <c r="AM71" s="239">
        <v>1</v>
      </c>
      <c r="AN71" s="239">
        <v>30</v>
      </c>
      <c r="AO71" s="239" t="s">
        <v>231</v>
      </c>
      <c r="AP71" s="239" t="s">
        <v>231</v>
      </c>
      <c r="AQ71" s="239">
        <v>13</v>
      </c>
      <c r="AR71" s="239">
        <v>64</v>
      </c>
      <c r="AS71" s="239" t="s">
        <v>231</v>
      </c>
      <c r="AT71" s="239">
        <v>5</v>
      </c>
      <c r="AU71" s="238">
        <v>5772</v>
      </c>
      <c r="AV71" s="167"/>
    </row>
    <row r="72" spans="1:50" x14ac:dyDescent="0.15">
      <c r="A72" s="167" t="s">
        <v>333</v>
      </c>
      <c r="B72" s="239">
        <v>9</v>
      </c>
      <c r="C72" s="238">
        <v>1</v>
      </c>
      <c r="D72" s="239" t="s">
        <v>231</v>
      </c>
      <c r="E72" s="239" t="s">
        <v>231</v>
      </c>
      <c r="F72" s="239">
        <v>4</v>
      </c>
      <c r="G72" s="238">
        <v>1</v>
      </c>
      <c r="H72" s="239">
        <v>127</v>
      </c>
      <c r="I72" s="238">
        <v>8</v>
      </c>
      <c r="J72" s="239">
        <v>566</v>
      </c>
      <c r="K72" s="238">
        <v>391</v>
      </c>
      <c r="L72" s="239" t="s">
        <v>231</v>
      </c>
      <c r="M72" s="238" t="s">
        <v>231</v>
      </c>
      <c r="N72" s="239">
        <v>9</v>
      </c>
      <c r="O72" s="238">
        <v>4</v>
      </c>
      <c r="P72" s="239">
        <v>2</v>
      </c>
      <c r="Q72" s="238">
        <v>14</v>
      </c>
      <c r="R72" s="239">
        <v>13</v>
      </c>
      <c r="S72" s="239">
        <v>37</v>
      </c>
      <c r="T72" s="238">
        <v>6</v>
      </c>
      <c r="U72" s="239" t="s">
        <v>231</v>
      </c>
      <c r="V72" s="239" t="s">
        <v>231</v>
      </c>
      <c r="W72" s="239">
        <v>47</v>
      </c>
      <c r="X72" s="239">
        <v>8</v>
      </c>
      <c r="Y72" s="239">
        <v>140</v>
      </c>
      <c r="Z72" s="239">
        <v>5</v>
      </c>
      <c r="AA72" s="239">
        <v>3</v>
      </c>
      <c r="AB72" s="239">
        <v>2</v>
      </c>
      <c r="AC72" s="239">
        <v>7</v>
      </c>
      <c r="AD72" s="239">
        <v>21</v>
      </c>
      <c r="AE72" s="239">
        <v>22</v>
      </c>
      <c r="AF72" s="239" t="s">
        <v>231</v>
      </c>
      <c r="AG72" s="239">
        <v>72</v>
      </c>
      <c r="AH72" s="239">
        <v>54</v>
      </c>
      <c r="AI72" s="239">
        <v>1</v>
      </c>
      <c r="AJ72" s="239">
        <v>2</v>
      </c>
      <c r="AK72" s="239">
        <v>1</v>
      </c>
      <c r="AL72" s="239" t="s">
        <v>231</v>
      </c>
      <c r="AM72" s="239">
        <v>24</v>
      </c>
      <c r="AN72" s="239">
        <v>15</v>
      </c>
      <c r="AO72" s="239">
        <v>1</v>
      </c>
      <c r="AP72" s="239" t="s">
        <v>231</v>
      </c>
      <c r="AQ72" s="239">
        <v>3</v>
      </c>
      <c r="AR72" s="239" t="s">
        <v>395</v>
      </c>
      <c r="AS72" s="239" t="s">
        <v>231</v>
      </c>
      <c r="AT72" s="239">
        <v>49</v>
      </c>
      <c r="AU72" s="238">
        <v>545</v>
      </c>
      <c r="AV72" s="167"/>
    </row>
    <row r="73" spans="1:50" ht="4.5" customHeight="1" x14ac:dyDescent="0.15">
      <c r="A73" s="167"/>
      <c r="B73" s="239"/>
      <c r="C73" s="238"/>
      <c r="D73" s="239"/>
      <c r="E73" s="239"/>
      <c r="F73" s="239"/>
      <c r="G73" s="238"/>
      <c r="H73" s="239"/>
      <c r="I73" s="238"/>
      <c r="J73" s="239"/>
      <c r="K73" s="238"/>
      <c r="L73" s="239"/>
      <c r="M73" s="238"/>
      <c r="N73" s="239"/>
      <c r="O73" s="238"/>
      <c r="P73" s="239"/>
      <c r="Q73" s="238"/>
      <c r="R73" s="239"/>
      <c r="S73" s="239"/>
      <c r="T73" s="238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8"/>
      <c r="AV73" s="167"/>
    </row>
    <row r="74" spans="1:50" ht="14.25" x14ac:dyDescent="0.15">
      <c r="A74" s="244" t="s">
        <v>332</v>
      </c>
      <c r="B74" s="239">
        <f t="shared" ref="B74:AW74" si="11">B75</f>
        <v>10</v>
      </c>
      <c r="C74" s="239">
        <f t="shared" si="11"/>
        <v>2</v>
      </c>
      <c r="D74" s="239">
        <f t="shared" si="11"/>
        <v>0</v>
      </c>
      <c r="E74" s="239">
        <f t="shared" si="11"/>
        <v>0</v>
      </c>
      <c r="F74" s="239">
        <f t="shared" si="11"/>
        <v>4</v>
      </c>
      <c r="G74" s="239">
        <f t="shared" si="11"/>
        <v>2</v>
      </c>
      <c r="H74" s="239">
        <f t="shared" si="11"/>
        <v>168</v>
      </c>
      <c r="I74" s="239">
        <f t="shared" si="11"/>
        <v>48</v>
      </c>
      <c r="J74" s="239">
        <f t="shared" si="11"/>
        <v>500</v>
      </c>
      <c r="K74" s="239">
        <f t="shared" si="11"/>
        <v>416</v>
      </c>
      <c r="L74" s="239">
        <f t="shared" si="11"/>
        <v>0</v>
      </c>
      <c r="M74" s="239">
        <f t="shared" si="11"/>
        <v>0</v>
      </c>
      <c r="N74" s="239">
        <f t="shared" si="11"/>
        <v>3</v>
      </c>
      <c r="O74" s="239">
        <f t="shared" si="11"/>
        <v>22</v>
      </c>
      <c r="P74" s="239">
        <f t="shared" si="11"/>
        <v>2</v>
      </c>
      <c r="Q74" s="239">
        <f t="shared" si="11"/>
        <v>10</v>
      </c>
      <c r="R74" s="239">
        <f t="shared" si="11"/>
        <v>6</v>
      </c>
      <c r="S74" s="239">
        <f t="shared" si="11"/>
        <v>49</v>
      </c>
      <c r="T74" s="239">
        <f t="shared" si="11"/>
        <v>46</v>
      </c>
      <c r="U74" s="239">
        <f t="shared" si="11"/>
        <v>23</v>
      </c>
      <c r="V74" s="239">
        <f t="shared" si="11"/>
        <v>0</v>
      </c>
      <c r="W74" s="239">
        <f t="shared" si="11"/>
        <v>7</v>
      </c>
      <c r="X74" s="239">
        <f t="shared" si="11"/>
        <v>0</v>
      </c>
      <c r="Y74" s="239">
        <f t="shared" si="11"/>
        <v>97</v>
      </c>
      <c r="Z74" s="239">
        <f t="shared" si="11"/>
        <v>0</v>
      </c>
      <c r="AA74" s="239">
        <f t="shared" si="11"/>
        <v>6</v>
      </c>
      <c r="AB74" s="239">
        <f t="shared" si="11"/>
        <v>0</v>
      </c>
      <c r="AC74" s="239">
        <f t="shared" si="11"/>
        <v>4</v>
      </c>
      <c r="AD74" s="239">
        <f t="shared" si="11"/>
        <v>139</v>
      </c>
      <c r="AE74" s="239">
        <f t="shared" si="11"/>
        <v>4</v>
      </c>
      <c r="AF74" s="239">
        <f t="shared" si="11"/>
        <v>2</v>
      </c>
      <c r="AG74" s="239">
        <f t="shared" si="11"/>
        <v>159</v>
      </c>
      <c r="AH74" s="239">
        <f t="shared" si="11"/>
        <v>17</v>
      </c>
      <c r="AI74" s="239">
        <f t="shared" si="11"/>
        <v>6</v>
      </c>
      <c r="AJ74" s="239">
        <f t="shared" si="11"/>
        <v>4</v>
      </c>
      <c r="AK74" s="239">
        <f t="shared" si="11"/>
        <v>8</v>
      </c>
      <c r="AL74" s="239" t="str">
        <f t="shared" si="11"/>
        <v>-</v>
      </c>
      <c r="AM74" s="239">
        <f t="shared" si="11"/>
        <v>0</v>
      </c>
      <c r="AN74" s="239">
        <f t="shared" si="11"/>
        <v>0</v>
      </c>
      <c r="AO74" s="239">
        <f t="shared" si="11"/>
        <v>6</v>
      </c>
      <c r="AP74" s="239">
        <f t="shared" si="11"/>
        <v>0</v>
      </c>
      <c r="AQ74" s="239">
        <f t="shared" si="11"/>
        <v>6</v>
      </c>
      <c r="AR74" s="239">
        <f t="shared" si="11"/>
        <v>0</v>
      </c>
      <c r="AS74" s="239">
        <f t="shared" si="11"/>
        <v>0</v>
      </c>
      <c r="AT74" s="239">
        <f t="shared" si="11"/>
        <v>7</v>
      </c>
      <c r="AU74" s="240">
        <f t="shared" si="11"/>
        <v>631</v>
      </c>
      <c r="AV74" s="238">
        <f t="shared" si="11"/>
        <v>0</v>
      </c>
      <c r="AW74" s="238">
        <f t="shared" si="11"/>
        <v>0</v>
      </c>
      <c r="AX74" s="167"/>
    </row>
    <row r="75" spans="1:50" x14ac:dyDescent="0.15">
      <c r="A75" s="167" t="s">
        <v>331</v>
      </c>
      <c r="B75" s="239">
        <v>10</v>
      </c>
      <c r="C75" s="238">
        <v>2</v>
      </c>
      <c r="D75" s="239">
        <v>0</v>
      </c>
      <c r="E75" s="239">
        <v>0</v>
      </c>
      <c r="F75" s="239">
        <v>4</v>
      </c>
      <c r="G75" s="238">
        <v>2</v>
      </c>
      <c r="H75" s="239">
        <v>168</v>
      </c>
      <c r="I75" s="238">
        <v>48</v>
      </c>
      <c r="J75" s="239">
        <v>500</v>
      </c>
      <c r="K75" s="238">
        <v>416</v>
      </c>
      <c r="L75" s="239">
        <v>0</v>
      </c>
      <c r="M75" s="238">
        <v>0</v>
      </c>
      <c r="N75" s="239">
        <v>3</v>
      </c>
      <c r="O75" s="238">
        <v>22</v>
      </c>
      <c r="P75" s="239">
        <v>2</v>
      </c>
      <c r="Q75" s="238">
        <v>10</v>
      </c>
      <c r="R75" s="239">
        <v>6</v>
      </c>
      <c r="S75" s="239">
        <v>49</v>
      </c>
      <c r="T75" s="238">
        <v>46</v>
      </c>
      <c r="U75" s="239">
        <v>23</v>
      </c>
      <c r="V75" s="239">
        <v>0</v>
      </c>
      <c r="W75" s="239">
        <v>7</v>
      </c>
      <c r="X75" s="239">
        <v>0</v>
      </c>
      <c r="Y75" s="239">
        <v>97</v>
      </c>
      <c r="Z75" s="239">
        <v>0</v>
      </c>
      <c r="AA75" s="239">
        <v>6</v>
      </c>
      <c r="AB75" s="239">
        <v>0</v>
      </c>
      <c r="AC75" s="239">
        <v>4</v>
      </c>
      <c r="AD75" s="239">
        <v>139</v>
      </c>
      <c r="AE75" s="239">
        <v>4</v>
      </c>
      <c r="AF75" s="239">
        <v>2</v>
      </c>
      <c r="AG75" s="239">
        <v>159</v>
      </c>
      <c r="AH75" s="239">
        <v>17</v>
      </c>
      <c r="AI75" s="239">
        <v>6</v>
      </c>
      <c r="AJ75" s="239">
        <v>4</v>
      </c>
      <c r="AK75" s="239">
        <v>8</v>
      </c>
      <c r="AL75" s="239" t="s">
        <v>231</v>
      </c>
      <c r="AM75" s="239">
        <v>0</v>
      </c>
      <c r="AN75" s="239">
        <v>0</v>
      </c>
      <c r="AO75" s="239">
        <v>6</v>
      </c>
      <c r="AP75" s="239">
        <v>0</v>
      </c>
      <c r="AQ75" s="239">
        <v>6</v>
      </c>
      <c r="AR75" s="239">
        <v>0</v>
      </c>
      <c r="AS75" s="239">
        <v>0</v>
      </c>
      <c r="AT75" s="239">
        <v>7</v>
      </c>
      <c r="AU75" s="238">
        <v>631</v>
      </c>
      <c r="AV75" s="167"/>
    </row>
    <row r="76" spans="1:50" ht="6" customHeight="1" x14ac:dyDescent="0.15">
      <c r="A76" s="167"/>
      <c r="B76" s="239"/>
      <c r="C76" s="238"/>
      <c r="D76" s="239"/>
      <c r="E76" s="239"/>
      <c r="F76" s="239"/>
      <c r="G76" s="238"/>
      <c r="H76" s="239"/>
      <c r="I76" s="238"/>
      <c r="J76" s="239"/>
      <c r="K76" s="238"/>
      <c r="L76" s="239"/>
      <c r="M76" s="238"/>
      <c r="N76" s="239"/>
      <c r="O76" s="238"/>
      <c r="P76" s="239"/>
      <c r="Q76" s="238"/>
      <c r="R76" s="239"/>
      <c r="S76" s="239"/>
      <c r="T76" s="238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8"/>
      <c r="AV76" s="167"/>
    </row>
    <row r="77" spans="1:50" ht="14.25" x14ac:dyDescent="0.15">
      <c r="A77" s="243" t="s">
        <v>330</v>
      </c>
      <c r="B77" s="239">
        <f>B78</f>
        <v>17</v>
      </c>
      <c r="C77" s="239">
        <f t="shared" ref="C77:AU77" si="12">C78</f>
        <v>6</v>
      </c>
      <c r="D77" s="239">
        <f t="shared" si="12"/>
        <v>10</v>
      </c>
      <c r="E77" s="239">
        <f t="shared" si="12"/>
        <v>1</v>
      </c>
      <c r="F77" s="239">
        <f t="shared" si="12"/>
        <v>4</v>
      </c>
      <c r="G77" s="239">
        <f t="shared" si="12"/>
        <v>1</v>
      </c>
      <c r="H77" s="239">
        <f t="shared" si="12"/>
        <v>255</v>
      </c>
      <c r="I77" s="239">
        <f t="shared" si="12"/>
        <v>50</v>
      </c>
      <c r="J77" s="239">
        <f t="shared" si="12"/>
        <v>1373</v>
      </c>
      <c r="K77" s="239">
        <f t="shared" si="12"/>
        <v>1697</v>
      </c>
      <c r="L77" s="239">
        <f t="shared" si="12"/>
        <v>1</v>
      </c>
      <c r="M77" s="239">
        <f t="shared" si="12"/>
        <v>0</v>
      </c>
      <c r="N77" s="239">
        <f t="shared" si="12"/>
        <v>271</v>
      </c>
      <c r="O77" s="239">
        <f t="shared" si="12"/>
        <v>16</v>
      </c>
      <c r="P77" s="239">
        <f t="shared" si="12"/>
        <v>9</v>
      </c>
      <c r="Q77" s="239">
        <f t="shared" si="12"/>
        <v>4</v>
      </c>
      <c r="R77" s="239">
        <f t="shared" si="12"/>
        <v>14</v>
      </c>
      <c r="S77" s="239">
        <f t="shared" si="12"/>
        <v>139</v>
      </c>
      <c r="T77" s="239">
        <f t="shared" si="12"/>
        <v>27</v>
      </c>
      <c r="U77" s="239">
        <f t="shared" si="12"/>
        <v>45</v>
      </c>
      <c r="V77" s="239">
        <f t="shared" si="12"/>
        <v>23</v>
      </c>
      <c r="W77" s="239">
        <f t="shared" si="12"/>
        <v>259</v>
      </c>
      <c r="X77" s="239">
        <f t="shared" si="12"/>
        <v>101</v>
      </c>
      <c r="Y77" s="239">
        <f t="shared" si="12"/>
        <v>610</v>
      </c>
      <c r="Z77" s="239">
        <f t="shared" si="12"/>
        <v>57</v>
      </c>
      <c r="AA77" s="239">
        <f t="shared" si="12"/>
        <v>9</v>
      </c>
      <c r="AB77" s="239">
        <f t="shared" si="12"/>
        <v>4</v>
      </c>
      <c r="AC77" s="239">
        <f t="shared" si="12"/>
        <v>18</v>
      </c>
      <c r="AD77" s="239">
        <f t="shared" si="12"/>
        <v>196</v>
      </c>
      <c r="AE77" s="239">
        <f t="shared" si="12"/>
        <v>18</v>
      </c>
      <c r="AF77" s="239">
        <f t="shared" si="12"/>
        <v>0</v>
      </c>
      <c r="AG77" s="239">
        <f t="shared" si="12"/>
        <v>167</v>
      </c>
      <c r="AH77" s="239">
        <f t="shared" si="12"/>
        <v>32</v>
      </c>
      <c r="AI77" s="239">
        <f t="shared" si="12"/>
        <v>0</v>
      </c>
      <c r="AJ77" s="239">
        <f t="shared" si="12"/>
        <v>160</v>
      </c>
      <c r="AK77" s="239">
        <f t="shared" si="12"/>
        <v>41</v>
      </c>
      <c r="AL77" s="239">
        <f t="shared" si="12"/>
        <v>0</v>
      </c>
      <c r="AM77" s="239">
        <f t="shared" si="12"/>
        <v>0</v>
      </c>
      <c r="AN77" s="239">
        <f t="shared" si="12"/>
        <v>53</v>
      </c>
      <c r="AO77" s="239">
        <f t="shared" si="12"/>
        <v>0</v>
      </c>
      <c r="AP77" s="239">
        <f t="shared" si="12"/>
        <v>0</v>
      </c>
      <c r="AQ77" s="239">
        <f t="shared" si="12"/>
        <v>20</v>
      </c>
      <c r="AR77" s="239">
        <f t="shared" si="12"/>
        <v>0</v>
      </c>
      <c r="AS77" s="239">
        <f t="shared" si="12"/>
        <v>14</v>
      </c>
      <c r="AT77" s="239">
        <f t="shared" si="12"/>
        <v>13</v>
      </c>
      <c r="AU77" s="240">
        <f t="shared" si="12"/>
        <v>2150</v>
      </c>
      <c r="AV77" s="238"/>
      <c r="AW77" s="238"/>
      <c r="AX77" s="167"/>
    </row>
    <row r="78" spans="1:50" x14ac:dyDescent="0.15">
      <c r="A78" s="167" t="s">
        <v>329</v>
      </c>
      <c r="B78" s="239">
        <v>17</v>
      </c>
      <c r="C78" s="238">
        <v>6</v>
      </c>
      <c r="D78" s="239">
        <v>10</v>
      </c>
      <c r="E78" s="239">
        <v>1</v>
      </c>
      <c r="F78" s="239">
        <v>4</v>
      </c>
      <c r="G78" s="238">
        <v>1</v>
      </c>
      <c r="H78" s="239">
        <v>255</v>
      </c>
      <c r="I78" s="238">
        <v>50</v>
      </c>
      <c r="J78" s="239">
        <v>1373</v>
      </c>
      <c r="K78" s="238">
        <v>1697</v>
      </c>
      <c r="L78" s="239">
        <v>1</v>
      </c>
      <c r="M78" s="238">
        <v>0</v>
      </c>
      <c r="N78" s="239">
        <v>271</v>
      </c>
      <c r="O78" s="238">
        <v>16</v>
      </c>
      <c r="P78" s="239">
        <v>9</v>
      </c>
      <c r="Q78" s="238">
        <v>4</v>
      </c>
      <c r="R78" s="239">
        <v>14</v>
      </c>
      <c r="S78" s="239">
        <v>139</v>
      </c>
      <c r="T78" s="238">
        <v>27</v>
      </c>
      <c r="U78" s="239">
        <v>45</v>
      </c>
      <c r="V78" s="239">
        <v>23</v>
      </c>
      <c r="W78" s="239">
        <v>259</v>
      </c>
      <c r="X78" s="239">
        <v>101</v>
      </c>
      <c r="Y78" s="239">
        <v>610</v>
      </c>
      <c r="Z78" s="239">
        <v>57</v>
      </c>
      <c r="AA78" s="239">
        <v>9</v>
      </c>
      <c r="AB78" s="239">
        <v>4</v>
      </c>
      <c r="AC78" s="239">
        <v>18</v>
      </c>
      <c r="AD78" s="239">
        <v>196</v>
      </c>
      <c r="AE78" s="239">
        <v>18</v>
      </c>
      <c r="AF78" s="239">
        <v>0</v>
      </c>
      <c r="AG78" s="239">
        <v>167</v>
      </c>
      <c r="AH78" s="239">
        <v>32</v>
      </c>
      <c r="AI78" s="239">
        <v>0</v>
      </c>
      <c r="AJ78" s="239">
        <v>160</v>
      </c>
      <c r="AK78" s="239">
        <v>41</v>
      </c>
      <c r="AL78" s="239">
        <v>0</v>
      </c>
      <c r="AM78" s="239">
        <v>0</v>
      </c>
      <c r="AN78" s="239">
        <v>53</v>
      </c>
      <c r="AO78" s="239">
        <v>0</v>
      </c>
      <c r="AP78" s="239">
        <v>0</v>
      </c>
      <c r="AQ78" s="239">
        <v>20</v>
      </c>
      <c r="AR78" s="239">
        <v>0</v>
      </c>
      <c r="AS78" s="239">
        <v>14</v>
      </c>
      <c r="AT78" s="239">
        <v>13</v>
      </c>
      <c r="AU78" s="238">
        <v>2150</v>
      </c>
      <c r="AV78" s="167"/>
    </row>
    <row r="79" spans="1:50" ht="6" customHeight="1" x14ac:dyDescent="0.15">
      <c r="A79" s="167"/>
      <c r="B79" s="239"/>
      <c r="C79" s="238"/>
      <c r="D79" s="239"/>
      <c r="E79" s="239"/>
      <c r="F79" s="239"/>
      <c r="G79" s="238"/>
      <c r="H79" s="239"/>
      <c r="I79" s="238"/>
      <c r="J79" s="239"/>
      <c r="K79" s="238"/>
      <c r="L79" s="239"/>
      <c r="M79" s="238"/>
      <c r="N79" s="239"/>
      <c r="O79" s="238"/>
      <c r="P79" s="239"/>
      <c r="Q79" s="238"/>
      <c r="R79" s="239"/>
      <c r="S79" s="239"/>
      <c r="T79" s="238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8"/>
      <c r="AV79" s="167"/>
    </row>
    <row r="80" spans="1:50" ht="14.25" x14ac:dyDescent="0.15">
      <c r="A80" s="242" t="s">
        <v>328</v>
      </c>
      <c r="B80" s="239">
        <f>SUM(B12,B17,B23,B28,B35,B55,B58,B62,B66,B70,B74,B77)</f>
        <v>259</v>
      </c>
      <c r="C80" s="241">
        <f>SUM(C12,C17,C23,C28,C35,C55,C58,C62,C66,C70,C74,C77)</f>
        <v>56</v>
      </c>
      <c r="D80" s="239">
        <f t="shared" ref="D80:AU80" si="13">SUM(D12,D17,D23,D28,D35,D55,D58,D62,D66,D70,D74,D77)</f>
        <v>211</v>
      </c>
      <c r="E80" s="239">
        <f t="shared" si="13"/>
        <v>27</v>
      </c>
      <c r="F80" s="239">
        <f t="shared" si="13"/>
        <v>85</v>
      </c>
      <c r="G80" s="239">
        <f t="shared" si="13"/>
        <v>26</v>
      </c>
      <c r="H80" s="239">
        <f t="shared" si="13"/>
        <v>5088</v>
      </c>
      <c r="I80" s="239">
        <f t="shared" si="13"/>
        <v>518</v>
      </c>
      <c r="J80" s="239">
        <f t="shared" si="13"/>
        <v>28812.79</v>
      </c>
      <c r="K80" s="239">
        <f t="shared" si="13"/>
        <v>28889.7</v>
      </c>
      <c r="L80" s="239">
        <f t="shared" si="13"/>
        <v>4</v>
      </c>
      <c r="M80" s="239">
        <f t="shared" si="13"/>
        <v>0</v>
      </c>
      <c r="N80" s="239">
        <f t="shared" si="13"/>
        <v>2259</v>
      </c>
      <c r="O80" s="239">
        <f t="shared" si="13"/>
        <v>844</v>
      </c>
      <c r="P80" s="239">
        <f t="shared" si="13"/>
        <v>41</v>
      </c>
      <c r="Q80" s="239">
        <f t="shared" si="13"/>
        <v>541</v>
      </c>
      <c r="R80" s="239">
        <f t="shared" si="13"/>
        <v>952</v>
      </c>
      <c r="S80" s="239">
        <f t="shared" si="13"/>
        <v>3301</v>
      </c>
      <c r="T80" s="239">
        <f t="shared" si="13"/>
        <v>409</v>
      </c>
      <c r="U80" s="239">
        <f t="shared" si="13"/>
        <v>730</v>
      </c>
      <c r="V80" s="239">
        <f t="shared" si="13"/>
        <v>331</v>
      </c>
      <c r="W80" s="239">
        <f t="shared" si="13"/>
        <v>2922</v>
      </c>
      <c r="X80" s="239">
        <f t="shared" si="13"/>
        <v>591</v>
      </c>
      <c r="Y80" s="239">
        <f t="shared" si="13"/>
        <v>11330</v>
      </c>
      <c r="Z80" s="239">
        <f t="shared" si="13"/>
        <v>1012</v>
      </c>
      <c r="AA80" s="239">
        <f t="shared" si="13"/>
        <v>695</v>
      </c>
      <c r="AB80" s="239">
        <f t="shared" si="13"/>
        <v>129</v>
      </c>
      <c r="AC80" s="239">
        <f t="shared" si="13"/>
        <v>369</v>
      </c>
      <c r="AD80" s="239">
        <f t="shared" si="13"/>
        <v>2270</v>
      </c>
      <c r="AE80" s="239">
        <f t="shared" si="13"/>
        <v>537</v>
      </c>
      <c r="AF80" s="239">
        <f t="shared" si="13"/>
        <v>67</v>
      </c>
      <c r="AG80" s="239">
        <f t="shared" si="13"/>
        <v>2792</v>
      </c>
      <c r="AH80" s="239">
        <f t="shared" si="13"/>
        <v>2524</v>
      </c>
      <c r="AI80" s="239">
        <f t="shared" si="13"/>
        <v>100</v>
      </c>
      <c r="AJ80" s="239">
        <f t="shared" si="13"/>
        <v>1288</v>
      </c>
      <c r="AK80" s="239">
        <f t="shared" si="13"/>
        <v>1038</v>
      </c>
      <c r="AL80" s="239">
        <f t="shared" si="13"/>
        <v>273</v>
      </c>
      <c r="AM80" s="239">
        <f t="shared" si="13"/>
        <v>2297</v>
      </c>
      <c r="AN80" s="239">
        <f t="shared" si="13"/>
        <v>1495</v>
      </c>
      <c r="AO80" s="239">
        <f t="shared" si="13"/>
        <v>689</v>
      </c>
      <c r="AP80" s="239">
        <f t="shared" si="13"/>
        <v>71</v>
      </c>
      <c r="AQ80" s="239">
        <f t="shared" si="13"/>
        <v>909</v>
      </c>
      <c r="AR80" s="239">
        <f t="shared" si="13"/>
        <v>469</v>
      </c>
      <c r="AS80" s="239">
        <f t="shared" si="13"/>
        <v>22</v>
      </c>
      <c r="AT80" s="239">
        <f t="shared" si="13"/>
        <v>2046</v>
      </c>
      <c r="AU80" s="240">
        <f t="shared" si="13"/>
        <v>43574</v>
      </c>
      <c r="AV80" s="238"/>
    </row>
    <row r="81" spans="1:48" ht="12" customHeight="1" x14ac:dyDescent="0.15">
      <c r="A81" s="167"/>
      <c r="B81" s="239"/>
      <c r="C81" s="238" t="s">
        <v>327</v>
      </c>
      <c r="D81" s="239"/>
      <c r="E81" s="239"/>
      <c r="F81" s="239"/>
      <c r="G81" s="238"/>
      <c r="H81" s="239"/>
      <c r="I81" s="238"/>
      <c r="J81" s="239"/>
      <c r="K81" s="238"/>
      <c r="L81" s="239"/>
      <c r="M81" s="238"/>
      <c r="N81" s="239"/>
      <c r="O81" s="238"/>
      <c r="P81" s="239"/>
      <c r="Q81" s="238"/>
      <c r="R81" s="239"/>
      <c r="S81" s="239"/>
      <c r="T81" s="238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8"/>
      <c r="AV81" s="167"/>
    </row>
    <row r="82" spans="1:48" ht="9.75" customHeight="1" x14ac:dyDescent="0.15">
      <c r="A82" s="231" t="s">
        <v>326</v>
      </c>
      <c r="B82" s="237">
        <v>24</v>
      </c>
      <c r="C82" s="360">
        <v>24</v>
      </c>
      <c r="D82" s="236">
        <v>129</v>
      </c>
      <c r="E82" s="236">
        <v>56</v>
      </c>
      <c r="F82" s="236">
        <v>10</v>
      </c>
      <c r="G82" s="360">
        <v>10</v>
      </c>
      <c r="H82" s="236">
        <v>965</v>
      </c>
      <c r="I82" s="360">
        <v>54</v>
      </c>
      <c r="J82" s="236">
        <v>4865</v>
      </c>
      <c r="K82" s="360">
        <v>2379</v>
      </c>
      <c r="L82" s="236">
        <v>170</v>
      </c>
      <c r="M82" s="360">
        <v>170</v>
      </c>
      <c r="N82" s="236">
        <v>64</v>
      </c>
      <c r="O82" s="360">
        <v>49</v>
      </c>
      <c r="P82" s="235">
        <v>0</v>
      </c>
      <c r="Q82" s="236">
        <v>24</v>
      </c>
      <c r="R82" s="236">
        <v>131</v>
      </c>
      <c r="S82" s="236">
        <v>496</v>
      </c>
      <c r="T82" s="360">
        <v>22</v>
      </c>
      <c r="U82" s="236">
        <v>39</v>
      </c>
      <c r="V82" s="236">
        <v>36</v>
      </c>
      <c r="W82" s="236">
        <v>272</v>
      </c>
      <c r="X82" s="236">
        <v>13</v>
      </c>
      <c r="Y82" s="236">
        <v>436</v>
      </c>
      <c r="Z82" s="236">
        <v>60</v>
      </c>
      <c r="AA82" s="236">
        <v>398</v>
      </c>
      <c r="AB82" s="236">
        <v>351</v>
      </c>
      <c r="AC82" s="236">
        <v>195</v>
      </c>
      <c r="AD82" s="236">
        <v>1741</v>
      </c>
      <c r="AE82" s="236">
        <v>394</v>
      </c>
      <c r="AF82" s="236">
        <v>417</v>
      </c>
      <c r="AG82" s="236">
        <v>794</v>
      </c>
      <c r="AH82" s="236">
        <v>394</v>
      </c>
      <c r="AI82" s="236">
        <v>90</v>
      </c>
      <c r="AJ82" s="236">
        <v>378</v>
      </c>
      <c r="AK82" s="236">
        <v>776</v>
      </c>
      <c r="AL82" s="236">
        <v>0</v>
      </c>
      <c r="AM82" s="236">
        <v>0</v>
      </c>
      <c r="AN82" s="236">
        <v>42</v>
      </c>
      <c r="AO82" s="236">
        <v>0</v>
      </c>
      <c r="AP82" s="236">
        <v>0</v>
      </c>
      <c r="AQ82" s="236">
        <v>12</v>
      </c>
      <c r="AR82" s="236">
        <v>35</v>
      </c>
      <c r="AS82" s="236">
        <v>176</v>
      </c>
      <c r="AT82" s="236">
        <v>15</v>
      </c>
      <c r="AU82" s="235">
        <v>7596</v>
      </c>
      <c r="AV82" s="167"/>
    </row>
    <row r="83" spans="1:48" ht="13.5" customHeight="1" x14ac:dyDescent="0.15">
      <c r="A83" s="166" t="s">
        <v>226</v>
      </c>
      <c r="AT83" s="167"/>
      <c r="AU83" s="167"/>
    </row>
    <row r="84" spans="1:48" x14ac:dyDescent="0.15">
      <c r="A84" s="166" t="s">
        <v>225</v>
      </c>
    </row>
    <row r="85" spans="1:48" x14ac:dyDescent="0.15">
      <c r="A85" s="166" t="s">
        <v>224</v>
      </c>
    </row>
  </sheetData>
  <mergeCells count="38">
    <mergeCell ref="AA50:AA51"/>
    <mergeCell ref="AR50:AR51"/>
    <mergeCell ref="AS50:AS51"/>
    <mergeCell ref="AT50:AT51"/>
    <mergeCell ref="A49:A52"/>
    <mergeCell ref="H49:H51"/>
    <mergeCell ref="J49:J51"/>
    <mergeCell ref="K49:K51"/>
    <mergeCell ref="N49:S49"/>
    <mergeCell ref="T49:U49"/>
    <mergeCell ref="I50:I51"/>
    <mergeCell ref="L50:L51"/>
    <mergeCell ref="AR5:AR6"/>
    <mergeCell ref="AS5:AS6"/>
    <mergeCell ref="AT5:AT6"/>
    <mergeCell ref="AO47:AU47"/>
    <mergeCell ref="B48:G49"/>
    <mergeCell ref="L48:AU48"/>
    <mergeCell ref="V49:Z49"/>
    <mergeCell ref="AC49:AK49"/>
    <mergeCell ref="AL49:AN49"/>
    <mergeCell ref="AO49:AQ49"/>
    <mergeCell ref="AO2:AU2"/>
    <mergeCell ref="B3:G4"/>
    <mergeCell ref="L3:AU3"/>
    <mergeCell ref="A4:A7"/>
    <mergeCell ref="H4:H6"/>
    <mergeCell ref="J4:J6"/>
    <mergeCell ref="K4:K6"/>
    <mergeCell ref="N4:S4"/>
    <mergeCell ref="T4:U4"/>
    <mergeCell ref="V4:Z4"/>
    <mergeCell ref="AC4:AK4"/>
    <mergeCell ref="AL4:AN4"/>
    <mergeCell ref="AO4:AQ4"/>
    <mergeCell ref="I5:I6"/>
    <mergeCell ref="L5:L6"/>
    <mergeCell ref="AA5:AA6"/>
  </mergeCells>
  <phoneticPr fontId="3"/>
  <pageMargins left="0.59055118110236227" right="0.39370078740157483" top="0.78740157480314965" bottom="0.78740157480314965" header="0.27559055118110237" footer="0.19685039370078741"/>
  <pageSetup paperSize="9" scale="81" fitToHeight="0" orientation="landscape" r:id="rId1"/>
  <headerFooter alignWithMargins="0"/>
  <rowBreaks count="1" manualBreakCount="1">
    <brk id="46" max="39" man="1"/>
  </rowBreaks>
  <colBreaks count="1" manualBreakCount="1">
    <brk id="47" max="89" man="1"/>
  </colBreaks>
  <ignoredErrors>
    <ignoredError sqref="L8:AX9 L84:AX110 AV10:AX83" numberStoredAsText="1"/>
    <ignoredError sqref="L10:AU83" numberStoredAsText="1" unlockedFormula="1"/>
    <ignoredError sqref="B10:K83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BF23-D7D3-4CBD-A5FB-928526934781}">
  <sheetPr>
    <pageSetUpPr fitToPage="1"/>
  </sheetPr>
  <dimension ref="A1:AE343"/>
  <sheetViews>
    <sheetView showGridLines="0" view="pageBreakPreview" topLeftCell="A309" zoomScale="120" zoomScaleNormal="140" zoomScaleSheetLayoutView="120" workbookViewId="0">
      <selection activeCell="N18" sqref="N18"/>
    </sheetView>
  </sheetViews>
  <sheetFormatPr defaultColWidth="11.625" defaultRowHeight="9.75" customHeight="1" x14ac:dyDescent="0.15"/>
  <cols>
    <col min="1" max="1" width="11.625" style="166" customWidth="1"/>
    <col min="2" max="2" width="13.5" style="166" customWidth="1"/>
    <col min="3" max="3" width="3.6875" style="166" customWidth="1"/>
    <col min="4" max="4" width="4.6875" style="166" bestFit="1" customWidth="1"/>
    <col min="5" max="5" width="5.125" style="166" customWidth="1"/>
    <col min="6" max="6" width="3.875" style="166" customWidth="1"/>
    <col min="7" max="7" width="4.8125" style="166" customWidth="1"/>
    <col min="8" max="8" width="6.1875" style="166" customWidth="1"/>
    <col min="9" max="9" width="5.8125" style="166" customWidth="1"/>
    <col min="10" max="10" width="5.6875" style="166" customWidth="1"/>
    <col min="11" max="12" width="4.6875" style="166" customWidth="1"/>
    <col min="13" max="13" width="5.125" style="166" customWidth="1"/>
    <col min="14" max="14" width="4.875" style="166" bestFit="1" customWidth="1"/>
    <col min="15" max="15" width="4.875" style="166" customWidth="1"/>
    <col min="16" max="16" width="3.375" style="166" customWidth="1"/>
    <col min="17" max="17" width="3.3125" style="166" customWidth="1"/>
    <col min="18" max="18" width="3.875" style="166" customWidth="1"/>
    <col min="19" max="19" width="5.8125" style="166" customWidth="1"/>
    <col min="20" max="20" width="6.5" style="166" customWidth="1"/>
    <col min="21" max="21" width="6.1875" style="166" customWidth="1"/>
    <col min="22" max="22" width="6.5" style="166" customWidth="1"/>
    <col min="23" max="23" width="3.875" style="166" bestFit="1" customWidth="1"/>
    <col min="24" max="24" width="4.5" style="166" customWidth="1"/>
    <col min="25" max="25" width="4.3125" style="166" customWidth="1"/>
    <col min="26" max="27" width="3.875" style="166" customWidth="1"/>
    <col min="28" max="29" width="5" style="166" customWidth="1"/>
    <col min="30" max="30" width="0.875" style="167" customWidth="1"/>
    <col min="31" max="16384" width="11.625" style="166"/>
  </cols>
  <sheetData>
    <row r="1" spans="1:30" s="232" customFormat="1" ht="14.25" x14ac:dyDescent="0.3">
      <c r="A1" s="332" t="s">
        <v>381</v>
      </c>
      <c r="B1" s="332"/>
      <c r="C1" s="332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08"/>
    </row>
    <row r="2" spans="1:30" ht="9.75" customHeight="1" x14ac:dyDescent="0.15">
      <c r="A2" s="167"/>
      <c r="B2" s="167"/>
      <c r="C2" s="167"/>
      <c r="U2" s="231"/>
      <c r="W2" s="231"/>
      <c r="X2" s="231"/>
      <c r="Y2" s="231"/>
      <c r="Z2" s="231"/>
      <c r="AA2" s="231"/>
      <c r="AB2" s="231"/>
      <c r="AC2" s="360" t="s">
        <v>384</v>
      </c>
    </row>
    <row r="3" spans="1:30" s="314" customFormat="1" ht="12" customHeight="1" x14ac:dyDescent="0.7">
      <c r="A3" s="700" t="s">
        <v>186</v>
      </c>
      <c r="B3" s="701"/>
      <c r="C3" s="330"/>
      <c r="D3" s="731" t="s">
        <v>396</v>
      </c>
      <c r="E3" s="732"/>
      <c r="F3" s="732"/>
      <c r="G3" s="732"/>
      <c r="H3" s="733"/>
      <c r="I3" s="731" t="s">
        <v>397</v>
      </c>
      <c r="J3" s="732"/>
      <c r="K3" s="732"/>
      <c r="L3" s="733"/>
      <c r="M3" s="734" t="s">
        <v>398</v>
      </c>
      <c r="N3" s="700"/>
      <c r="O3" s="700"/>
      <c r="P3" s="700"/>
      <c r="Q3" s="700"/>
      <c r="R3" s="700"/>
      <c r="S3" s="700"/>
      <c r="T3" s="700"/>
      <c r="U3" s="735"/>
      <c r="V3" s="731" t="s">
        <v>399</v>
      </c>
      <c r="W3" s="732"/>
      <c r="X3" s="732"/>
      <c r="Y3" s="733"/>
      <c r="Z3" s="731" t="s">
        <v>400</v>
      </c>
      <c r="AA3" s="733"/>
      <c r="AB3" s="706" t="s">
        <v>401</v>
      </c>
      <c r="AC3" s="709" t="s">
        <v>280</v>
      </c>
      <c r="AD3" s="315"/>
    </row>
    <row r="4" spans="1:30" s="314" customFormat="1" ht="15.6" customHeight="1" x14ac:dyDescent="0.7">
      <c r="A4" s="702"/>
      <c r="B4" s="703"/>
      <c r="C4" s="365"/>
      <c r="D4" s="712" t="s">
        <v>402</v>
      </c>
      <c r="E4" s="715" t="s">
        <v>403</v>
      </c>
      <c r="F4" s="716"/>
      <c r="G4" s="719" t="s">
        <v>404</v>
      </c>
      <c r="H4" s="722" t="s">
        <v>405</v>
      </c>
      <c r="I4" s="725" t="s">
        <v>406</v>
      </c>
      <c r="J4" s="719" t="s">
        <v>407</v>
      </c>
      <c r="K4" s="719" t="s">
        <v>408</v>
      </c>
      <c r="L4" s="728" t="s">
        <v>409</v>
      </c>
      <c r="M4" s="725" t="s">
        <v>410</v>
      </c>
      <c r="N4" s="719" t="s">
        <v>411</v>
      </c>
      <c r="O4" s="719" t="s">
        <v>412</v>
      </c>
      <c r="P4" s="719" t="s">
        <v>413</v>
      </c>
      <c r="Q4" s="719" t="s">
        <v>414</v>
      </c>
      <c r="R4" s="719" t="s">
        <v>415</v>
      </c>
      <c r="S4" s="719" t="s">
        <v>416</v>
      </c>
      <c r="T4" s="719" t="s">
        <v>417</v>
      </c>
      <c r="U4" s="728" t="s">
        <v>418</v>
      </c>
      <c r="V4" s="726" t="s">
        <v>419</v>
      </c>
      <c r="W4" s="740" t="s">
        <v>420</v>
      </c>
      <c r="X4" s="720" t="s">
        <v>421</v>
      </c>
      <c r="Y4" s="729" t="s">
        <v>422</v>
      </c>
      <c r="Z4" s="712" t="s">
        <v>423</v>
      </c>
      <c r="AA4" s="728" t="s">
        <v>424</v>
      </c>
      <c r="AB4" s="707"/>
      <c r="AC4" s="710"/>
      <c r="AD4" s="315"/>
    </row>
    <row r="5" spans="1:30" s="314" customFormat="1" ht="9.75" customHeight="1" x14ac:dyDescent="0.7">
      <c r="A5" s="702"/>
      <c r="B5" s="703"/>
      <c r="C5" s="365" t="s">
        <v>378</v>
      </c>
      <c r="D5" s="713"/>
      <c r="E5" s="717"/>
      <c r="F5" s="718"/>
      <c r="G5" s="720"/>
      <c r="H5" s="723"/>
      <c r="I5" s="726"/>
      <c r="J5" s="720"/>
      <c r="K5" s="720"/>
      <c r="L5" s="729"/>
      <c r="M5" s="736"/>
      <c r="N5" s="720"/>
      <c r="O5" s="720"/>
      <c r="P5" s="738"/>
      <c r="Q5" s="738"/>
      <c r="R5" s="738"/>
      <c r="S5" s="720"/>
      <c r="T5" s="720"/>
      <c r="U5" s="729"/>
      <c r="V5" s="726"/>
      <c r="W5" s="740"/>
      <c r="X5" s="720"/>
      <c r="Y5" s="729"/>
      <c r="Z5" s="713"/>
      <c r="AA5" s="729"/>
      <c r="AB5" s="707"/>
      <c r="AC5" s="710"/>
      <c r="AD5" s="315"/>
    </row>
    <row r="6" spans="1:30" s="314" customFormat="1" ht="19.8" customHeight="1" x14ac:dyDescent="0.7">
      <c r="A6" s="704"/>
      <c r="B6" s="705"/>
      <c r="C6" s="329"/>
      <c r="D6" s="714"/>
      <c r="E6" s="367" t="s">
        <v>425</v>
      </c>
      <c r="F6" s="367" t="s">
        <v>426</v>
      </c>
      <c r="G6" s="721"/>
      <c r="H6" s="724"/>
      <c r="I6" s="727"/>
      <c r="J6" s="721"/>
      <c r="K6" s="721"/>
      <c r="L6" s="730"/>
      <c r="M6" s="737"/>
      <c r="N6" s="721"/>
      <c r="O6" s="721"/>
      <c r="P6" s="739"/>
      <c r="Q6" s="739"/>
      <c r="R6" s="739"/>
      <c r="S6" s="721"/>
      <c r="T6" s="721"/>
      <c r="U6" s="730"/>
      <c r="V6" s="727"/>
      <c r="W6" s="741"/>
      <c r="X6" s="721"/>
      <c r="Y6" s="730"/>
      <c r="Z6" s="714"/>
      <c r="AA6" s="730"/>
      <c r="AB6" s="708"/>
      <c r="AC6" s="711"/>
      <c r="AD6" s="315"/>
    </row>
    <row r="7" spans="1:30" ht="21.6" customHeight="1" x14ac:dyDescent="0.15">
      <c r="A7" s="177" t="s">
        <v>380</v>
      </c>
      <c r="B7" s="326" t="s">
        <v>377</v>
      </c>
      <c r="C7" s="319">
        <v>147.94267515923568</v>
      </c>
      <c r="D7" s="368">
        <v>9.1210191082802545</v>
      </c>
      <c r="E7" s="318">
        <v>2.9808917197452227</v>
      </c>
      <c r="F7" s="318">
        <v>13.019108280254777</v>
      </c>
      <c r="G7" s="318">
        <v>1.3312101910828025</v>
      </c>
      <c r="H7" s="369">
        <v>3.910828025477707</v>
      </c>
      <c r="I7" s="370">
        <v>1.0382165605095541</v>
      </c>
      <c r="J7" s="318">
        <v>1.0254777070063694</v>
      </c>
      <c r="K7" s="318">
        <v>4.3248407643312099</v>
      </c>
      <c r="L7" s="369">
        <v>9.8789808917197455</v>
      </c>
      <c r="M7" s="368">
        <v>17.585987261146496</v>
      </c>
      <c r="N7" s="318">
        <v>1.0382165605095541</v>
      </c>
      <c r="O7" s="318">
        <v>11.178343949044587</v>
      </c>
      <c r="P7" s="318">
        <v>2.4904458598726116</v>
      </c>
      <c r="Q7" s="318">
        <v>7.0063694267515922E-2</v>
      </c>
      <c r="R7" s="371">
        <v>3.8216560509554139E-2</v>
      </c>
      <c r="S7" s="318">
        <v>1.286624203821656</v>
      </c>
      <c r="T7" s="371">
        <v>3.8216560509554139E-2</v>
      </c>
      <c r="U7" s="369">
        <v>0.57961783439490444</v>
      </c>
      <c r="V7" s="368">
        <v>8.031847133757962</v>
      </c>
      <c r="W7" s="318">
        <v>1.1719745222929936</v>
      </c>
      <c r="X7" s="319">
        <v>0.4140127388535032</v>
      </c>
      <c r="Y7" s="369">
        <v>4.9554140127388537</v>
      </c>
      <c r="Z7" s="372">
        <v>3.8980891719745223</v>
      </c>
      <c r="AA7" s="369">
        <v>16.235668789808916</v>
      </c>
      <c r="AB7" s="373">
        <v>27</v>
      </c>
      <c r="AC7" s="319">
        <v>5.3757961783439487</v>
      </c>
    </row>
    <row r="8" spans="1:30" s="310" customFormat="1" ht="21.6" customHeight="1" x14ac:dyDescent="0.15">
      <c r="A8" s="325"/>
      <c r="B8" s="317" t="s">
        <v>376</v>
      </c>
      <c r="C8" s="328">
        <v>1</v>
      </c>
      <c r="D8" s="374">
        <v>6.1652387307874451E-2</v>
      </c>
      <c r="E8" s="317">
        <v>2.0148964567098634E-2</v>
      </c>
      <c r="F8" s="317">
        <v>8.8001033280234203E-2</v>
      </c>
      <c r="G8" s="317">
        <v>8.9981487062470392E-3</v>
      </c>
      <c r="H8" s="375">
        <v>2.6434752658543934E-2</v>
      </c>
      <c r="I8" s="376">
        <v>7.0176949240108493E-3</v>
      </c>
      <c r="J8" s="317">
        <v>6.931588237826667E-3</v>
      </c>
      <c r="K8" s="317">
        <v>2.9233219959529853E-2</v>
      </c>
      <c r="L8" s="375">
        <v>6.6775735135833292E-2</v>
      </c>
      <c r="M8" s="374">
        <v>0.11887028027726351</v>
      </c>
      <c r="N8" s="317">
        <v>7.0176949240108493E-3</v>
      </c>
      <c r="O8" s="317">
        <v>7.555861712661989E-2</v>
      </c>
      <c r="P8" s="317">
        <v>1.6833857149007619E-2</v>
      </c>
      <c r="Q8" s="317">
        <v>4.7358677401300209E-4</v>
      </c>
      <c r="R8" s="317">
        <v>0</v>
      </c>
      <c r="S8" s="317">
        <v>8.6967753046024009E-3</v>
      </c>
      <c r="T8" s="317">
        <v>0</v>
      </c>
      <c r="U8" s="375">
        <v>3.9178542213802901E-3</v>
      </c>
      <c r="V8" s="374">
        <v>5.4290265639126874E-2</v>
      </c>
      <c r="W8" s="317">
        <v>7.9218151289447616E-3</v>
      </c>
      <c r="X8" s="328">
        <v>2.7984673009859217E-3</v>
      </c>
      <c r="Y8" s="375">
        <v>3.3495500925646876E-2</v>
      </c>
      <c r="Z8" s="377">
        <v>2.6348645972359752E-2</v>
      </c>
      <c r="AA8" s="375">
        <v>0.1097429715417402</v>
      </c>
      <c r="AB8" s="325">
        <v>0.18250312136737418</v>
      </c>
      <c r="AC8" s="328">
        <v>3.6337021569724882E-2</v>
      </c>
      <c r="AD8" s="311"/>
    </row>
    <row r="9" spans="1:30" s="310" customFormat="1" ht="21.6" customHeight="1" x14ac:dyDescent="0.15">
      <c r="A9" s="177" t="s">
        <v>427</v>
      </c>
      <c r="B9" s="317" t="s">
        <v>377</v>
      </c>
      <c r="C9" s="378">
        <v>14.050955414012739</v>
      </c>
      <c r="D9" s="379">
        <v>1.0509554140127388</v>
      </c>
      <c r="E9" s="371">
        <v>0.44585987261146498</v>
      </c>
      <c r="F9" s="371">
        <v>7.8662420382165603</v>
      </c>
      <c r="G9" s="371">
        <v>0.61783439490445857</v>
      </c>
      <c r="H9" s="380">
        <v>0.78980891719745228</v>
      </c>
      <c r="I9" s="381" t="s">
        <v>428</v>
      </c>
      <c r="J9" s="382" t="s">
        <v>428</v>
      </c>
      <c r="K9" s="383">
        <v>0.83439490445859876</v>
      </c>
      <c r="L9" s="384">
        <v>2.4458598726114649</v>
      </c>
      <c r="M9" s="385" t="s">
        <v>428</v>
      </c>
      <c r="N9" s="382" t="s">
        <v>428</v>
      </c>
      <c r="O9" s="382" t="s">
        <v>428</v>
      </c>
      <c r="P9" s="382" t="s">
        <v>428</v>
      </c>
      <c r="Q9" s="382" t="s">
        <v>428</v>
      </c>
      <c r="R9" s="382" t="s">
        <v>428</v>
      </c>
      <c r="S9" s="382" t="s">
        <v>428</v>
      </c>
      <c r="T9" s="382" t="s">
        <v>428</v>
      </c>
      <c r="U9" s="386" t="s">
        <v>428</v>
      </c>
      <c r="V9" s="385" t="s">
        <v>428</v>
      </c>
      <c r="W9" s="382" t="s">
        <v>428</v>
      </c>
      <c r="X9" s="387" t="s">
        <v>428</v>
      </c>
      <c r="Y9" s="386" t="s">
        <v>428</v>
      </c>
      <c r="Z9" s="388" t="s">
        <v>428</v>
      </c>
      <c r="AA9" s="386" t="s">
        <v>428</v>
      </c>
      <c r="AB9" s="389" t="s">
        <v>428</v>
      </c>
      <c r="AC9" s="387" t="s">
        <v>428</v>
      </c>
      <c r="AD9" s="311"/>
    </row>
    <row r="10" spans="1:30" s="310" customFormat="1" ht="21.6" customHeight="1" x14ac:dyDescent="0.15">
      <c r="A10" s="325"/>
      <c r="B10" s="317" t="s">
        <v>376</v>
      </c>
      <c r="C10" s="328">
        <v>1</v>
      </c>
      <c r="D10" s="374">
        <v>7.4796010879419769E-2</v>
      </c>
      <c r="E10" s="317">
        <v>3.1731640979147782E-2</v>
      </c>
      <c r="F10" s="317">
        <v>0.5598368087035358</v>
      </c>
      <c r="G10" s="317">
        <v>4.397098821396192E-2</v>
      </c>
      <c r="H10" s="375">
        <v>5.6210335448776072E-2</v>
      </c>
      <c r="I10" s="381" t="s">
        <v>428</v>
      </c>
      <c r="J10" s="382" t="s">
        <v>428</v>
      </c>
      <c r="K10" s="390">
        <v>5.9383499546690845E-2</v>
      </c>
      <c r="L10" s="391">
        <v>0.17407071622846781</v>
      </c>
      <c r="M10" s="385" t="s">
        <v>428</v>
      </c>
      <c r="N10" s="382" t="s">
        <v>428</v>
      </c>
      <c r="O10" s="382" t="s">
        <v>428</v>
      </c>
      <c r="P10" s="382" t="s">
        <v>428</v>
      </c>
      <c r="Q10" s="382" t="s">
        <v>428</v>
      </c>
      <c r="R10" s="382" t="s">
        <v>428</v>
      </c>
      <c r="S10" s="382" t="s">
        <v>428</v>
      </c>
      <c r="T10" s="382" t="s">
        <v>428</v>
      </c>
      <c r="U10" s="386" t="s">
        <v>428</v>
      </c>
      <c r="V10" s="385" t="s">
        <v>428</v>
      </c>
      <c r="W10" s="382" t="s">
        <v>428</v>
      </c>
      <c r="X10" s="387" t="s">
        <v>428</v>
      </c>
      <c r="Y10" s="386" t="s">
        <v>428</v>
      </c>
      <c r="Z10" s="388" t="s">
        <v>428</v>
      </c>
      <c r="AA10" s="386" t="s">
        <v>428</v>
      </c>
      <c r="AB10" s="389" t="s">
        <v>428</v>
      </c>
      <c r="AC10" s="387" t="s">
        <v>428</v>
      </c>
      <c r="AD10" s="311"/>
    </row>
    <row r="11" spans="1:30" s="310" customFormat="1" ht="21.6" customHeight="1" x14ac:dyDescent="0.15">
      <c r="A11" s="177" t="s">
        <v>429</v>
      </c>
      <c r="B11" s="317" t="s">
        <v>377</v>
      </c>
      <c r="C11" s="378">
        <v>12.146496815286625</v>
      </c>
      <c r="D11" s="379">
        <v>5.9936305732484074</v>
      </c>
      <c r="E11" s="371">
        <v>0.87898089171974525</v>
      </c>
      <c r="F11" s="371">
        <v>1.3184713375796178</v>
      </c>
      <c r="G11" s="371">
        <v>6.3694267515923567E-2</v>
      </c>
      <c r="H11" s="380">
        <v>1.4458598726114649</v>
      </c>
      <c r="I11" s="381" t="s">
        <v>428</v>
      </c>
      <c r="J11" s="382" t="s">
        <v>428</v>
      </c>
      <c r="K11" s="383">
        <v>1.5987261146496816</v>
      </c>
      <c r="L11" s="384">
        <v>0.84713375796178347</v>
      </c>
      <c r="M11" s="385" t="s">
        <v>428</v>
      </c>
      <c r="N11" s="382" t="s">
        <v>428</v>
      </c>
      <c r="O11" s="382" t="s">
        <v>428</v>
      </c>
      <c r="P11" s="382" t="s">
        <v>428</v>
      </c>
      <c r="Q11" s="382" t="s">
        <v>428</v>
      </c>
      <c r="R11" s="382" t="s">
        <v>428</v>
      </c>
      <c r="S11" s="382" t="s">
        <v>428</v>
      </c>
      <c r="T11" s="382" t="s">
        <v>428</v>
      </c>
      <c r="U11" s="386" t="s">
        <v>428</v>
      </c>
      <c r="V11" s="385" t="s">
        <v>428</v>
      </c>
      <c r="W11" s="382" t="s">
        <v>428</v>
      </c>
      <c r="X11" s="387" t="s">
        <v>428</v>
      </c>
      <c r="Y11" s="386" t="s">
        <v>428</v>
      </c>
      <c r="Z11" s="388" t="s">
        <v>428</v>
      </c>
      <c r="AA11" s="386" t="s">
        <v>428</v>
      </c>
      <c r="AB11" s="389" t="s">
        <v>428</v>
      </c>
      <c r="AC11" s="387" t="s">
        <v>428</v>
      </c>
      <c r="AD11" s="311"/>
    </row>
    <row r="12" spans="1:30" s="310" customFormat="1" ht="21.6" customHeight="1" x14ac:dyDescent="0.15">
      <c r="A12" s="325"/>
      <c r="B12" s="317" t="s">
        <v>376</v>
      </c>
      <c r="C12" s="328">
        <v>1</v>
      </c>
      <c r="D12" s="374">
        <v>0.49344520188778179</v>
      </c>
      <c r="E12" s="317">
        <v>7.2364971158888305E-2</v>
      </c>
      <c r="F12" s="317">
        <v>0.10854745673833245</v>
      </c>
      <c r="G12" s="317">
        <v>5.243838489774515E-3</v>
      </c>
      <c r="H12" s="375">
        <v>0.11903513371788148</v>
      </c>
      <c r="I12" s="381" t="s">
        <v>428</v>
      </c>
      <c r="J12" s="382" t="s">
        <v>428</v>
      </c>
      <c r="K12" s="390">
        <v>0.13162034609334033</v>
      </c>
      <c r="L12" s="391">
        <v>6.9743051914001042E-2</v>
      </c>
      <c r="M12" s="385" t="s">
        <v>428</v>
      </c>
      <c r="N12" s="382" t="s">
        <v>428</v>
      </c>
      <c r="O12" s="382" t="s">
        <v>428</v>
      </c>
      <c r="P12" s="382" t="s">
        <v>428</v>
      </c>
      <c r="Q12" s="382" t="s">
        <v>428</v>
      </c>
      <c r="R12" s="382" t="s">
        <v>428</v>
      </c>
      <c r="S12" s="382" t="s">
        <v>428</v>
      </c>
      <c r="T12" s="382" t="s">
        <v>428</v>
      </c>
      <c r="U12" s="386" t="s">
        <v>428</v>
      </c>
      <c r="V12" s="385" t="s">
        <v>428</v>
      </c>
      <c r="W12" s="382" t="s">
        <v>428</v>
      </c>
      <c r="X12" s="387" t="s">
        <v>428</v>
      </c>
      <c r="Y12" s="386" t="s">
        <v>428</v>
      </c>
      <c r="Z12" s="388" t="s">
        <v>428</v>
      </c>
      <c r="AA12" s="386" t="s">
        <v>428</v>
      </c>
      <c r="AB12" s="389" t="s">
        <v>428</v>
      </c>
      <c r="AC12" s="387" t="s">
        <v>428</v>
      </c>
      <c r="AD12" s="311"/>
    </row>
    <row r="13" spans="1:30" s="310" customFormat="1" ht="21.6" customHeight="1" x14ac:dyDescent="0.15">
      <c r="A13" s="177" t="s">
        <v>430</v>
      </c>
      <c r="B13" s="317" t="s">
        <v>377</v>
      </c>
      <c r="C13" s="378">
        <v>4.8280254777070066</v>
      </c>
      <c r="D13" s="379">
        <v>1.2738853503184713</v>
      </c>
      <c r="E13" s="371">
        <v>0.11464968152866242</v>
      </c>
      <c r="F13" s="371">
        <v>1.9426751592356688</v>
      </c>
      <c r="G13" s="371">
        <v>3.8216560509554139E-2</v>
      </c>
      <c r="H13" s="380">
        <v>7.0063694267515922E-2</v>
      </c>
      <c r="I13" s="381" t="s">
        <v>428</v>
      </c>
      <c r="J13" s="382" t="s">
        <v>428</v>
      </c>
      <c r="K13" s="383">
        <v>0.63057324840764328</v>
      </c>
      <c r="L13" s="384">
        <v>0.7579617834394905</v>
      </c>
      <c r="M13" s="385" t="s">
        <v>428</v>
      </c>
      <c r="N13" s="382" t="s">
        <v>428</v>
      </c>
      <c r="O13" s="382" t="s">
        <v>428</v>
      </c>
      <c r="P13" s="382" t="s">
        <v>428</v>
      </c>
      <c r="Q13" s="382" t="s">
        <v>428</v>
      </c>
      <c r="R13" s="382" t="s">
        <v>428</v>
      </c>
      <c r="S13" s="382" t="s">
        <v>428</v>
      </c>
      <c r="T13" s="382" t="s">
        <v>428</v>
      </c>
      <c r="U13" s="386" t="s">
        <v>428</v>
      </c>
      <c r="V13" s="385" t="s">
        <v>428</v>
      </c>
      <c r="W13" s="382" t="s">
        <v>428</v>
      </c>
      <c r="X13" s="387" t="s">
        <v>428</v>
      </c>
      <c r="Y13" s="386" t="s">
        <v>428</v>
      </c>
      <c r="Z13" s="388" t="s">
        <v>428</v>
      </c>
      <c r="AA13" s="386" t="s">
        <v>428</v>
      </c>
      <c r="AB13" s="389" t="s">
        <v>428</v>
      </c>
      <c r="AC13" s="387" t="s">
        <v>428</v>
      </c>
      <c r="AD13" s="311"/>
    </row>
    <row r="14" spans="1:30" s="310" customFormat="1" ht="21.6" customHeight="1" x14ac:dyDescent="0.15">
      <c r="A14" s="325"/>
      <c r="B14" s="317" t="s">
        <v>376</v>
      </c>
      <c r="C14" s="328">
        <v>1</v>
      </c>
      <c r="D14" s="374">
        <v>0.26385224274406327</v>
      </c>
      <c r="E14" s="317">
        <v>2.3746701846965697E-2</v>
      </c>
      <c r="F14" s="317">
        <v>0.40237467018469653</v>
      </c>
      <c r="G14" s="317">
        <v>7.9155672823218986E-3</v>
      </c>
      <c r="H14" s="375">
        <v>1.4511873350923481E-2</v>
      </c>
      <c r="I14" s="392" t="s">
        <v>428</v>
      </c>
      <c r="J14" s="393" t="s">
        <v>428</v>
      </c>
      <c r="K14" s="390">
        <v>0.13060686015831133</v>
      </c>
      <c r="L14" s="391">
        <v>0.15699208443271767</v>
      </c>
      <c r="M14" s="394" t="s">
        <v>428</v>
      </c>
      <c r="N14" s="390" t="s">
        <v>428</v>
      </c>
      <c r="O14" s="390" t="s">
        <v>428</v>
      </c>
      <c r="P14" s="390" t="s">
        <v>428</v>
      </c>
      <c r="Q14" s="390" t="s">
        <v>428</v>
      </c>
      <c r="R14" s="390" t="s">
        <v>428</v>
      </c>
      <c r="S14" s="390" t="s">
        <v>428</v>
      </c>
      <c r="T14" s="390" t="s">
        <v>428</v>
      </c>
      <c r="U14" s="391" t="s">
        <v>428</v>
      </c>
      <c r="V14" s="394" t="s">
        <v>428</v>
      </c>
      <c r="W14" s="390" t="s">
        <v>428</v>
      </c>
      <c r="X14" s="395" t="s">
        <v>428</v>
      </c>
      <c r="Y14" s="391" t="s">
        <v>428</v>
      </c>
      <c r="Z14" s="396" t="s">
        <v>428</v>
      </c>
      <c r="AA14" s="391" t="s">
        <v>428</v>
      </c>
      <c r="AB14" s="397" t="s">
        <v>428</v>
      </c>
      <c r="AC14" s="395" t="s">
        <v>428</v>
      </c>
      <c r="AD14" s="311"/>
    </row>
    <row r="15" spans="1:30" s="310" customFormat="1" ht="21.6" customHeight="1" x14ac:dyDescent="0.15">
      <c r="A15" s="398" t="s">
        <v>431</v>
      </c>
      <c r="B15" s="317" t="s">
        <v>377</v>
      </c>
      <c r="C15" s="378">
        <v>4.7579617834394901</v>
      </c>
      <c r="D15" s="379">
        <v>1.2484076433121019</v>
      </c>
      <c r="E15" s="371">
        <v>0.11464968152866242</v>
      </c>
      <c r="F15" s="371">
        <v>1.9426751592356688</v>
      </c>
      <c r="G15" s="371">
        <v>3.8216560509554139E-2</v>
      </c>
      <c r="H15" s="380">
        <v>7.0063694267515922E-2</v>
      </c>
      <c r="I15" s="381" t="s">
        <v>428</v>
      </c>
      <c r="J15" s="382" t="s">
        <v>428</v>
      </c>
      <c r="K15" s="383">
        <v>0.63057324840764328</v>
      </c>
      <c r="L15" s="384">
        <v>0.7133757961783439</v>
      </c>
      <c r="M15" s="385" t="s">
        <v>428</v>
      </c>
      <c r="N15" s="382" t="s">
        <v>428</v>
      </c>
      <c r="O15" s="382" t="s">
        <v>428</v>
      </c>
      <c r="P15" s="382" t="s">
        <v>428</v>
      </c>
      <c r="Q15" s="382" t="s">
        <v>428</v>
      </c>
      <c r="R15" s="382" t="s">
        <v>428</v>
      </c>
      <c r="S15" s="382" t="s">
        <v>428</v>
      </c>
      <c r="T15" s="382" t="s">
        <v>428</v>
      </c>
      <c r="U15" s="386" t="s">
        <v>428</v>
      </c>
      <c r="V15" s="385" t="s">
        <v>428</v>
      </c>
      <c r="W15" s="382" t="s">
        <v>428</v>
      </c>
      <c r="X15" s="387" t="s">
        <v>428</v>
      </c>
      <c r="Y15" s="386" t="s">
        <v>428</v>
      </c>
      <c r="Z15" s="388" t="s">
        <v>428</v>
      </c>
      <c r="AA15" s="386" t="s">
        <v>428</v>
      </c>
      <c r="AB15" s="389" t="s">
        <v>428</v>
      </c>
      <c r="AC15" s="387" t="s">
        <v>428</v>
      </c>
      <c r="AD15" s="311"/>
    </row>
    <row r="16" spans="1:30" s="310" customFormat="1" ht="21.6" customHeight="1" x14ac:dyDescent="0.15">
      <c r="A16" s="325"/>
      <c r="B16" s="317" t="s">
        <v>376</v>
      </c>
      <c r="C16" s="328">
        <v>1</v>
      </c>
      <c r="D16" s="374">
        <v>0.26238286479250333</v>
      </c>
      <c r="E16" s="317">
        <v>2.4096385542168676E-2</v>
      </c>
      <c r="F16" s="317">
        <v>0.40829986613119146</v>
      </c>
      <c r="G16" s="317">
        <v>8.0321285140562259E-3</v>
      </c>
      <c r="H16" s="375">
        <v>1.4725568942436413E-2</v>
      </c>
      <c r="I16" s="381" t="s">
        <v>428</v>
      </c>
      <c r="J16" s="382" t="s">
        <v>428</v>
      </c>
      <c r="K16" s="390">
        <v>0.13253012048192772</v>
      </c>
      <c r="L16" s="391">
        <v>0.1499330655957162</v>
      </c>
      <c r="M16" s="385" t="s">
        <v>428</v>
      </c>
      <c r="N16" s="382" t="s">
        <v>428</v>
      </c>
      <c r="O16" s="382" t="s">
        <v>428</v>
      </c>
      <c r="P16" s="382" t="s">
        <v>428</v>
      </c>
      <c r="Q16" s="382" t="s">
        <v>428</v>
      </c>
      <c r="R16" s="382" t="s">
        <v>428</v>
      </c>
      <c r="S16" s="382" t="s">
        <v>428</v>
      </c>
      <c r="T16" s="382" t="s">
        <v>428</v>
      </c>
      <c r="U16" s="386" t="s">
        <v>428</v>
      </c>
      <c r="V16" s="385" t="s">
        <v>428</v>
      </c>
      <c r="W16" s="382" t="s">
        <v>428</v>
      </c>
      <c r="X16" s="387" t="s">
        <v>428</v>
      </c>
      <c r="Y16" s="386" t="s">
        <v>428</v>
      </c>
      <c r="Z16" s="388" t="s">
        <v>428</v>
      </c>
      <c r="AA16" s="386" t="s">
        <v>428</v>
      </c>
      <c r="AB16" s="389" t="s">
        <v>428</v>
      </c>
      <c r="AC16" s="387" t="s">
        <v>428</v>
      </c>
      <c r="AD16" s="311"/>
    </row>
    <row r="17" spans="1:31" s="310" customFormat="1" ht="21.6" customHeight="1" x14ac:dyDescent="0.15">
      <c r="A17" s="177" t="s">
        <v>432</v>
      </c>
      <c r="B17" s="317" t="s">
        <v>377</v>
      </c>
      <c r="C17" s="378">
        <v>6.2611464968152868</v>
      </c>
      <c r="D17" s="379">
        <v>0.75159235668789814</v>
      </c>
      <c r="E17" s="371">
        <v>1.5095541401273886</v>
      </c>
      <c r="F17" s="371">
        <v>1.089171974522293</v>
      </c>
      <c r="G17" s="371">
        <v>0.54777070063694266</v>
      </c>
      <c r="H17" s="380">
        <v>0.89808917197452232</v>
      </c>
      <c r="I17" s="381" t="s">
        <v>428</v>
      </c>
      <c r="J17" s="382" t="s">
        <v>428</v>
      </c>
      <c r="K17" s="383">
        <v>0.85987261146496818</v>
      </c>
      <c r="L17" s="384">
        <v>0.60509554140127386</v>
      </c>
      <c r="M17" s="385" t="s">
        <v>428</v>
      </c>
      <c r="N17" s="382" t="s">
        <v>428</v>
      </c>
      <c r="O17" s="382" t="s">
        <v>428</v>
      </c>
      <c r="P17" s="382" t="s">
        <v>428</v>
      </c>
      <c r="Q17" s="382" t="s">
        <v>428</v>
      </c>
      <c r="R17" s="382" t="s">
        <v>428</v>
      </c>
      <c r="S17" s="382" t="s">
        <v>428</v>
      </c>
      <c r="T17" s="382" t="s">
        <v>428</v>
      </c>
      <c r="U17" s="386" t="s">
        <v>428</v>
      </c>
      <c r="V17" s="385" t="s">
        <v>428</v>
      </c>
      <c r="W17" s="382" t="s">
        <v>428</v>
      </c>
      <c r="X17" s="387" t="s">
        <v>428</v>
      </c>
      <c r="Y17" s="386" t="s">
        <v>428</v>
      </c>
      <c r="Z17" s="388" t="s">
        <v>428</v>
      </c>
      <c r="AA17" s="386" t="s">
        <v>428</v>
      </c>
      <c r="AB17" s="389" t="s">
        <v>428</v>
      </c>
      <c r="AC17" s="387" t="s">
        <v>428</v>
      </c>
      <c r="AD17" s="311"/>
    </row>
    <row r="18" spans="1:31" s="310" customFormat="1" ht="21.6" customHeight="1" x14ac:dyDescent="0.15">
      <c r="A18" s="325"/>
      <c r="B18" s="317" t="s">
        <v>376</v>
      </c>
      <c r="C18" s="328">
        <v>1</v>
      </c>
      <c r="D18" s="374">
        <v>0.12004069175991862</v>
      </c>
      <c r="E18" s="317">
        <v>0.24109867751780265</v>
      </c>
      <c r="F18" s="317">
        <v>0.17395727365208544</v>
      </c>
      <c r="G18" s="317">
        <v>8.7487283825025422E-2</v>
      </c>
      <c r="H18" s="375">
        <v>0.14343845371312308</v>
      </c>
      <c r="I18" s="381" t="s">
        <v>428</v>
      </c>
      <c r="J18" s="382" t="s">
        <v>428</v>
      </c>
      <c r="K18" s="390">
        <v>0.13733468972533061</v>
      </c>
      <c r="L18" s="391">
        <v>9.6642929806714128E-2</v>
      </c>
      <c r="M18" s="385" t="s">
        <v>428</v>
      </c>
      <c r="N18" s="382" t="s">
        <v>428</v>
      </c>
      <c r="O18" s="382" t="s">
        <v>428</v>
      </c>
      <c r="P18" s="382" t="s">
        <v>428</v>
      </c>
      <c r="Q18" s="382" t="s">
        <v>428</v>
      </c>
      <c r="R18" s="382" t="s">
        <v>428</v>
      </c>
      <c r="S18" s="382" t="s">
        <v>428</v>
      </c>
      <c r="T18" s="382" t="s">
        <v>428</v>
      </c>
      <c r="U18" s="386" t="s">
        <v>428</v>
      </c>
      <c r="V18" s="385" t="s">
        <v>428</v>
      </c>
      <c r="W18" s="382" t="s">
        <v>428</v>
      </c>
      <c r="X18" s="387" t="s">
        <v>428</v>
      </c>
      <c r="Y18" s="386" t="s">
        <v>428</v>
      </c>
      <c r="Z18" s="388" t="s">
        <v>428</v>
      </c>
      <c r="AA18" s="386" t="s">
        <v>428</v>
      </c>
      <c r="AB18" s="389" t="s">
        <v>428</v>
      </c>
      <c r="AC18" s="387" t="s">
        <v>428</v>
      </c>
      <c r="AD18" s="311"/>
    </row>
    <row r="19" spans="1:31" s="310" customFormat="1" ht="21.6" customHeight="1" x14ac:dyDescent="0.15">
      <c r="A19" s="177" t="s">
        <v>433</v>
      </c>
      <c r="B19" s="317" t="s">
        <v>377</v>
      </c>
      <c r="C19" s="378">
        <v>1.2292993630573248</v>
      </c>
      <c r="D19" s="379">
        <v>0</v>
      </c>
      <c r="E19" s="371">
        <v>0</v>
      </c>
      <c r="F19" s="371">
        <v>6.369426751592357E-3</v>
      </c>
      <c r="G19" s="371">
        <v>0</v>
      </c>
      <c r="H19" s="380">
        <v>0.12101910828025478</v>
      </c>
      <c r="I19" s="381" t="s">
        <v>428</v>
      </c>
      <c r="J19" s="382" t="s">
        <v>428</v>
      </c>
      <c r="K19" s="383">
        <v>1.2738853503184714E-2</v>
      </c>
      <c r="L19" s="384">
        <v>1.089171974522293</v>
      </c>
      <c r="M19" s="385" t="s">
        <v>428</v>
      </c>
      <c r="N19" s="382" t="s">
        <v>428</v>
      </c>
      <c r="O19" s="382" t="s">
        <v>428</v>
      </c>
      <c r="P19" s="382" t="s">
        <v>428</v>
      </c>
      <c r="Q19" s="382" t="s">
        <v>428</v>
      </c>
      <c r="R19" s="382" t="s">
        <v>428</v>
      </c>
      <c r="S19" s="382" t="s">
        <v>428</v>
      </c>
      <c r="T19" s="382" t="s">
        <v>428</v>
      </c>
      <c r="U19" s="386" t="s">
        <v>428</v>
      </c>
      <c r="V19" s="385" t="s">
        <v>428</v>
      </c>
      <c r="W19" s="382" t="s">
        <v>428</v>
      </c>
      <c r="X19" s="387" t="s">
        <v>428</v>
      </c>
      <c r="Y19" s="386" t="s">
        <v>428</v>
      </c>
      <c r="Z19" s="388" t="s">
        <v>428</v>
      </c>
      <c r="AA19" s="386" t="s">
        <v>428</v>
      </c>
      <c r="AB19" s="389" t="s">
        <v>428</v>
      </c>
      <c r="AC19" s="387" t="s">
        <v>428</v>
      </c>
      <c r="AD19" s="311"/>
    </row>
    <row r="20" spans="1:31" s="310" customFormat="1" ht="21.6" customHeight="1" x14ac:dyDescent="0.15">
      <c r="A20" s="325"/>
      <c r="B20" s="317" t="s">
        <v>376</v>
      </c>
      <c r="C20" s="328">
        <v>1</v>
      </c>
      <c r="D20" s="374">
        <v>0</v>
      </c>
      <c r="E20" s="317">
        <v>0</v>
      </c>
      <c r="F20" s="317">
        <v>5.1813471502590676E-3</v>
      </c>
      <c r="G20" s="317">
        <v>0</v>
      </c>
      <c r="H20" s="375">
        <v>9.8445595854922283E-2</v>
      </c>
      <c r="I20" s="381" t="s">
        <v>428</v>
      </c>
      <c r="J20" s="382" t="s">
        <v>428</v>
      </c>
      <c r="K20" s="390">
        <v>1.0362694300518135E-2</v>
      </c>
      <c r="L20" s="391">
        <v>0.88601036269430056</v>
      </c>
      <c r="M20" s="385" t="s">
        <v>428</v>
      </c>
      <c r="N20" s="382" t="s">
        <v>428</v>
      </c>
      <c r="O20" s="382" t="s">
        <v>428</v>
      </c>
      <c r="P20" s="382" t="s">
        <v>428</v>
      </c>
      <c r="Q20" s="382" t="s">
        <v>428</v>
      </c>
      <c r="R20" s="382" t="s">
        <v>428</v>
      </c>
      <c r="S20" s="382" t="s">
        <v>428</v>
      </c>
      <c r="T20" s="382" t="s">
        <v>428</v>
      </c>
      <c r="U20" s="386" t="s">
        <v>428</v>
      </c>
      <c r="V20" s="385" t="s">
        <v>428</v>
      </c>
      <c r="W20" s="382" t="s">
        <v>428</v>
      </c>
      <c r="X20" s="387" t="s">
        <v>428</v>
      </c>
      <c r="Y20" s="386" t="s">
        <v>428</v>
      </c>
      <c r="Z20" s="388" t="s">
        <v>428</v>
      </c>
      <c r="AA20" s="386" t="s">
        <v>428</v>
      </c>
      <c r="AB20" s="389" t="s">
        <v>428</v>
      </c>
      <c r="AC20" s="387" t="s">
        <v>428</v>
      </c>
      <c r="AD20" s="311"/>
    </row>
    <row r="21" spans="1:31" s="310" customFormat="1" ht="21.6" customHeight="1" x14ac:dyDescent="0.15">
      <c r="A21" s="177" t="s">
        <v>434</v>
      </c>
      <c r="B21" s="317" t="s">
        <v>377</v>
      </c>
      <c r="C21" s="378">
        <v>2.2356687898089174</v>
      </c>
      <c r="D21" s="379">
        <v>0</v>
      </c>
      <c r="E21" s="371">
        <v>0</v>
      </c>
      <c r="F21" s="371">
        <v>7.0063694267515922E-2</v>
      </c>
      <c r="G21" s="371">
        <v>0</v>
      </c>
      <c r="H21" s="380">
        <v>0.15923566878980891</v>
      </c>
      <c r="I21" s="381" t="s">
        <v>428</v>
      </c>
      <c r="J21" s="382" t="s">
        <v>428</v>
      </c>
      <c r="K21" s="383">
        <v>5.7324840764331211E-2</v>
      </c>
      <c r="L21" s="384">
        <v>1.9490445859872612</v>
      </c>
      <c r="M21" s="385" t="s">
        <v>428</v>
      </c>
      <c r="N21" s="382" t="s">
        <v>428</v>
      </c>
      <c r="O21" s="382" t="s">
        <v>428</v>
      </c>
      <c r="P21" s="382" t="s">
        <v>428</v>
      </c>
      <c r="Q21" s="382" t="s">
        <v>428</v>
      </c>
      <c r="R21" s="382" t="s">
        <v>428</v>
      </c>
      <c r="S21" s="382" t="s">
        <v>428</v>
      </c>
      <c r="T21" s="382" t="s">
        <v>428</v>
      </c>
      <c r="U21" s="386" t="s">
        <v>428</v>
      </c>
      <c r="V21" s="385" t="s">
        <v>428</v>
      </c>
      <c r="W21" s="382" t="s">
        <v>428</v>
      </c>
      <c r="X21" s="387" t="s">
        <v>428</v>
      </c>
      <c r="Y21" s="386" t="s">
        <v>428</v>
      </c>
      <c r="Z21" s="388" t="s">
        <v>428</v>
      </c>
      <c r="AA21" s="386" t="s">
        <v>428</v>
      </c>
      <c r="AB21" s="389" t="s">
        <v>428</v>
      </c>
      <c r="AC21" s="387" t="s">
        <v>428</v>
      </c>
      <c r="AD21" s="311"/>
    </row>
    <row r="22" spans="1:31" s="310" customFormat="1" ht="21.6" customHeight="1" x14ac:dyDescent="0.15">
      <c r="A22" s="325"/>
      <c r="B22" s="317" t="s">
        <v>376</v>
      </c>
      <c r="C22" s="328">
        <v>1</v>
      </c>
      <c r="D22" s="374">
        <v>0</v>
      </c>
      <c r="E22" s="317">
        <v>0</v>
      </c>
      <c r="F22" s="317">
        <v>3.1339031339031334E-2</v>
      </c>
      <c r="G22" s="317">
        <v>0</v>
      </c>
      <c r="H22" s="375">
        <v>7.1225071225071213E-2</v>
      </c>
      <c r="I22" s="381" t="s">
        <v>428</v>
      </c>
      <c r="J22" s="382" t="s">
        <v>428</v>
      </c>
      <c r="K22" s="390">
        <v>2.564102564102564E-2</v>
      </c>
      <c r="L22" s="391">
        <v>0.8717948717948717</v>
      </c>
      <c r="M22" s="385" t="s">
        <v>428</v>
      </c>
      <c r="N22" s="382" t="s">
        <v>428</v>
      </c>
      <c r="O22" s="382" t="s">
        <v>428</v>
      </c>
      <c r="P22" s="382" t="s">
        <v>428</v>
      </c>
      <c r="Q22" s="382" t="s">
        <v>428</v>
      </c>
      <c r="R22" s="382" t="s">
        <v>428</v>
      </c>
      <c r="S22" s="382" t="s">
        <v>428</v>
      </c>
      <c r="T22" s="382" t="s">
        <v>428</v>
      </c>
      <c r="U22" s="386" t="s">
        <v>428</v>
      </c>
      <c r="V22" s="385" t="s">
        <v>428</v>
      </c>
      <c r="W22" s="382" t="s">
        <v>428</v>
      </c>
      <c r="X22" s="387" t="s">
        <v>428</v>
      </c>
      <c r="Y22" s="386" t="s">
        <v>428</v>
      </c>
      <c r="Z22" s="388" t="s">
        <v>428</v>
      </c>
      <c r="AA22" s="386" t="s">
        <v>428</v>
      </c>
      <c r="AB22" s="389" t="s">
        <v>428</v>
      </c>
      <c r="AC22" s="387" t="s">
        <v>428</v>
      </c>
      <c r="AD22" s="311"/>
    </row>
    <row r="23" spans="1:31" ht="21.6" customHeight="1" x14ac:dyDescent="0.15">
      <c r="A23" s="177" t="s">
        <v>435</v>
      </c>
      <c r="B23" s="326" t="s">
        <v>377</v>
      </c>
      <c r="C23" s="378">
        <v>1.2484076433121019</v>
      </c>
      <c r="D23" s="379">
        <v>0</v>
      </c>
      <c r="E23" s="371">
        <v>0</v>
      </c>
      <c r="F23" s="371">
        <v>2.5477707006369428E-2</v>
      </c>
      <c r="G23" s="371">
        <v>1.2738853503184714E-2</v>
      </c>
      <c r="H23" s="380">
        <v>0.22929936305732485</v>
      </c>
      <c r="I23" s="399" t="s">
        <v>428</v>
      </c>
      <c r="J23" s="382" t="s">
        <v>428</v>
      </c>
      <c r="K23" s="383">
        <v>1.2738853503184714E-2</v>
      </c>
      <c r="L23" s="384">
        <v>0.96815286624203822</v>
      </c>
      <c r="M23" s="385" t="s">
        <v>428</v>
      </c>
      <c r="N23" s="382" t="s">
        <v>428</v>
      </c>
      <c r="O23" s="382" t="s">
        <v>428</v>
      </c>
      <c r="P23" s="382" t="s">
        <v>428</v>
      </c>
      <c r="Q23" s="382" t="s">
        <v>428</v>
      </c>
      <c r="R23" s="382" t="s">
        <v>428</v>
      </c>
      <c r="S23" s="382" t="s">
        <v>428</v>
      </c>
      <c r="T23" s="382" t="s">
        <v>428</v>
      </c>
      <c r="U23" s="386" t="s">
        <v>428</v>
      </c>
      <c r="V23" s="385" t="s">
        <v>428</v>
      </c>
      <c r="W23" s="382" t="s">
        <v>428</v>
      </c>
      <c r="X23" s="387" t="s">
        <v>428</v>
      </c>
      <c r="Y23" s="386" t="s">
        <v>428</v>
      </c>
      <c r="Z23" s="388" t="s">
        <v>428</v>
      </c>
      <c r="AA23" s="386" t="s">
        <v>428</v>
      </c>
      <c r="AB23" s="389" t="s">
        <v>428</v>
      </c>
      <c r="AC23" s="387" t="s">
        <v>428</v>
      </c>
      <c r="AE23" s="167"/>
    </row>
    <row r="24" spans="1:31" s="310" customFormat="1" ht="21.6" customHeight="1" x14ac:dyDescent="0.15">
      <c r="A24" s="325"/>
      <c r="B24" s="317" t="s">
        <v>376</v>
      </c>
      <c r="C24" s="328">
        <v>1</v>
      </c>
      <c r="D24" s="374">
        <v>0</v>
      </c>
      <c r="E24" s="317">
        <v>0</v>
      </c>
      <c r="F24" s="317">
        <v>2.0408163265306124E-2</v>
      </c>
      <c r="G24" s="317">
        <v>1.0204081632653062E-2</v>
      </c>
      <c r="H24" s="375">
        <v>0.18367346938775511</v>
      </c>
      <c r="I24" s="399" t="s">
        <v>428</v>
      </c>
      <c r="J24" s="382" t="s">
        <v>428</v>
      </c>
      <c r="K24" s="390">
        <v>1.0204081632653062E-2</v>
      </c>
      <c r="L24" s="391">
        <v>0.77551020408163274</v>
      </c>
      <c r="M24" s="385" t="s">
        <v>428</v>
      </c>
      <c r="N24" s="382" t="s">
        <v>428</v>
      </c>
      <c r="O24" s="382" t="s">
        <v>428</v>
      </c>
      <c r="P24" s="382" t="s">
        <v>428</v>
      </c>
      <c r="Q24" s="382" t="s">
        <v>428</v>
      </c>
      <c r="R24" s="382" t="s">
        <v>428</v>
      </c>
      <c r="S24" s="382" t="s">
        <v>428</v>
      </c>
      <c r="T24" s="382" t="s">
        <v>428</v>
      </c>
      <c r="U24" s="386" t="s">
        <v>428</v>
      </c>
      <c r="V24" s="385" t="s">
        <v>428</v>
      </c>
      <c r="W24" s="382" t="s">
        <v>428</v>
      </c>
      <c r="X24" s="387" t="s">
        <v>428</v>
      </c>
      <c r="Y24" s="386" t="s">
        <v>428</v>
      </c>
      <c r="Z24" s="388" t="s">
        <v>428</v>
      </c>
      <c r="AA24" s="386" t="s">
        <v>428</v>
      </c>
      <c r="AB24" s="389" t="s">
        <v>428</v>
      </c>
      <c r="AC24" s="387" t="s">
        <v>428</v>
      </c>
      <c r="AD24" s="311"/>
      <c r="AE24" s="311"/>
    </row>
    <row r="25" spans="1:31" ht="21.6" customHeight="1" x14ac:dyDescent="0.15">
      <c r="A25" s="177" t="s">
        <v>436</v>
      </c>
      <c r="B25" s="326" t="s">
        <v>377</v>
      </c>
      <c r="C25" s="378">
        <v>7.0063694267515922E-2</v>
      </c>
      <c r="D25" s="379">
        <v>0</v>
      </c>
      <c r="E25" s="371">
        <v>0</v>
      </c>
      <c r="F25" s="371">
        <v>0</v>
      </c>
      <c r="G25" s="400">
        <v>0</v>
      </c>
      <c r="H25" s="380">
        <v>0</v>
      </c>
      <c r="I25" s="399" t="s">
        <v>428</v>
      </c>
      <c r="J25" s="382" t="s">
        <v>428</v>
      </c>
      <c r="K25" s="383">
        <v>0</v>
      </c>
      <c r="L25" s="384">
        <v>7.0063694267515922E-2</v>
      </c>
      <c r="M25" s="385" t="s">
        <v>428</v>
      </c>
      <c r="N25" s="382" t="s">
        <v>428</v>
      </c>
      <c r="O25" s="382" t="s">
        <v>428</v>
      </c>
      <c r="P25" s="382" t="s">
        <v>428</v>
      </c>
      <c r="Q25" s="382" t="s">
        <v>428</v>
      </c>
      <c r="R25" s="382" t="s">
        <v>428</v>
      </c>
      <c r="S25" s="382" t="s">
        <v>428</v>
      </c>
      <c r="T25" s="382" t="s">
        <v>428</v>
      </c>
      <c r="U25" s="386" t="s">
        <v>428</v>
      </c>
      <c r="V25" s="385" t="s">
        <v>428</v>
      </c>
      <c r="W25" s="382" t="s">
        <v>428</v>
      </c>
      <c r="X25" s="387" t="s">
        <v>428</v>
      </c>
      <c r="Y25" s="386" t="s">
        <v>428</v>
      </c>
      <c r="Z25" s="388" t="s">
        <v>428</v>
      </c>
      <c r="AA25" s="386" t="s">
        <v>428</v>
      </c>
      <c r="AB25" s="389" t="s">
        <v>428</v>
      </c>
      <c r="AC25" s="387" t="s">
        <v>428</v>
      </c>
      <c r="AE25" s="167"/>
    </row>
    <row r="26" spans="1:31" s="310" customFormat="1" ht="21.6" customHeight="1" x14ac:dyDescent="0.15">
      <c r="A26" s="325"/>
      <c r="B26" s="317" t="s">
        <v>376</v>
      </c>
      <c r="C26" s="328">
        <v>1</v>
      </c>
      <c r="D26" s="374">
        <v>0</v>
      </c>
      <c r="E26" s="317">
        <v>0</v>
      </c>
      <c r="F26" s="317">
        <v>0</v>
      </c>
      <c r="G26" s="327">
        <v>0</v>
      </c>
      <c r="H26" s="375">
        <v>0</v>
      </c>
      <c r="I26" s="399" t="s">
        <v>428</v>
      </c>
      <c r="J26" s="382" t="s">
        <v>428</v>
      </c>
      <c r="K26" s="390">
        <v>0</v>
      </c>
      <c r="L26" s="391">
        <v>1</v>
      </c>
      <c r="M26" s="385" t="s">
        <v>428</v>
      </c>
      <c r="N26" s="382" t="s">
        <v>428</v>
      </c>
      <c r="O26" s="382" t="s">
        <v>428</v>
      </c>
      <c r="P26" s="382" t="s">
        <v>428</v>
      </c>
      <c r="Q26" s="382" t="s">
        <v>428</v>
      </c>
      <c r="R26" s="382" t="s">
        <v>428</v>
      </c>
      <c r="S26" s="382" t="s">
        <v>428</v>
      </c>
      <c r="T26" s="382" t="s">
        <v>428</v>
      </c>
      <c r="U26" s="386" t="s">
        <v>428</v>
      </c>
      <c r="V26" s="385" t="s">
        <v>428</v>
      </c>
      <c r="W26" s="382" t="s">
        <v>428</v>
      </c>
      <c r="X26" s="387" t="s">
        <v>428</v>
      </c>
      <c r="Y26" s="386" t="s">
        <v>428</v>
      </c>
      <c r="Z26" s="388" t="s">
        <v>428</v>
      </c>
      <c r="AA26" s="386" t="s">
        <v>428</v>
      </c>
      <c r="AB26" s="389" t="s">
        <v>428</v>
      </c>
      <c r="AC26" s="387" t="s">
        <v>428</v>
      </c>
      <c r="AD26" s="311"/>
      <c r="AE26" s="311"/>
    </row>
    <row r="27" spans="1:31" ht="21.6" customHeight="1" x14ac:dyDescent="0.15">
      <c r="A27" s="177" t="s">
        <v>437</v>
      </c>
      <c r="B27" s="326" t="s">
        <v>377</v>
      </c>
      <c r="C27" s="378">
        <v>2.4968152866242037</v>
      </c>
      <c r="D27" s="379">
        <v>5.0955414012738856E-2</v>
      </c>
      <c r="E27" s="371">
        <v>3.1847133757961783E-2</v>
      </c>
      <c r="F27" s="371">
        <v>0.70063694267515919</v>
      </c>
      <c r="G27" s="371">
        <v>5.0955414012738856E-2</v>
      </c>
      <c r="H27" s="380">
        <v>0.19745222929936307</v>
      </c>
      <c r="I27" s="399" t="s">
        <v>428</v>
      </c>
      <c r="J27" s="382" t="s">
        <v>428</v>
      </c>
      <c r="K27" s="383">
        <v>0.31847133757961782</v>
      </c>
      <c r="L27" s="384">
        <v>1.1464968152866242</v>
      </c>
      <c r="M27" s="385" t="s">
        <v>428</v>
      </c>
      <c r="N27" s="382" t="s">
        <v>428</v>
      </c>
      <c r="O27" s="382" t="s">
        <v>428</v>
      </c>
      <c r="P27" s="382" t="s">
        <v>428</v>
      </c>
      <c r="Q27" s="382" t="s">
        <v>428</v>
      </c>
      <c r="R27" s="382" t="s">
        <v>428</v>
      </c>
      <c r="S27" s="382" t="s">
        <v>428</v>
      </c>
      <c r="T27" s="382" t="s">
        <v>428</v>
      </c>
      <c r="U27" s="386" t="s">
        <v>428</v>
      </c>
      <c r="V27" s="385" t="s">
        <v>428</v>
      </c>
      <c r="W27" s="382" t="s">
        <v>428</v>
      </c>
      <c r="X27" s="387" t="s">
        <v>428</v>
      </c>
      <c r="Y27" s="386" t="s">
        <v>428</v>
      </c>
      <c r="Z27" s="388" t="s">
        <v>428</v>
      </c>
      <c r="AA27" s="386" t="s">
        <v>428</v>
      </c>
      <c r="AB27" s="389" t="s">
        <v>428</v>
      </c>
      <c r="AC27" s="387" t="s">
        <v>428</v>
      </c>
      <c r="AE27" s="167"/>
    </row>
    <row r="28" spans="1:31" s="310" customFormat="1" ht="21.6" customHeight="1" x14ac:dyDescent="0.15">
      <c r="A28" s="401"/>
      <c r="B28" s="402" t="s">
        <v>376</v>
      </c>
      <c r="C28" s="403">
        <v>1</v>
      </c>
      <c r="D28" s="404">
        <v>2.0408163265306124E-2</v>
      </c>
      <c r="E28" s="402">
        <v>1.2755102040816327E-2</v>
      </c>
      <c r="F28" s="402">
        <v>0.28061224489795916</v>
      </c>
      <c r="G28" s="402">
        <v>2.0408163265306124E-2</v>
      </c>
      <c r="H28" s="405">
        <v>7.9081632653061229E-2</v>
      </c>
      <c r="I28" s="406" t="s">
        <v>428</v>
      </c>
      <c r="J28" s="407" t="s">
        <v>428</v>
      </c>
      <c r="K28" s="408">
        <v>0.12755102040816327</v>
      </c>
      <c r="L28" s="409">
        <v>0.45918367346938777</v>
      </c>
      <c r="M28" s="410" t="s">
        <v>428</v>
      </c>
      <c r="N28" s="407" t="s">
        <v>428</v>
      </c>
      <c r="O28" s="407" t="s">
        <v>428</v>
      </c>
      <c r="P28" s="407" t="s">
        <v>428</v>
      </c>
      <c r="Q28" s="407" t="s">
        <v>428</v>
      </c>
      <c r="R28" s="407" t="s">
        <v>428</v>
      </c>
      <c r="S28" s="407" t="s">
        <v>428</v>
      </c>
      <c r="T28" s="407" t="s">
        <v>428</v>
      </c>
      <c r="U28" s="411" t="s">
        <v>428</v>
      </c>
      <c r="V28" s="410" t="s">
        <v>428</v>
      </c>
      <c r="W28" s="407" t="s">
        <v>428</v>
      </c>
      <c r="X28" s="412" t="s">
        <v>428</v>
      </c>
      <c r="Y28" s="411" t="s">
        <v>428</v>
      </c>
      <c r="Z28" s="413" t="s">
        <v>428</v>
      </c>
      <c r="AA28" s="411" t="s">
        <v>428</v>
      </c>
      <c r="AB28" s="414" t="s">
        <v>428</v>
      </c>
      <c r="AC28" s="412" t="s">
        <v>428</v>
      </c>
      <c r="AD28" s="311"/>
      <c r="AE28" s="311"/>
    </row>
    <row r="29" spans="1:31" s="314" customFormat="1" ht="12" customHeight="1" x14ac:dyDescent="0.7">
      <c r="A29" s="700" t="s">
        <v>186</v>
      </c>
      <c r="B29" s="701"/>
      <c r="C29" s="330"/>
      <c r="D29" s="731" t="s">
        <v>396</v>
      </c>
      <c r="E29" s="732"/>
      <c r="F29" s="732"/>
      <c r="G29" s="732"/>
      <c r="H29" s="733"/>
      <c r="I29" s="731" t="s">
        <v>397</v>
      </c>
      <c r="J29" s="732"/>
      <c r="K29" s="732"/>
      <c r="L29" s="733"/>
      <c r="M29" s="734" t="s">
        <v>398</v>
      </c>
      <c r="N29" s="700"/>
      <c r="O29" s="700"/>
      <c r="P29" s="700"/>
      <c r="Q29" s="700"/>
      <c r="R29" s="700"/>
      <c r="S29" s="700"/>
      <c r="T29" s="700"/>
      <c r="U29" s="735"/>
      <c r="V29" s="731" t="s">
        <v>399</v>
      </c>
      <c r="W29" s="732"/>
      <c r="X29" s="732"/>
      <c r="Y29" s="733"/>
      <c r="Z29" s="731" t="s">
        <v>400</v>
      </c>
      <c r="AA29" s="733"/>
      <c r="AB29" s="706" t="s">
        <v>401</v>
      </c>
      <c r="AC29" s="709" t="s">
        <v>280</v>
      </c>
      <c r="AD29" s="315"/>
    </row>
    <row r="30" spans="1:31" s="314" customFormat="1" ht="15.6" customHeight="1" x14ac:dyDescent="0.7">
      <c r="A30" s="702"/>
      <c r="B30" s="703"/>
      <c r="C30" s="365"/>
      <c r="D30" s="712" t="s">
        <v>402</v>
      </c>
      <c r="E30" s="715" t="s">
        <v>403</v>
      </c>
      <c r="F30" s="716"/>
      <c r="G30" s="719" t="s">
        <v>404</v>
      </c>
      <c r="H30" s="722" t="s">
        <v>405</v>
      </c>
      <c r="I30" s="725" t="s">
        <v>406</v>
      </c>
      <c r="J30" s="719" t="s">
        <v>407</v>
      </c>
      <c r="K30" s="719" t="s">
        <v>408</v>
      </c>
      <c r="L30" s="728" t="s">
        <v>409</v>
      </c>
      <c r="M30" s="725" t="s">
        <v>410</v>
      </c>
      <c r="N30" s="719" t="s">
        <v>411</v>
      </c>
      <c r="O30" s="719" t="s">
        <v>412</v>
      </c>
      <c r="P30" s="719" t="s">
        <v>413</v>
      </c>
      <c r="Q30" s="719" t="s">
        <v>414</v>
      </c>
      <c r="R30" s="719" t="s">
        <v>415</v>
      </c>
      <c r="S30" s="719" t="s">
        <v>416</v>
      </c>
      <c r="T30" s="719" t="s">
        <v>417</v>
      </c>
      <c r="U30" s="728" t="s">
        <v>418</v>
      </c>
      <c r="V30" s="726" t="s">
        <v>419</v>
      </c>
      <c r="W30" s="740" t="s">
        <v>420</v>
      </c>
      <c r="X30" s="720" t="s">
        <v>421</v>
      </c>
      <c r="Y30" s="729" t="s">
        <v>422</v>
      </c>
      <c r="Z30" s="712" t="s">
        <v>423</v>
      </c>
      <c r="AA30" s="728" t="s">
        <v>424</v>
      </c>
      <c r="AB30" s="707"/>
      <c r="AC30" s="710"/>
      <c r="AD30" s="315"/>
    </row>
    <row r="31" spans="1:31" s="314" customFormat="1" ht="9.75" customHeight="1" x14ac:dyDescent="0.7">
      <c r="A31" s="702"/>
      <c r="B31" s="703"/>
      <c r="C31" s="365" t="s">
        <v>378</v>
      </c>
      <c r="D31" s="713"/>
      <c r="E31" s="717"/>
      <c r="F31" s="718"/>
      <c r="G31" s="720"/>
      <c r="H31" s="723"/>
      <c r="I31" s="726"/>
      <c r="J31" s="720"/>
      <c r="K31" s="720"/>
      <c r="L31" s="729"/>
      <c r="M31" s="736"/>
      <c r="N31" s="720"/>
      <c r="O31" s="720"/>
      <c r="P31" s="738"/>
      <c r="Q31" s="738"/>
      <c r="R31" s="738"/>
      <c r="S31" s="720"/>
      <c r="T31" s="720"/>
      <c r="U31" s="729"/>
      <c r="V31" s="726"/>
      <c r="W31" s="740"/>
      <c r="X31" s="720"/>
      <c r="Y31" s="729"/>
      <c r="Z31" s="713"/>
      <c r="AA31" s="729"/>
      <c r="AB31" s="707"/>
      <c r="AC31" s="710"/>
      <c r="AD31" s="315"/>
    </row>
    <row r="32" spans="1:31" s="314" customFormat="1" ht="20.45" customHeight="1" x14ac:dyDescent="0.7">
      <c r="A32" s="704"/>
      <c r="B32" s="705"/>
      <c r="C32" s="329"/>
      <c r="D32" s="714"/>
      <c r="E32" s="367" t="s">
        <v>425</v>
      </c>
      <c r="F32" s="367" t="s">
        <v>426</v>
      </c>
      <c r="G32" s="721"/>
      <c r="H32" s="724"/>
      <c r="I32" s="727"/>
      <c r="J32" s="721"/>
      <c r="K32" s="721"/>
      <c r="L32" s="730"/>
      <c r="M32" s="737"/>
      <c r="N32" s="721"/>
      <c r="O32" s="721"/>
      <c r="P32" s="739"/>
      <c r="Q32" s="739"/>
      <c r="R32" s="739"/>
      <c r="S32" s="721"/>
      <c r="T32" s="721"/>
      <c r="U32" s="730"/>
      <c r="V32" s="727"/>
      <c r="W32" s="741"/>
      <c r="X32" s="721"/>
      <c r="Y32" s="730"/>
      <c r="Z32" s="714"/>
      <c r="AA32" s="730"/>
      <c r="AB32" s="708"/>
      <c r="AC32" s="711"/>
      <c r="AD32" s="315"/>
    </row>
    <row r="33" spans="1:30" ht="21.75" customHeight="1" x14ac:dyDescent="0.15">
      <c r="A33" s="167" t="s">
        <v>379</v>
      </c>
      <c r="B33" s="290" t="s">
        <v>377</v>
      </c>
      <c r="C33" s="415">
        <v>142.5</v>
      </c>
      <c r="D33" s="416">
        <v>5</v>
      </c>
      <c r="E33" s="417">
        <v>1.75</v>
      </c>
      <c r="F33" s="417">
        <v>0.625</v>
      </c>
      <c r="G33" s="417">
        <v>0.125</v>
      </c>
      <c r="H33" s="418">
        <v>2.125</v>
      </c>
      <c r="I33" s="419">
        <v>3.25</v>
      </c>
      <c r="J33" s="371">
        <v>0</v>
      </c>
      <c r="K33" s="417">
        <v>3.25</v>
      </c>
      <c r="L33" s="418">
        <v>6.875</v>
      </c>
      <c r="M33" s="416">
        <v>29.125</v>
      </c>
      <c r="N33" s="417">
        <v>5.125</v>
      </c>
      <c r="O33" s="417">
        <v>5.375</v>
      </c>
      <c r="P33" s="417">
        <v>0.25</v>
      </c>
      <c r="Q33" s="417">
        <v>0.25</v>
      </c>
      <c r="R33" s="417">
        <v>0</v>
      </c>
      <c r="S33" s="417">
        <v>0.5</v>
      </c>
      <c r="T33" s="417">
        <v>0</v>
      </c>
      <c r="U33" s="418">
        <v>0</v>
      </c>
      <c r="V33" s="416">
        <v>8.125</v>
      </c>
      <c r="W33" s="417">
        <v>1.25</v>
      </c>
      <c r="X33" s="415">
        <v>0.25</v>
      </c>
      <c r="Y33" s="418">
        <v>5.125</v>
      </c>
      <c r="Z33" s="420">
        <v>1.625</v>
      </c>
      <c r="AA33" s="418">
        <v>15.75</v>
      </c>
      <c r="AB33" s="421">
        <v>43.875</v>
      </c>
      <c r="AC33" s="415">
        <v>2.875</v>
      </c>
    </row>
    <row r="34" spans="1:30" s="320" customFormat="1" ht="21.75" customHeight="1" x14ac:dyDescent="0.15">
      <c r="A34" s="321"/>
      <c r="B34" s="323" t="s">
        <v>376</v>
      </c>
      <c r="C34" s="322">
        <v>1</v>
      </c>
      <c r="D34" s="422">
        <v>3.5087719298245612E-2</v>
      </c>
      <c r="E34" s="323">
        <v>1.2280701754385965E-2</v>
      </c>
      <c r="F34" s="323">
        <v>4.3859649122807015E-3</v>
      </c>
      <c r="G34" s="324">
        <v>8.7719298245614037E-4</v>
      </c>
      <c r="H34" s="423">
        <v>1.4912280701754385E-2</v>
      </c>
      <c r="I34" s="424">
        <v>2.2807017543859651E-2</v>
      </c>
      <c r="J34" s="317">
        <v>0</v>
      </c>
      <c r="K34" s="323">
        <v>2.2807017543859651E-2</v>
      </c>
      <c r="L34" s="425">
        <v>4.8245614035087717E-2</v>
      </c>
      <c r="M34" s="422">
        <v>0.2043859649122807</v>
      </c>
      <c r="N34" s="312">
        <v>3.5964912280701755E-2</v>
      </c>
      <c r="O34" s="323">
        <v>3.7719298245614034E-2</v>
      </c>
      <c r="P34" s="323">
        <v>1.7543859649122807E-3</v>
      </c>
      <c r="Q34" s="323">
        <v>1.7543859649122807E-3</v>
      </c>
      <c r="R34" s="312">
        <v>0</v>
      </c>
      <c r="S34" s="323">
        <v>3.5087719298245615E-3</v>
      </c>
      <c r="T34" s="323">
        <v>0</v>
      </c>
      <c r="U34" s="423">
        <v>0</v>
      </c>
      <c r="V34" s="422">
        <v>5.701754385964912E-2</v>
      </c>
      <c r="W34" s="323">
        <v>8.771929824561403E-3</v>
      </c>
      <c r="X34" s="322">
        <v>1.7543859649122807E-3</v>
      </c>
      <c r="Y34" s="423">
        <v>3.5964912280701755E-2</v>
      </c>
      <c r="Z34" s="426">
        <v>1.1403508771929825E-2</v>
      </c>
      <c r="AA34" s="423">
        <v>0.11052631578947368</v>
      </c>
      <c r="AB34" s="321">
        <v>0.30789473684210528</v>
      </c>
      <c r="AC34" s="322">
        <v>2.0175438596491228E-2</v>
      </c>
      <c r="AD34" s="321"/>
    </row>
    <row r="35" spans="1:30" s="320" customFormat="1" ht="21.75" customHeight="1" x14ac:dyDescent="0.15">
      <c r="A35" s="177" t="s">
        <v>427</v>
      </c>
      <c r="B35" s="317" t="s">
        <v>377</v>
      </c>
      <c r="C35" s="427">
        <v>5.375</v>
      </c>
      <c r="D35" s="428">
        <v>2</v>
      </c>
      <c r="E35" s="429">
        <v>0.125</v>
      </c>
      <c r="F35" s="429">
        <v>0.25</v>
      </c>
      <c r="G35" s="430">
        <v>0.125</v>
      </c>
      <c r="H35" s="431">
        <v>0.875</v>
      </c>
      <c r="I35" s="432" t="s">
        <v>428</v>
      </c>
      <c r="J35" s="433" t="s">
        <v>428</v>
      </c>
      <c r="K35" s="429">
        <v>0.125</v>
      </c>
      <c r="L35" s="418">
        <v>1.875</v>
      </c>
      <c r="M35" s="434" t="s">
        <v>428</v>
      </c>
      <c r="N35" s="435" t="s">
        <v>428</v>
      </c>
      <c r="O35" s="436" t="s">
        <v>428</v>
      </c>
      <c r="P35" s="436" t="s">
        <v>428</v>
      </c>
      <c r="Q35" s="436" t="s">
        <v>428</v>
      </c>
      <c r="R35" s="435" t="s">
        <v>428</v>
      </c>
      <c r="S35" s="436" t="s">
        <v>428</v>
      </c>
      <c r="T35" s="436" t="s">
        <v>428</v>
      </c>
      <c r="U35" s="437" t="s">
        <v>428</v>
      </c>
      <c r="V35" s="434" t="s">
        <v>428</v>
      </c>
      <c r="W35" s="436" t="s">
        <v>428</v>
      </c>
      <c r="X35" s="438" t="s">
        <v>428</v>
      </c>
      <c r="Y35" s="437" t="s">
        <v>428</v>
      </c>
      <c r="Z35" s="439" t="s">
        <v>428</v>
      </c>
      <c r="AA35" s="437" t="s">
        <v>428</v>
      </c>
      <c r="AB35" s="440" t="s">
        <v>428</v>
      </c>
      <c r="AC35" s="438" t="s">
        <v>428</v>
      </c>
      <c r="AD35" s="321"/>
    </row>
    <row r="36" spans="1:30" s="320" customFormat="1" ht="21.75" customHeight="1" x14ac:dyDescent="0.15">
      <c r="A36" s="325"/>
      <c r="B36" s="317" t="s">
        <v>376</v>
      </c>
      <c r="C36" s="322">
        <v>1</v>
      </c>
      <c r="D36" s="422">
        <v>0.37209302325581395</v>
      </c>
      <c r="E36" s="323">
        <v>2.3255813953488372E-2</v>
      </c>
      <c r="F36" s="323">
        <v>4.6511627906976744E-2</v>
      </c>
      <c r="G36" s="324">
        <v>2.3255813953488372E-2</v>
      </c>
      <c r="H36" s="423">
        <v>0.16279069767441862</v>
      </c>
      <c r="I36" s="432" t="s">
        <v>428</v>
      </c>
      <c r="J36" s="433" t="s">
        <v>428</v>
      </c>
      <c r="K36" s="323">
        <v>2.3255813953488372E-2</v>
      </c>
      <c r="L36" s="425">
        <v>0.34883720930232559</v>
      </c>
      <c r="M36" s="434" t="s">
        <v>428</v>
      </c>
      <c r="N36" s="435" t="s">
        <v>428</v>
      </c>
      <c r="O36" s="436" t="s">
        <v>428</v>
      </c>
      <c r="P36" s="436" t="s">
        <v>428</v>
      </c>
      <c r="Q36" s="436" t="s">
        <v>428</v>
      </c>
      <c r="R36" s="435" t="s">
        <v>428</v>
      </c>
      <c r="S36" s="436" t="s">
        <v>428</v>
      </c>
      <c r="T36" s="436" t="s">
        <v>428</v>
      </c>
      <c r="U36" s="437" t="s">
        <v>428</v>
      </c>
      <c r="V36" s="434" t="s">
        <v>428</v>
      </c>
      <c r="W36" s="436" t="s">
        <v>428</v>
      </c>
      <c r="X36" s="438" t="s">
        <v>428</v>
      </c>
      <c r="Y36" s="437" t="s">
        <v>428</v>
      </c>
      <c r="Z36" s="439" t="s">
        <v>428</v>
      </c>
      <c r="AA36" s="437" t="s">
        <v>428</v>
      </c>
      <c r="AB36" s="440" t="s">
        <v>428</v>
      </c>
      <c r="AC36" s="438" t="s">
        <v>428</v>
      </c>
      <c r="AD36" s="321"/>
    </row>
    <row r="37" spans="1:30" s="320" customFormat="1" ht="21.75" customHeight="1" x14ac:dyDescent="0.15">
      <c r="A37" s="177" t="s">
        <v>429</v>
      </c>
      <c r="B37" s="317" t="s">
        <v>377</v>
      </c>
      <c r="C37" s="427">
        <v>5.125</v>
      </c>
      <c r="D37" s="428">
        <v>2.5</v>
      </c>
      <c r="E37" s="429">
        <v>0.125</v>
      </c>
      <c r="F37" s="429">
        <v>0.125</v>
      </c>
      <c r="G37" s="430">
        <v>0</v>
      </c>
      <c r="H37" s="431">
        <v>0.625</v>
      </c>
      <c r="I37" s="432" t="s">
        <v>428</v>
      </c>
      <c r="J37" s="433" t="s">
        <v>428</v>
      </c>
      <c r="K37" s="429">
        <v>1.75</v>
      </c>
      <c r="L37" s="418">
        <v>0</v>
      </c>
      <c r="M37" s="434" t="s">
        <v>428</v>
      </c>
      <c r="N37" s="435" t="s">
        <v>428</v>
      </c>
      <c r="O37" s="436" t="s">
        <v>428</v>
      </c>
      <c r="P37" s="436" t="s">
        <v>428</v>
      </c>
      <c r="Q37" s="436" t="s">
        <v>428</v>
      </c>
      <c r="R37" s="435" t="s">
        <v>428</v>
      </c>
      <c r="S37" s="436" t="s">
        <v>428</v>
      </c>
      <c r="T37" s="436" t="s">
        <v>428</v>
      </c>
      <c r="U37" s="437" t="s">
        <v>428</v>
      </c>
      <c r="V37" s="434" t="s">
        <v>428</v>
      </c>
      <c r="W37" s="436" t="s">
        <v>428</v>
      </c>
      <c r="X37" s="438" t="s">
        <v>428</v>
      </c>
      <c r="Y37" s="437" t="s">
        <v>428</v>
      </c>
      <c r="Z37" s="439" t="s">
        <v>428</v>
      </c>
      <c r="AA37" s="437" t="s">
        <v>428</v>
      </c>
      <c r="AB37" s="440" t="s">
        <v>428</v>
      </c>
      <c r="AC37" s="438" t="s">
        <v>428</v>
      </c>
      <c r="AD37" s="321"/>
    </row>
    <row r="38" spans="1:30" s="320" customFormat="1" ht="21.75" customHeight="1" x14ac:dyDescent="0.15">
      <c r="A38" s="325"/>
      <c r="B38" s="317" t="s">
        <v>376</v>
      </c>
      <c r="C38" s="322">
        <v>1</v>
      </c>
      <c r="D38" s="422">
        <v>0.48780487804878048</v>
      </c>
      <c r="E38" s="323">
        <v>2.4390243902439025E-2</v>
      </c>
      <c r="F38" s="323">
        <v>2.4390243902439025E-2</v>
      </c>
      <c r="G38" s="324">
        <v>0</v>
      </c>
      <c r="H38" s="423">
        <v>0.12195121951219512</v>
      </c>
      <c r="I38" s="432" t="s">
        <v>428</v>
      </c>
      <c r="J38" s="433" t="s">
        <v>428</v>
      </c>
      <c r="K38" s="323">
        <v>0.34146341463414637</v>
      </c>
      <c r="L38" s="425">
        <v>0</v>
      </c>
      <c r="M38" s="434" t="s">
        <v>428</v>
      </c>
      <c r="N38" s="435" t="s">
        <v>428</v>
      </c>
      <c r="O38" s="436" t="s">
        <v>428</v>
      </c>
      <c r="P38" s="436" t="s">
        <v>428</v>
      </c>
      <c r="Q38" s="436" t="s">
        <v>428</v>
      </c>
      <c r="R38" s="435" t="s">
        <v>428</v>
      </c>
      <c r="S38" s="436" t="s">
        <v>428</v>
      </c>
      <c r="T38" s="436" t="s">
        <v>428</v>
      </c>
      <c r="U38" s="437" t="s">
        <v>428</v>
      </c>
      <c r="V38" s="434" t="s">
        <v>428</v>
      </c>
      <c r="W38" s="436" t="s">
        <v>428</v>
      </c>
      <c r="X38" s="438" t="s">
        <v>428</v>
      </c>
      <c r="Y38" s="437" t="s">
        <v>428</v>
      </c>
      <c r="Z38" s="439" t="s">
        <v>428</v>
      </c>
      <c r="AA38" s="437" t="s">
        <v>428</v>
      </c>
      <c r="AB38" s="440" t="s">
        <v>428</v>
      </c>
      <c r="AC38" s="438" t="s">
        <v>428</v>
      </c>
      <c r="AD38" s="321"/>
    </row>
    <row r="39" spans="1:30" s="320" customFormat="1" ht="21.75" customHeight="1" x14ac:dyDescent="0.15">
      <c r="A39" s="177" t="s">
        <v>430</v>
      </c>
      <c r="B39" s="317" t="s">
        <v>377</v>
      </c>
      <c r="C39" s="427">
        <v>1.875</v>
      </c>
      <c r="D39" s="428">
        <v>0.5</v>
      </c>
      <c r="E39" s="429">
        <v>0</v>
      </c>
      <c r="F39" s="429">
        <v>0.25</v>
      </c>
      <c r="G39" s="430">
        <v>0</v>
      </c>
      <c r="H39" s="431">
        <v>0</v>
      </c>
      <c r="I39" s="432" t="s">
        <v>428</v>
      </c>
      <c r="J39" s="433" t="s">
        <v>428</v>
      </c>
      <c r="K39" s="429">
        <v>1.125</v>
      </c>
      <c r="L39" s="418">
        <v>0</v>
      </c>
      <c r="M39" s="434" t="s">
        <v>428</v>
      </c>
      <c r="N39" s="435" t="s">
        <v>428</v>
      </c>
      <c r="O39" s="436" t="s">
        <v>428</v>
      </c>
      <c r="P39" s="436" t="s">
        <v>428</v>
      </c>
      <c r="Q39" s="436" t="s">
        <v>428</v>
      </c>
      <c r="R39" s="435" t="s">
        <v>428</v>
      </c>
      <c r="S39" s="436" t="s">
        <v>428</v>
      </c>
      <c r="T39" s="436" t="s">
        <v>428</v>
      </c>
      <c r="U39" s="437" t="s">
        <v>428</v>
      </c>
      <c r="V39" s="434" t="s">
        <v>428</v>
      </c>
      <c r="W39" s="436" t="s">
        <v>428</v>
      </c>
      <c r="X39" s="438" t="s">
        <v>428</v>
      </c>
      <c r="Y39" s="437" t="s">
        <v>428</v>
      </c>
      <c r="Z39" s="439" t="s">
        <v>428</v>
      </c>
      <c r="AA39" s="437" t="s">
        <v>428</v>
      </c>
      <c r="AB39" s="440" t="s">
        <v>428</v>
      </c>
      <c r="AC39" s="438" t="s">
        <v>428</v>
      </c>
      <c r="AD39" s="321"/>
    </row>
    <row r="40" spans="1:30" s="320" customFormat="1" ht="21.75" customHeight="1" x14ac:dyDescent="0.15">
      <c r="A40" s="325"/>
      <c r="B40" s="317" t="s">
        <v>376</v>
      </c>
      <c r="C40" s="322">
        <v>1</v>
      </c>
      <c r="D40" s="422">
        <v>0.26666666666666666</v>
      </c>
      <c r="E40" s="323">
        <v>0</v>
      </c>
      <c r="F40" s="323">
        <v>0.13333333333333333</v>
      </c>
      <c r="G40" s="324">
        <v>0</v>
      </c>
      <c r="H40" s="423">
        <v>0</v>
      </c>
      <c r="I40" s="432" t="s">
        <v>428</v>
      </c>
      <c r="J40" s="433" t="s">
        <v>428</v>
      </c>
      <c r="K40" s="323">
        <v>0.6</v>
      </c>
      <c r="L40" s="425">
        <v>0</v>
      </c>
      <c r="M40" s="434" t="s">
        <v>428</v>
      </c>
      <c r="N40" s="435" t="s">
        <v>428</v>
      </c>
      <c r="O40" s="436" t="s">
        <v>428</v>
      </c>
      <c r="P40" s="436" t="s">
        <v>428</v>
      </c>
      <c r="Q40" s="436" t="s">
        <v>428</v>
      </c>
      <c r="R40" s="435" t="s">
        <v>428</v>
      </c>
      <c r="S40" s="436" t="s">
        <v>428</v>
      </c>
      <c r="T40" s="436" t="s">
        <v>428</v>
      </c>
      <c r="U40" s="437" t="s">
        <v>428</v>
      </c>
      <c r="V40" s="434" t="s">
        <v>428</v>
      </c>
      <c r="W40" s="436" t="s">
        <v>428</v>
      </c>
      <c r="X40" s="438" t="s">
        <v>428</v>
      </c>
      <c r="Y40" s="437" t="s">
        <v>428</v>
      </c>
      <c r="Z40" s="439" t="s">
        <v>428</v>
      </c>
      <c r="AA40" s="437" t="s">
        <v>428</v>
      </c>
      <c r="AB40" s="440" t="s">
        <v>428</v>
      </c>
      <c r="AC40" s="438" t="s">
        <v>428</v>
      </c>
      <c r="AD40" s="321"/>
    </row>
    <row r="41" spans="1:30" s="320" customFormat="1" ht="21.75" customHeight="1" x14ac:dyDescent="0.15">
      <c r="A41" s="398" t="s">
        <v>431</v>
      </c>
      <c r="B41" s="317" t="s">
        <v>377</v>
      </c>
      <c r="C41" s="427">
        <v>1.875</v>
      </c>
      <c r="D41" s="428">
        <v>0.5</v>
      </c>
      <c r="E41" s="429">
        <v>0</v>
      </c>
      <c r="F41" s="429">
        <v>0.25</v>
      </c>
      <c r="G41" s="430">
        <v>0</v>
      </c>
      <c r="H41" s="431">
        <v>0</v>
      </c>
      <c r="I41" s="432" t="s">
        <v>428</v>
      </c>
      <c r="J41" s="433" t="s">
        <v>428</v>
      </c>
      <c r="K41" s="429">
        <v>1.125</v>
      </c>
      <c r="L41" s="418">
        <v>0</v>
      </c>
      <c r="M41" s="434" t="s">
        <v>428</v>
      </c>
      <c r="N41" s="435" t="s">
        <v>428</v>
      </c>
      <c r="O41" s="436" t="s">
        <v>428</v>
      </c>
      <c r="P41" s="436" t="s">
        <v>428</v>
      </c>
      <c r="Q41" s="436" t="s">
        <v>428</v>
      </c>
      <c r="R41" s="435" t="s">
        <v>428</v>
      </c>
      <c r="S41" s="436" t="s">
        <v>428</v>
      </c>
      <c r="T41" s="436" t="s">
        <v>428</v>
      </c>
      <c r="U41" s="437" t="s">
        <v>428</v>
      </c>
      <c r="V41" s="434" t="s">
        <v>428</v>
      </c>
      <c r="W41" s="436" t="s">
        <v>428</v>
      </c>
      <c r="X41" s="438" t="s">
        <v>428</v>
      </c>
      <c r="Y41" s="437" t="s">
        <v>428</v>
      </c>
      <c r="Z41" s="439" t="s">
        <v>428</v>
      </c>
      <c r="AA41" s="437" t="s">
        <v>428</v>
      </c>
      <c r="AB41" s="440" t="s">
        <v>428</v>
      </c>
      <c r="AC41" s="438" t="s">
        <v>428</v>
      </c>
      <c r="AD41" s="321"/>
    </row>
    <row r="42" spans="1:30" s="320" customFormat="1" ht="21.75" customHeight="1" x14ac:dyDescent="0.15">
      <c r="A42" s="325"/>
      <c r="B42" s="317" t="s">
        <v>376</v>
      </c>
      <c r="C42" s="322">
        <v>1</v>
      </c>
      <c r="D42" s="422">
        <v>0.26666666666666666</v>
      </c>
      <c r="E42" s="323">
        <v>0</v>
      </c>
      <c r="F42" s="323">
        <v>0.13333333333333333</v>
      </c>
      <c r="G42" s="324">
        <v>0</v>
      </c>
      <c r="H42" s="423">
        <v>0</v>
      </c>
      <c r="I42" s="432" t="s">
        <v>428</v>
      </c>
      <c r="J42" s="433" t="s">
        <v>428</v>
      </c>
      <c r="K42" s="323">
        <v>0.6</v>
      </c>
      <c r="L42" s="425">
        <v>0</v>
      </c>
      <c r="M42" s="434" t="s">
        <v>428</v>
      </c>
      <c r="N42" s="435" t="s">
        <v>428</v>
      </c>
      <c r="O42" s="436" t="s">
        <v>428</v>
      </c>
      <c r="P42" s="436" t="s">
        <v>428</v>
      </c>
      <c r="Q42" s="436" t="s">
        <v>428</v>
      </c>
      <c r="R42" s="435" t="s">
        <v>428</v>
      </c>
      <c r="S42" s="436" t="s">
        <v>428</v>
      </c>
      <c r="T42" s="436" t="s">
        <v>428</v>
      </c>
      <c r="U42" s="437" t="s">
        <v>428</v>
      </c>
      <c r="V42" s="434" t="s">
        <v>428</v>
      </c>
      <c r="W42" s="436" t="s">
        <v>428</v>
      </c>
      <c r="X42" s="438" t="s">
        <v>428</v>
      </c>
      <c r="Y42" s="437" t="s">
        <v>428</v>
      </c>
      <c r="Z42" s="439" t="s">
        <v>428</v>
      </c>
      <c r="AA42" s="437" t="s">
        <v>428</v>
      </c>
      <c r="AB42" s="440" t="s">
        <v>428</v>
      </c>
      <c r="AC42" s="438" t="s">
        <v>428</v>
      </c>
      <c r="AD42" s="321"/>
    </row>
    <row r="43" spans="1:30" s="320" customFormat="1" ht="21.75" customHeight="1" x14ac:dyDescent="0.15">
      <c r="A43" s="177" t="s">
        <v>432</v>
      </c>
      <c r="B43" s="317" t="s">
        <v>377</v>
      </c>
      <c r="C43" s="427">
        <v>2.875</v>
      </c>
      <c r="D43" s="428">
        <v>0</v>
      </c>
      <c r="E43" s="429">
        <v>1.5</v>
      </c>
      <c r="F43" s="429">
        <v>0</v>
      </c>
      <c r="G43" s="430">
        <v>0</v>
      </c>
      <c r="H43" s="431">
        <v>0.625</v>
      </c>
      <c r="I43" s="432" t="s">
        <v>428</v>
      </c>
      <c r="J43" s="433" t="s">
        <v>428</v>
      </c>
      <c r="K43" s="429">
        <v>0.25</v>
      </c>
      <c r="L43" s="418">
        <v>0.5</v>
      </c>
      <c r="M43" s="434" t="s">
        <v>428</v>
      </c>
      <c r="N43" s="435" t="s">
        <v>428</v>
      </c>
      <c r="O43" s="436" t="s">
        <v>428</v>
      </c>
      <c r="P43" s="436" t="s">
        <v>428</v>
      </c>
      <c r="Q43" s="436" t="s">
        <v>428</v>
      </c>
      <c r="R43" s="435" t="s">
        <v>428</v>
      </c>
      <c r="S43" s="436" t="s">
        <v>428</v>
      </c>
      <c r="T43" s="436" t="s">
        <v>428</v>
      </c>
      <c r="U43" s="437" t="s">
        <v>428</v>
      </c>
      <c r="V43" s="434" t="s">
        <v>428</v>
      </c>
      <c r="W43" s="436" t="s">
        <v>428</v>
      </c>
      <c r="X43" s="438" t="s">
        <v>428</v>
      </c>
      <c r="Y43" s="437" t="s">
        <v>428</v>
      </c>
      <c r="Z43" s="439" t="s">
        <v>428</v>
      </c>
      <c r="AA43" s="437" t="s">
        <v>428</v>
      </c>
      <c r="AB43" s="440" t="s">
        <v>428</v>
      </c>
      <c r="AC43" s="438" t="s">
        <v>428</v>
      </c>
      <c r="AD43" s="321"/>
    </row>
    <row r="44" spans="1:30" s="320" customFormat="1" ht="21.75" customHeight="1" x14ac:dyDescent="0.15">
      <c r="A44" s="325"/>
      <c r="B44" s="317" t="s">
        <v>376</v>
      </c>
      <c r="C44" s="322">
        <v>1</v>
      </c>
      <c r="D44" s="422">
        <v>0</v>
      </c>
      <c r="E44" s="323">
        <v>0.52173913043478259</v>
      </c>
      <c r="F44" s="323">
        <v>0</v>
      </c>
      <c r="G44" s="324">
        <v>0</v>
      </c>
      <c r="H44" s="423">
        <v>0.21739130434782608</v>
      </c>
      <c r="I44" s="432" t="s">
        <v>428</v>
      </c>
      <c r="J44" s="433" t="s">
        <v>428</v>
      </c>
      <c r="K44" s="323">
        <v>8.6956521739130432E-2</v>
      </c>
      <c r="L44" s="425">
        <v>0.17391304347826086</v>
      </c>
      <c r="M44" s="434" t="s">
        <v>428</v>
      </c>
      <c r="N44" s="435" t="s">
        <v>428</v>
      </c>
      <c r="O44" s="436" t="s">
        <v>428</v>
      </c>
      <c r="P44" s="436" t="s">
        <v>428</v>
      </c>
      <c r="Q44" s="436" t="s">
        <v>428</v>
      </c>
      <c r="R44" s="435" t="s">
        <v>428</v>
      </c>
      <c r="S44" s="436" t="s">
        <v>428</v>
      </c>
      <c r="T44" s="436" t="s">
        <v>428</v>
      </c>
      <c r="U44" s="437" t="s">
        <v>428</v>
      </c>
      <c r="V44" s="434" t="s">
        <v>428</v>
      </c>
      <c r="W44" s="436" t="s">
        <v>428</v>
      </c>
      <c r="X44" s="438" t="s">
        <v>428</v>
      </c>
      <c r="Y44" s="437" t="s">
        <v>428</v>
      </c>
      <c r="Z44" s="439" t="s">
        <v>428</v>
      </c>
      <c r="AA44" s="437" t="s">
        <v>428</v>
      </c>
      <c r="AB44" s="440" t="s">
        <v>428</v>
      </c>
      <c r="AC44" s="438" t="s">
        <v>428</v>
      </c>
      <c r="AD44" s="321"/>
    </row>
    <row r="45" spans="1:30" s="320" customFormat="1" ht="21.75" customHeight="1" x14ac:dyDescent="0.15">
      <c r="A45" s="177" t="s">
        <v>433</v>
      </c>
      <c r="B45" s="317" t="s">
        <v>377</v>
      </c>
      <c r="C45" s="427">
        <v>0</v>
      </c>
      <c r="D45" s="428">
        <v>0</v>
      </c>
      <c r="E45" s="429">
        <v>0</v>
      </c>
      <c r="F45" s="429">
        <v>0</v>
      </c>
      <c r="G45" s="430">
        <v>0</v>
      </c>
      <c r="H45" s="431">
        <v>0</v>
      </c>
      <c r="I45" s="432" t="s">
        <v>428</v>
      </c>
      <c r="J45" s="433" t="s">
        <v>428</v>
      </c>
      <c r="K45" s="429">
        <v>0</v>
      </c>
      <c r="L45" s="418">
        <v>0</v>
      </c>
      <c r="M45" s="434" t="s">
        <v>428</v>
      </c>
      <c r="N45" s="435" t="s">
        <v>428</v>
      </c>
      <c r="O45" s="436" t="s">
        <v>428</v>
      </c>
      <c r="P45" s="436" t="s">
        <v>428</v>
      </c>
      <c r="Q45" s="436" t="s">
        <v>428</v>
      </c>
      <c r="R45" s="435" t="s">
        <v>428</v>
      </c>
      <c r="S45" s="436" t="s">
        <v>428</v>
      </c>
      <c r="T45" s="436" t="s">
        <v>428</v>
      </c>
      <c r="U45" s="437" t="s">
        <v>428</v>
      </c>
      <c r="V45" s="434" t="s">
        <v>428</v>
      </c>
      <c r="W45" s="436" t="s">
        <v>428</v>
      </c>
      <c r="X45" s="438" t="s">
        <v>428</v>
      </c>
      <c r="Y45" s="437" t="s">
        <v>428</v>
      </c>
      <c r="Z45" s="439" t="s">
        <v>428</v>
      </c>
      <c r="AA45" s="437" t="s">
        <v>428</v>
      </c>
      <c r="AB45" s="440" t="s">
        <v>428</v>
      </c>
      <c r="AC45" s="438" t="s">
        <v>428</v>
      </c>
      <c r="AD45" s="321"/>
    </row>
    <row r="46" spans="1:30" s="320" customFormat="1" ht="21.75" customHeight="1" x14ac:dyDescent="0.15">
      <c r="A46" s="325"/>
      <c r="B46" s="317" t="s">
        <v>376</v>
      </c>
      <c r="C46" s="322">
        <v>0</v>
      </c>
      <c r="D46" s="422">
        <v>0</v>
      </c>
      <c r="E46" s="323">
        <v>0</v>
      </c>
      <c r="F46" s="323">
        <v>0</v>
      </c>
      <c r="G46" s="324">
        <v>0</v>
      </c>
      <c r="H46" s="423">
        <v>0</v>
      </c>
      <c r="I46" s="432" t="s">
        <v>428</v>
      </c>
      <c r="J46" s="433" t="s">
        <v>428</v>
      </c>
      <c r="K46" s="323">
        <v>0</v>
      </c>
      <c r="L46" s="425">
        <v>0</v>
      </c>
      <c r="M46" s="434" t="s">
        <v>428</v>
      </c>
      <c r="N46" s="435" t="s">
        <v>428</v>
      </c>
      <c r="O46" s="436" t="s">
        <v>428</v>
      </c>
      <c r="P46" s="436" t="s">
        <v>428</v>
      </c>
      <c r="Q46" s="436" t="s">
        <v>428</v>
      </c>
      <c r="R46" s="435" t="s">
        <v>428</v>
      </c>
      <c r="S46" s="436" t="s">
        <v>428</v>
      </c>
      <c r="T46" s="436" t="s">
        <v>428</v>
      </c>
      <c r="U46" s="437" t="s">
        <v>428</v>
      </c>
      <c r="V46" s="434" t="s">
        <v>428</v>
      </c>
      <c r="W46" s="436" t="s">
        <v>428</v>
      </c>
      <c r="X46" s="438" t="s">
        <v>428</v>
      </c>
      <c r="Y46" s="437" t="s">
        <v>428</v>
      </c>
      <c r="Z46" s="439" t="s">
        <v>428</v>
      </c>
      <c r="AA46" s="437" t="s">
        <v>428</v>
      </c>
      <c r="AB46" s="440" t="s">
        <v>428</v>
      </c>
      <c r="AC46" s="438" t="s">
        <v>428</v>
      </c>
      <c r="AD46" s="321"/>
    </row>
    <row r="47" spans="1:30" s="320" customFormat="1" ht="21.75" customHeight="1" x14ac:dyDescent="0.15">
      <c r="A47" s="177" t="s">
        <v>434</v>
      </c>
      <c r="B47" s="317" t="s">
        <v>377</v>
      </c>
      <c r="C47" s="427">
        <v>2.375</v>
      </c>
      <c r="D47" s="428">
        <v>0</v>
      </c>
      <c r="E47" s="429">
        <v>0</v>
      </c>
      <c r="F47" s="429">
        <v>0</v>
      </c>
      <c r="G47" s="430">
        <v>0</v>
      </c>
      <c r="H47" s="431">
        <v>0</v>
      </c>
      <c r="I47" s="432" t="s">
        <v>428</v>
      </c>
      <c r="J47" s="433" t="s">
        <v>428</v>
      </c>
      <c r="K47" s="429">
        <v>0</v>
      </c>
      <c r="L47" s="418">
        <v>2.375</v>
      </c>
      <c r="M47" s="434" t="s">
        <v>428</v>
      </c>
      <c r="N47" s="435" t="s">
        <v>428</v>
      </c>
      <c r="O47" s="436" t="s">
        <v>428</v>
      </c>
      <c r="P47" s="436" t="s">
        <v>428</v>
      </c>
      <c r="Q47" s="436" t="s">
        <v>428</v>
      </c>
      <c r="R47" s="435" t="s">
        <v>428</v>
      </c>
      <c r="S47" s="436" t="s">
        <v>428</v>
      </c>
      <c r="T47" s="436" t="s">
        <v>428</v>
      </c>
      <c r="U47" s="437" t="s">
        <v>428</v>
      </c>
      <c r="V47" s="434" t="s">
        <v>428</v>
      </c>
      <c r="W47" s="436" t="s">
        <v>428</v>
      </c>
      <c r="X47" s="438" t="s">
        <v>428</v>
      </c>
      <c r="Y47" s="437" t="s">
        <v>428</v>
      </c>
      <c r="Z47" s="439" t="s">
        <v>428</v>
      </c>
      <c r="AA47" s="437" t="s">
        <v>428</v>
      </c>
      <c r="AB47" s="440" t="s">
        <v>428</v>
      </c>
      <c r="AC47" s="438" t="s">
        <v>428</v>
      </c>
      <c r="AD47" s="321"/>
    </row>
    <row r="48" spans="1:30" s="320" customFormat="1" ht="21.75" customHeight="1" x14ac:dyDescent="0.15">
      <c r="A48" s="325"/>
      <c r="B48" s="317" t="s">
        <v>376</v>
      </c>
      <c r="C48" s="322">
        <v>1</v>
      </c>
      <c r="D48" s="422">
        <v>0</v>
      </c>
      <c r="E48" s="323">
        <v>0</v>
      </c>
      <c r="F48" s="323">
        <v>0</v>
      </c>
      <c r="G48" s="324">
        <v>0</v>
      </c>
      <c r="H48" s="423">
        <v>0</v>
      </c>
      <c r="I48" s="432" t="s">
        <v>428</v>
      </c>
      <c r="J48" s="433" t="s">
        <v>428</v>
      </c>
      <c r="K48" s="323">
        <v>0</v>
      </c>
      <c r="L48" s="425">
        <v>1</v>
      </c>
      <c r="M48" s="434" t="s">
        <v>428</v>
      </c>
      <c r="N48" s="435" t="s">
        <v>428</v>
      </c>
      <c r="O48" s="436" t="s">
        <v>428</v>
      </c>
      <c r="P48" s="436" t="s">
        <v>428</v>
      </c>
      <c r="Q48" s="436" t="s">
        <v>428</v>
      </c>
      <c r="R48" s="435" t="s">
        <v>428</v>
      </c>
      <c r="S48" s="436" t="s">
        <v>428</v>
      </c>
      <c r="T48" s="436" t="s">
        <v>428</v>
      </c>
      <c r="U48" s="437" t="s">
        <v>428</v>
      </c>
      <c r="V48" s="434" t="s">
        <v>428</v>
      </c>
      <c r="W48" s="436" t="s">
        <v>428</v>
      </c>
      <c r="X48" s="438" t="s">
        <v>428</v>
      </c>
      <c r="Y48" s="437" t="s">
        <v>428</v>
      </c>
      <c r="Z48" s="439" t="s">
        <v>428</v>
      </c>
      <c r="AA48" s="437" t="s">
        <v>428</v>
      </c>
      <c r="AB48" s="440" t="s">
        <v>428</v>
      </c>
      <c r="AC48" s="438" t="s">
        <v>428</v>
      </c>
      <c r="AD48" s="321"/>
    </row>
    <row r="49" spans="1:31" ht="21.75" customHeight="1" x14ac:dyDescent="0.15">
      <c r="A49" s="177" t="s">
        <v>435</v>
      </c>
      <c r="B49" s="326" t="s">
        <v>377</v>
      </c>
      <c r="C49" s="415">
        <v>0</v>
      </c>
      <c r="D49" s="416">
        <v>0</v>
      </c>
      <c r="E49" s="417">
        <v>0</v>
      </c>
      <c r="F49" s="417">
        <v>0</v>
      </c>
      <c r="G49" s="417">
        <v>0</v>
      </c>
      <c r="H49" s="418">
        <v>0</v>
      </c>
      <c r="I49" s="432" t="s">
        <v>428</v>
      </c>
      <c r="J49" s="433" t="s">
        <v>428</v>
      </c>
      <c r="K49" s="371">
        <v>0</v>
      </c>
      <c r="L49" s="380">
        <v>0</v>
      </c>
      <c r="M49" s="385" t="s">
        <v>428</v>
      </c>
      <c r="N49" s="382" t="s">
        <v>428</v>
      </c>
      <c r="O49" s="382" t="s">
        <v>428</v>
      </c>
      <c r="P49" s="382" t="s">
        <v>428</v>
      </c>
      <c r="Q49" s="382" t="s">
        <v>428</v>
      </c>
      <c r="R49" s="382" t="s">
        <v>428</v>
      </c>
      <c r="S49" s="382" t="s">
        <v>428</v>
      </c>
      <c r="T49" s="382" t="s">
        <v>428</v>
      </c>
      <c r="U49" s="386" t="s">
        <v>428</v>
      </c>
      <c r="V49" s="385" t="s">
        <v>428</v>
      </c>
      <c r="W49" s="382" t="s">
        <v>428</v>
      </c>
      <c r="X49" s="387" t="s">
        <v>428</v>
      </c>
      <c r="Y49" s="386" t="s">
        <v>428</v>
      </c>
      <c r="Z49" s="388" t="s">
        <v>428</v>
      </c>
      <c r="AA49" s="386" t="s">
        <v>428</v>
      </c>
      <c r="AB49" s="389" t="s">
        <v>428</v>
      </c>
      <c r="AC49" s="387" t="s">
        <v>428</v>
      </c>
      <c r="AE49" s="167"/>
    </row>
    <row r="50" spans="1:31" ht="21.75" customHeight="1" x14ac:dyDescent="0.15">
      <c r="A50" s="325"/>
      <c r="B50" s="317" t="s">
        <v>376</v>
      </c>
      <c r="C50" s="313">
        <v>0</v>
      </c>
      <c r="D50" s="441">
        <v>0</v>
      </c>
      <c r="E50" s="312">
        <v>0</v>
      </c>
      <c r="F50" s="312">
        <v>0</v>
      </c>
      <c r="G50" s="312">
        <v>0</v>
      </c>
      <c r="H50" s="425">
        <v>0</v>
      </c>
      <c r="I50" s="432" t="s">
        <v>428</v>
      </c>
      <c r="J50" s="433" t="s">
        <v>428</v>
      </c>
      <c r="K50" s="317">
        <v>0</v>
      </c>
      <c r="L50" s="375">
        <v>0</v>
      </c>
      <c r="M50" s="385" t="s">
        <v>428</v>
      </c>
      <c r="N50" s="382" t="s">
        <v>428</v>
      </c>
      <c r="O50" s="382" t="s">
        <v>428</v>
      </c>
      <c r="P50" s="382" t="s">
        <v>428</v>
      </c>
      <c r="Q50" s="382" t="s">
        <v>428</v>
      </c>
      <c r="R50" s="382" t="s">
        <v>428</v>
      </c>
      <c r="S50" s="382" t="s">
        <v>428</v>
      </c>
      <c r="T50" s="382" t="s">
        <v>428</v>
      </c>
      <c r="U50" s="386" t="s">
        <v>428</v>
      </c>
      <c r="V50" s="385" t="s">
        <v>428</v>
      </c>
      <c r="W50" s="382" t="s">
        <v>428</v>
      </c>
      <c r="X50" s="387" t="s">
        <v>428</v>
      </c>
      <c r="Y50" s="386" t="s">
        <v>428</v>
      </c>
      <c r="Z50" s="388" t="s">
        <v>428</v>
      </c>
      <c r="AA50" s="386" t="s">
        <v>428</v>
      </c>
      <c r="AB50" s="389" t="s">
        <v>428</v>
      </c>
      <c r="AC50" s="387" t="s">
        <v>428</v>
      </c>
      <c r="AE50" s="167"/>
    </row>
    <row r="51" spans="1:31" ht="21.75" customHeight="1" x14ac:dyDescent="0.15">
      <c r="A51" s="177" t="s">
        <v>436</v>
      </c>
      <c r="B51" s="326" t="s">
        <v>377</v>
      </c>
      <c r="C51" s="415">
        <v>0</v>
      </c>
      <c r="D51" s="416">
        <v>0</v>
      </c>
      <c r="E51" s="417">
        <v>0</v>
      </c>
      <c r="F51" s="417">
        <v>0</v>
      </c>
      <c r="G51" s="417">
        <v>0</v>
      </c>
      <c r="H51" s="418">
        <v>0</v>
      </c>
      <c r="I51" s="432" t="s">
        <v>428</v>
      </c>
      <c r="J51" s="433" t="s">
        <v>428</v>
      </c>
      <c r="K51" s="371">
        <v>0</v>
      </c>
      <c r="L51" s="380">
        <v>0</v>
      </c>
      <c r="M51" s="385" t="s">
        <v>428</v>
      </c>
      <c r="N51" s="382" t="s">
        <v>428</v>
      </c>
      <c r="O51" s="382" t="s">
        <v>428</v>
      </c>
      <c r="P51" s="382" t="s">
        <v>428</v>
      </c>
      <c r="Q51" s="382" t="s">
        <v>428</v>
      </c>
      <c r="R51" s="382" t="s">
        <v>428</v>
      </c>
      <c r="S51" s="382" t="s">
        <v>428</v>
      </c>
      <c r="T51" s="382" t="s">
        <v>428</v>
      </c>
      <c r="U51" s="386" t="s">
        <v>428</v>
      </c>
      <c r="V51" s="385" t="s">
        <v>428</v>
      </c>
      <c r="W51" s="382" t="s">
        <v>428</v>
      </c>
      <c r="X51" s="387" t="s">
        <v>428</v>
      </c>
      <c r="Y51" s="386" t="s">
        <v>428</v>
      </c>
      <c r="Z51" s="388" t="s">
        <v>428</v>
      </c>
      <c r="AA51" s="386" t="s">
        <v>428</v>
      </c>
      <c r="AB51" s="389" t="s">
        <v>428</v>
      </c>
      <c r="AC51" s="387" t="s">
        <v>428</v>
      </c>
      <c r="AE51" s="167"/>
    </row>
    <row r="52" spans="1:31" s="310" customFormat="1" ht="21.75" customHeight="1" x14ac:dyDescent="0.15">
      <c r="A52" s="325"/>
      <c r="B52" s="317" t="s">
        <v>376</v>
      </c>
      <c r="C52" s="313">
        <v>0</v>
      </c>
      <c r="D52" s="441">
        <v>0</v>
      </c>
      <c r="E52" s="312">
        <v>0</v>
      </c>
      <c r="F52" s="312">
        <v>0</v>
      </c>
      <c r="G52" s="312">
        <v>0</v>
      </c>
      <c r="H52" s="425">
        <v>0</v>
      </c>
      <c r="I52" s="432" t="s">
        <v>428</v>
      </c>
      <c r="J52" s="433" t="s">
        <v>428</v>
      </c>
      <c r="K52" s="317">
        <v>0</v>
      </c>
      <c r="L52" s="375">
        <v>0</v>
      </c>
      <c r="M52" s="385" t="s">
        <v>428</v>
      </c>
      <c r="N52" s="382" t="s">
        <v>428</v>
      </c>
      <c r="O52" s="382" t="s">
        <v>428</v>
      </c>
      <c r="P52" s="382" t="s">
        <v>428</v>
      </c>
      <c r="Q52" s="382" t="s">
        <v>428</v>
      </c>
      <c r="R52" s="382" t="s">
        <v>428</v>
      </c>
      <c r="S52" s="382" t="s">
        <v>428</v>
      </c>
      <c r="T52" s="382" t="s">
        <v>428</v>
      </c>
      <c r="U52" s="386" t="s">
        <v>428</v>
      </c>
      <c r="V52" s="385" t="s">
        <v>428</v>
      </c>
      <c r="W52" s="382" t="s">
        <v>428</v>
      </c>
      <c r="X52" s="387" t="s">
        <v>428</v>
      </c>
      <c r="Y52" s="386" t="s">
        <v>428</v>
      </c>
      <c r="Z52" s="388" t="s">
        <v>428</v>
      </c>
      <c r="AA52" s="386" t="s">
        <v>428</v>
      </c>
      <c r="AB52" s="389" t="s">
        <v>428</v>
      </c>
      <c r="AC52" s="387" t="s">
        <v>428</v>
      </c>
      <c r="AD52" s="311"/>
      <c r="AE52" s="311"/>
    </row>
    <row r="53" spans="1:31" ht="21.75" customHeight="1" x14ac:dyDescent="0.15">
      <c r="A53" s="177" t="s">
        <v>437</v>
      </c>
      <c r="B53" s="326" t="s">
        <v>377</v>
      </c>
      <c r="C53" s="415">
        <v>2.125</v>
      </c>
      <c r="D53" s="416">
        <v>0</v>
      </c>
      <c r="E53" s="417">
        <v>0</v>
      </c>
      <c r="F53" s="417">
        <v>0</v>
      </c>
      <c r="G53" s="417">
        <v>0</v>
      </c>
      <c r="H53" s="418">
        <v>0</v>
      </c>
      <c r="I53" s="432" t="s">
        <v>428</v>
      </c>
      <c r="J53" s="433" t="s">
        <v>428</v>
      </c>
      <c r="K53" s="371">
        <v>0</v>
      </c>
      <c r="L53" s="380">
        <v>2.125</v>
      </c>
      <c r="M53" s="385" t="s">
        <v>428</v>
      </c>
      <c r="N53" s="382" t="s">
        <v>428</v>
      </c>
      <c r="O53" s="382" t="s">
        <v>428</v>
      </c>
      <c r="P53" s="382" t="s">
        <v>428</v>
      </c>
      <c r="Q53" s="382" t="s">
        <v>428</v>
      </c>
      <c r="R53" s="382" t="s">
        <v>428</v>
      </c>
      <c r="S53" s="382" t="s">
        <v>428</v>
      </c>
      <c r="T53" s="382" t="s">
        <v>428</v>
      </c>
      <c r="U53" s="386" t="s">
        <v>428</v>
      </c>
      <c r="V53" s="385" t="s">
        <v>428</v>
      </c>
      <c r="W53" s="382" t="s">
        <v>428</v>
      </c>
      <c r="X53" s="387" t="s">
        <v>428</v>
      </c>
      <c r="Y53" s="386" t="s">
        <v>428</v>
      </c>
      <c r="Z53" s="388" t="s">
        <v>428</v>
      </c>
      <c r="AA53" s="386" t="s">
        <v>428</v>
      </c>
      <c r="AB53" s="389" t="s">
        <v>428</v>
      </c>
      <c r="AC53" s="387" t="s">
        <v>428</v>
      </c>
      <c r="AE53" s="167"/>
    </row>
    <row r="54" spans="1:31" s="310" customFormat="1" ht="21.75" customHeight="1" x14ac:dyDescent="0.15">
      <c r="A54" s="401"/>
      <c r="B54" s="402" t="s">
        <v>376</v>
      </c>
      <c r="C54" s="442">
        <v>1</v>
      </c>
      <c r="D54" s="443">
        <v>0</v>
      </c>
      <c r="E54" s="444">
        <v>0</v>
      </c>
      <c r="F54" s="444">
        <v>0</v>
      </c>
      <c r="G54" s="444">
        <v>0</v>
      </c>
      <c r="H54" s="445">
        <v>0</v>
      </c>
      <c r="I54" s="446" t="s">
        <v>428</v>
      </c>
      <c r="J54" s="447" t="s">
        <v>428</v>
      </c>
      <c r="K54" s="402">
        <v>0</v>
      </c>
      <c r="L54" s="405">
        <v>1</v>
      </c>
      <c r="M54" s="410" t="s">
        <v>428</v>
      </c>
      <c r="N54" s="407" t="s">
        <v>428</v>
      </c>
      <c r="O54" s="407" t="s">
        <v>428</v>
      </c>
      <c r="P54" s="407" t="s">
        <v>428</v>
      </c>
      <c r="Q54" s="407" t="s">
        <v>428</v>
      </c>
      <c r="R54" s="407" t="s">
        <v>428</v>
      </c>
      <c r="S54" s="407" t="s">
        <v>428</v>
      </c>
      <c r="T54" s="407" t="s">
        <v>428</v>
      </c>
      <c r="U54" s="411" t="s">
        <v>428</v>
      </c>
      <c r="V54" s="410" t="s">
        <v>428</v>
      </c>
      <c r="W54" s="407" t="s">
        <v>428</v>
      </c>
      <c r="X54" s="412" t="s">
        <v>428</v>
      </c>
      <c r="Y54" s="411" t="s">
        <v>428</v>
      </c>
      <c r="Z54" s="413" t="s">
        <v>428</v>
      </c>
      <c r="AA54" s="411" t="s">
        <v>428</v>
      </c>
      <c r="AB54" s="414" t="s">
        <v>428</v>
      </c>
      <c r="AC54" s="412" t="s">
        <v>428</v>
      </c>
      <c r="AD54" s="311"/>
      <c r="AE54" s="311"/>
    </row>
    <row r="55" spans="1:31" s="314" customFormat="1" ht="12" customHeight="1" x14ac:dyDescent="0.7">
      <c r="A55" s="700" t="s">
        <v>186</v>
      </c>
      <c r="B55" s="701"/>
      <c r="C55" s="330"/>
      <c r="D55" s="731" t="s">
        <v>396</v>
      </c>
      <c r="E55" s="732"/>
      <c r="F55" s="732"/>
      <c r="G55" s="732"/>
      <c r="H55" s="733"/>
      <c r="I55" s="731" t="s">
        <v>397</v>
      </c>
      <c r="J55" s="732"/>
      <c r="K55" s="732"/>
      <c r="L55" s="733"/>
      <c r="M55" s="734" t="s">
        <v>398</v>
      </c>
      <c r="N55" s="700"/>
      <c r="O55" s="700"/>
      <c r="P55" s="700"/>
      <c r="Q55" s="700"/>
      <c r="R55" s="700"/>
      <c r="S55" s="700"/>
      <c r="T55" s="700"/>
      <c r="U55" s="735"/>
      <c r="V55" s="731" t="s">
        <v>399</v>
      </c>
      <c r="W55" s="732"/>
      <c r="X55" s="732"/>
      <c r="Y55" s="733"/>
      <c r="Z55" s="731" t="s">
        <v>400</v>
      </c>
      <c r="AA55" s="733"/>
      <c r="AB55" s="706" t="s">
        <v>401</v>
      </c>
      <c r="AC55" s="709" t="s">
        <v>280</v>
      </c>
      <c r="AD55" s="315"/>
    </row>
    <row r="56" spans="1:31" s="314" customFormat="1" ht="15.6" customHeight="1" x14ac:dyDescent="0.7">
      <c r="A56" s="702"/>
      <c r="B56" s="703"/>
      <c r="C56" s="365"/>
      <c r="D56" s="712" t="s">
        <v>402</v>
      </c>
      <c r="E56" s="715" t="s">
        <v>403</v>
      </c>
      <c r="F56" s="716"/>
      <c r="G56" s="719" t="s">
        <v>404</v>
      </c>
      <c r="H56" s="722" t="s">
        <v>405</v>
      </c>
      <c r="I56" s="725" t="s">
        <v>406</v>
      </c>
      <c r="J56" s="719" t="s">
        <v>407</v>
      </c>
      <c r="K56" s="719" t="s">
        <v>408</v>
      </c>
      <c r="L56" s="728" t="s">
        <v>409</v>
      </c>
      <c r="M56" s="725" t="s">
        <v>410</v>
      </c>
      <c r="N56" s="719" t="s">
        <v>411</v>
      </c>
      <c r="O56" s="719" t="s">
        <v>412</v>
      </c>
      <c r="P56" s="719" t="s">
        <v>413</v>
      </c>
      <c r="Q56" s="719" t="s">
        <v>414</v>
      </c>
      <c r="R56" s="719" t="s">
        <v>415</v>
      </c>
      <c r="S56" s="719" t="s">
        <v>416</v>
      </c>
      <c r="T56" s="719" t="s">
        <v>417</v>
      </c>
      <c r="U56" s="728" t="s">
        <v>418</v>
      </c>
      <c r="V56" s="726" t="s">
        <v>419</v>
      </c>
      <c r="W56" s="740" t="s">
        <v>420</v>
      </c>
      <c r="X56" s="720" t="s">
        <v>421</v>
      </c>
      <c r="Y56" s="729" t="s">
        <v>422</v>
      </c>
      <c r="Z56" s="712" t="s">
        <v>423</v>
      </c>
      <c r="AA56" s="728" t="s">
        <v>424</v>
      </c>
      <c r="AB56" s="707"/>
      <c r="AC56" s="710"/>
      <c r="AD56" s="315"/>
    </row>
    <row r="57" spans="1:31" s="314" customFormat="1" ht="9.75" customHeight="1" x14ac:dyDescent="0.7">
      <c r="A57" s="702"/>
      <c r="B57" s="703"/>
      <c r="C57" s="365" t="s">
        <v>378</v>
      </c>
      <c r="D57" s="713"/>
      <c r="E57" s="717"/>
      <c r="F57" s="718"/>
      <c r="G57" s="720"/>
      <c r="H57" s="723"/>
      <c r="I57" s="726"/>
      <c r="J57" s="720"/>
      <c r="K57" s="720"/>
      <c r="L57" s="729"/>
      <c r="M57" s="736"/>
      <c r="N57" s="720"/>
      <c r="O57" s="720"/>
      <c r="P57" s="738"/>
      <c r="Q57" s="738"/>
      <c r="R57" s="738"/>
      <c r="S57" s="720"/>
      <c r="T57" s="720"/>
      <c r="U57" s="729"/>
      <c r="V57" s="726"/>
      <c r="W57" s="740"/>
      <c r="X57" s="720"/>
      <c r="Y57" s="729"/>
      <c r="Z57" s="713"/>
      <c r="AA57" s="729"/>
      <c r="AB57" s="707"/>
      <c r="AC57" s="710"/>
      <c r="AD57" s="315"/>
    </row>
    <row r="58" spans="1:31" s="314" customFormat="1" ht="20.45" customHeight="1" x14ac:dyDescent="0.7">
      <c r="A58" s="704"/>
      <c r="B58" s="705"/>
      <c r="C58" s="329"/>
      <c r="D58" s="714"/>
      <c r="E58" s="367" t="s">
        <v>425</v>
      </c>
      <c r="F58" s="367" t="s">
        <v>426</v>
      </c>
      <c r="G58" s="721"/>
      <c r="H58" s="724"/>
      <c r="I58" s="727"/>
      <c r="J58" s="721"/>
      <c r="K58" s="721"/>
      <c r="L58" s="730"/>
      <c r="M58" s="737"/>
      <c r="N58" s="721"/>
      <c r="O58" s="721"/>
      <c r="P58" s="739"/>
      <c r="Q58" s="739"/>
      <c r="R58" s="739"/>
      <c r="S58" s="721"/>
      <c r="T58" s="721"/>
      <c r="U58" s="730"/>
      <c r="V58" s="727"/>
      <c r="W58" s="741"/>
      <c r="X58" s="721"/>
      <c r="Y58" s="730"/>
      <c r="Z58" s="714"/>
      <c r="AA58" s="730"/>
      <c r="AB58" s="708"/>
      <c r="AC58" s="711"/>
      <c r="AD58" s="315"/>
    </row>
    <row r="59" spans="1:31" ht="21.75" customHeight="1" x14ac:dyDescent="0.15">
      <c r="A59" s="167" t="s">
        <v>438</v>
      </c>
      <c r="B59" s="290" t="s">
        <v>377</v>
      </c>
      <c r="C59" s="415">
        <v>136.14285714285714</v>
      </c>
      <c r="D59" s="416">
        <v>4.0714285714285712</v>
      </c>
      <c r="E59" s="417">
        <v>4</v>
      </c>
      <c r="F59" s="417">
        <v>6.2857142857142856</v>
      </c>
      <c r="G59" s="417">
        <v>0.7857142857142857</v>
      </c>
      <c r="H59" s="418">
        <v>1.7142857142857142</v>
      </c>
      <c r="I59" s="419">
        <v>1.0714285714285714</v>
      </c>
      <c r="J59" s="417">
        <v>0.35714285714285715</v>
      </c>
      <c r="K59" s="417">
        <v>7.9285714285714288</v>
      </c>
      <c r="L59" s="418">
        <v>6.3571428571428568</v>
      </c>
      <c r="M59" s="448">
        <v>15.571428571428571</v>
      </c>
      <c r="N59" s="449">
        <v>0.35714285714285715</v>
      </c>
      <c r="O59" s="449">
        <v>14.214285714285714</v>
      </c>
      <c r="P59" s="449">
        <v>4.9285714285714288</v>
      </c>
      <c r="Q59" s="449">
        <v>0</v>
      </c>
      <c r="R59" s="449">
        <v>0</v>
      </c>
      <c r="S59" s="449">
        <v>1.2142857142857142</v>
      </c>
      <c r="T59" s="449">
        <v>0</v>
      </c>
      <c r="U59" s="450">
        <v>1.8571428571428572</v>
      </c>
      <c r="V59" s="448">
        <v>12.714285714285714</v>
      </c>
      <c r="W59" s="449">
        <v>0.8571428571428571</v>
      </c>
      <c r="X59" s="451">
        <v>0.5714285714285714</v>
      </c>
      <c r="Y59" s="450">
        <v>4.4285714285714288</v>
      </c>
      <c r="Z59" s="452">
        <v>8</v>
      </c>
      <c r="AA59" s="450">
        <v>23.142857142857142</v>
      </c>
      <c r="AB59" s="453">
        <v>15.5</v>
      </c>
      <c r="AC59" s="451">
        <v>0.21428571428571427</v>
      </c>
    </row>
    <row r="60" spans="1:31" s="310" customFormat="1" ht="21.75" customHeight="1" x14ac:dyDescent="0.15">
      <c r="A60" s="311"/>
      <c r="B60" s="312" t="s">
        <v>376</v>
      </c>
      <c r="C60" s="313">
        <v>1</v>
      </c>
      <c r="D60" s="441">
        <v>2.9905561385099685E-2</v>
      </c>
      <c r="E60" s="312">
        <v>2.9380902413431272E-2</v>
      </c>
      <c r="F60" s="312">
        <v>4.6169989506820566E-2</v>
      </c>
      <c r="G60" s="312">
        <v>5.7712486883525708E-3</v>
      </c>
      <c r="H60" s="425">
        <v>1.2591815320041973E-2</v>
      </c>
      <c r="I60" s="424">
        <v>7.8698845750262321E-3</v>
      </c>
      <c r="J60" s="312">
        <v>2.6232948583420779E-3</v>
      </c>
      <c r="K60" s="312">
        <v>5.8237145855194128E-2</v>
      </c>
      <c r="L60" s="425">
        <v>4.6694648478488983E-2</v>
      </c>
      <c r="M60" s="454">
        <v>0.11437565582371459</v>
      </c>
      <c r="N60" s="334">
        <v>2.6232948583420779E-3</v>
      </c>
      <c r="O60" s="334">
        <v>0.10440713536201469</v>
      </c>
      <c r="P60" s="334">
        <v>3.6201469045120671E-2</v>
      </c>
      <c r="Q60" s="334">
        <v>0</v>
      </c>
      <c r="R60" s="334">
        <v>0</v>
      </c>
      <c r="S60" s="334">
        <v>8.9192025183630636E-3</v>
      </c>
      <c r="T60" s="334">
        <v>0</v>
      </c>
      <c r="U60" s="455">
        <v>1.3641133263378805E-2</v>
      </c>
      <c r="V60" s="454">
        <v>9.3389296956977966E-2</v>
      </c>
      <c r="W60" s="334">
        <v>6.2959076600209865E-3</v>
      </c>
      <c r="X60" s="333">
        <v>4.1972717733473244E-3</v>
      </c>
      <c r="Y60" s="455">
        <v>3.2528856243441769E-2</v>
      </c>
      <c r="Z60" s="456">
        <v>5.8761804826862545E-2</v>
      </c>
      <c r="AA60" s="455">
        <v>0.16998950682056663</v>
      </c>
      <c r="AB60" s="335">
        <v>0.11385099685204618</v>
      </c>
      <c r="AC60" s="333">
        <v>1.5739769150052466E-3</v>
      </c>
      <c r="AD60" s="311"/>
    </row>
    <row r="61" spans="1:31" ht="21.75" customHeight="1" x14ac:dyDescent="0.15">
      <c r="A61" s="177" t="s">
        <v>427</v>
      </c>
      <c r="B61" s="290" t="s">
        <v>377</v>
      </c>
      <c r="C61" s="415">
        <v>9.4285714285714288</v>
      </c>
      <c r="D61" s="416">
        <v>0.21428571428571427</v>
      </c>
      <c r="E61" s="417">
        <v>1.1428571428571428</v>
      </c>
      <c r="F61" s="417">
        <v>5.9285714285714288</v>
      </c>
      <c r="G61" s="417">
        <v>0.7857142857142857</v>
      </c>
      <c r="H61" s="418">
        <v>0.7857142857142857</v>
      </c>
      <c r="I61" s="432" t="s">
        <v>428</v>
      </c>
      <c r="J61" s="433" t="s">
        <v>428</v>
      </c>
      <c r="K61" s="371">
        <v>0.21428571428571427</v>
      </c>
      <c r="L61" s="380">
        <v>0.35714285714285715</v>
      </c>
      <c r="M61" s="385" t="s">
        <v>428</v>
      </c>
      <c r="N61" s="382" t="s">
        <v>428</v>
      </c>
      <c r="O61" s="382" t="s">
        <v>428</v>
      </c>
      <c r="P61" s="382" t="s">
        <v>428</v>
      </c>
      <c r="Q61" s="382" t="s">
        <v>428</v>
      </c>
      <c r="R61" s="382" t="s">
        <v>428</v>
      </c>
      <c r="S61" s="382" t="s">
        <v>428</v>
      </c>
      <c r="T61" s="382" t="s">
        <v>428</v>
      </c>
      <c r="U61" s="386" t="s">
        <v>428</v>
      </c>
      <c r="V61" s="385" t="s">
        <v>428</v>
      </c>
      <c r="W61" s="382" t="s">
        <v>428</v>
      </c>
      <c r="X61" s="387" t="s">
        <v>428</v>
      </c>
      <c r="Y61" s="386" t="s">
        <v>428</v>
      </c>
      <c r="Z61" s="388" t="s">
        <v>428</v>
      </c>
      <c r="AA61" s="386" t="s">
        <v>428</v>
      </c>
      <c r="AB61" s="389" t="s">
        <v>428</v>
      </c>
      <c r="AC61" s="387" t="s">
        <v>428</v>
      </c>
      <c r="AD61" s="316"/>
      <c r="AE61" s="167"/>
    </row>
    <row r="62" spans="1:31" s="310" customFormat="1" ht="21.75" customHeight="1" x14ac:dyDescent="0.15">
      <c r="A62" s="325"/>
      <c r="B62" s="312" t="s">
        <v>376</v>
      </c>
      <c r="C62" s="313">
        <v>1</v>
      </c>
      <c r="D62" s="441">
        <v>2.2727272727272724E-2</v>
      </c>
      <c r="E62" s="312">
        <v>0.1212121212121212</v>
      </c>
      <c r="F62" s="312">
        <v>0.62878787878787878</v>
      </c>
      <c r="G62" s="312">
        <v>8.3333333333333329E-2</v>
      </c>
      <c r="H62" s="425">
        <v>8.3333333333333329E-2</v>
      </c>
      <c r="I62" s="432" t="s">
        <v>428</v>
      </c>
      <c r="J62" s="433" t="s">
        <v>428</v>
      </c>
      <c r="K62" s="317">
        <v>2.2727272727272724E-2</v>
      </c>
      <c r="L62" s="375">
        <v>3.787878787878788E-2</v>
      </c>
      <c r="M62" s="385" t="s">
        <v>428</v>
      </c>
      <c r="N62" s="382" t="s">
        <v>428</v>
      </c>
      <c r="O62" s="382" t="s">
        <v>428</v>
      </c>
      <c r="P62" s="382" t="s">
        <v>428</v>
      </c>
      <c r="Q62" s="382" t="s">
        <v>428</v>
      </c>
      <c r="R62" s="382" t="s">
        <v>428</v>
      </c>
      <c r="S62" s="382" t="s">
        <v>428</v>
      </c>
      <c r="T62" s="382" t="s">
        <v>428</v>
      </c>
      <c r="U62" s="386" t="s">
        <v>428</v>
      </c>
      <c r="V62" s="385" t="s">
        <v>428</v>
      </c>
      <c r="W62" s="382" t="s">
        <v>428</v>
      </c>
      <c r="X62" s="387" t="s">
        <v>428</v>
      </c>
      <c r="Y62" s="386" t="s">
        <v>428</v>
      </c>
      <c r="Z62" s="388" t="s">
        <v>428</v>
      </c>
      <c r="AA62" s="386" t="s">
        <v>428</v>
      </c>
      <c r="AB62" s="389" t="s">
        <v>428</v>
      </c>
      <c r="AC62" s="387" t="s">
        <v>428</v>
      </c>
      <c r="AD62" s="316"/>
      <c r="AE62" s="311"/>
    </row>
    <row r="63" spans="1:31" ht="21.75" customHeight="1" x14ac:dyDescent="0.15">
      <c r="A63" s="177" t="s">
        <v>429</v>
      </c>
      <c r="B63" s="290" t="s">
        <v>377</v>
      </c>
      <c r="C63" s="415">
        <v>14.428571428571429</v>
      </c>
      <c r="D63" s="416">
        <v>2.9285714285714284</v>
      </c>
      <c r="E63" s="417">
        <v>1.9285714285714286</v>
      </c>
      <c r="F63" s="417">
        <v>0.14285714285714285</v>
      </c>
      <c r="G63" s="417">
        <v>0</v>
      </c>
      <c r="H63" s="418">
        <v>0.5</v>
      </c>
      <c r="I63" s="432" t="s">
        <v>428</v>
      </c>
      <c r="J63" s="433" t="s">
        <v>428</v>
      </c>
      <c r="K63" s="371">
        <v>7.1428571428571432</v>
      </c>
      <c r="L63" s="380">
        <v>1.7857142857142858</v>
      </c>
      <c r="M63" s="385" t="s">
        <v>428</v>
      </c>
      <c r="N63" s="382" t="s">
        <v>428</v>
      </c>
      <c r="O63" s="382" t="s">
        <v>428</v>
      </c>
      <c r="P63" s="382" t="s">
        <v>428</v>
      </c>
      <c r="Q63" s="382" t="s">
        <v>428</v>
      </c>
      <c r="R63" s="382" t="s">
        <v>428</v>
      </c>
      <c r="S63" s="382" t="s">
        <v>428</v>
      </c>
      <c r="T63" s="382" t="s">
        <v>428</v>
      </c>
      <c r="U63" s="386" t="s">
        <v>428</v>
      </c>
      <c r="V63" s="385" t="s">
        <v>428</v>
      </c>
      <c r="W63" s="382" t="s">
        <v>428</v>
      </c>
      <c r="X63" s="387" t="s">
        <v>428</v>
      </c>
      <c r="Y63" s="386" t="s">
        <v>428</v>
      </c>
      <c r="Z63" s="388" t="s">
        <v>428</v>
      </c>
      <c r="AA63" s="386" t="s">
        <v>428</v>
      </c>
      <c r="AB63" s="389" t="s">
        <v>428</v>
      </c>
      <c r="AC63" s="387" t="s">
        <v>428</v>
      </c>
      <c r="AD63" s="316"/>
      <c r="AE63" s="167"/>
    </row>
    <row r="64" spans="1:31" s="310" customFormat="1" ht="21.75" customHeight="1" x14ac:dyDescent="0.15">
      <c r="A64" s="325"/>
      <c r="B64" s="312" t="s">
        <v>376</v>
      </c>
      <c r="C64" s="313">
        <v>1</v>
      </c>
      <c r="D64" s="441">
        <v>0.20297029702970296</v>
      </c>
      <c r="E64" s="312">
        <v>0.13366336633663367</v>
      </c>
      <c r="F64" s="312">
        <v>9.9009900990099011E-3</v>
      </c>
      <c r="G64" s="312">
        <v>0</v>
      </c>
      <c r="H64" s="425">
        <v>3.465346534653465E-2</v>
      </c>
      <c r="I64" s="432" t="s">
        <v>428</v>
      </c>
      <c r="J64" s="433" t="s">
        <v>428</v>
      </c>
      <c r="K64" s="317">
        <v>0.49504950495049505</v>
      </c>
      <c r="L64" s="375">
        <v>0.12376237623762376</v>
      </c>
      <c r="M64" s="385" t="s">
        <v>428</v>
      </c>
      <c r="N64" s="382" t="s">
        <v>428</v>
      </c>
      <c r="O64" s="382" t="s">
        <v>428</v>
      </c>
      <c r="P64" s="382" t="s">
        <v>428</v>
      </c>
      <c r="Q64" s="382" t="s">
        <v>428</v>
      </c>
      <c r="R64" s="382" t="s">
        <v>428</v>
      </c>
      <c r="S64" s="382" t="s">
        <v>428</v>
      </c>
      <c r="T64" s="382" t="s">
        <v>428</v>
      </c>
      <c r="U64" s="386" t="s">
        <v>428</v>
      </c>
      <c r="V64" s="385" t="s">
        <v>428</v>
      </c>
      <c r="W64" s="382" t="s">
        <v>428</v>
      </c>
      <c r="X64" s="387" t="s">
        <v>428</v>
      </c>
      <c r="Y64" s="386" t="s">
        <v>428</v>
      </c>
      <c r="Z64" s="388" t="s">
        <v>428</v>
      </c>
      <c r="AA64" s="386" t="s">
        <v>428</v>
      </c>
      <c r="AB64" s="389" t="s">
        <v>428</v>
      </c>
      <c r="AC64" s="387" t="s">
        <v>428</v>
      </c>
      <c r="AD64" s="316"/>
      <c r="AE64" s="311"/>
    </row>
    <row r="65" spans="1:31" ht="21.75" customHeight="1" x14ac:dyDescent="0.15">
      <c r="A65" s="177" t="s">
        <v>430</v>
      </c>
      <c r="B65" s="290" t="s">
        <v>377</v>
      </c>
      <c r="C65" s="415">
        <v>1.6428571428571428</v>
      </c>
      <c r="D65" s="416">
        <v>0.21428571428571427</v>
      </c>
      <c r="E65" s="417">
        <v>7.1428571428571425E-2</v>
      </c>
      <c r="F65" s="417">
        <v>7.1428571428571425E-2</v>
      </c>
      <c r="G65" s="417">
        <v>0</v>
      </c>
      <c r="H65" s="418">
        <v>0</v>
      </c>
      <c r="I65" s="432" t="s">
        <v>428</v>
      </c>
      <c r="J65" s="433" t="s">
        <v>428</v>
      </c>
      <c r="K65" s="371">
        <v>0.2857142857142857</v>
      </c>
      <c r="L65" s="380">
        <v>1</v>
      </c>
      <c r="M65" s="385" t="s">
        <v>428</v>
      </c>
      <c r="N65" s="382" t="s">
        <v>428</v>
      </c>
      <c r="O65" s="382" t="s">
        <v>428</v>
      </c>
      <c r="P65" s="382" t="s">
        <v>428</v>
      </c>
      <c r="Q65" s="382" t="s">
        <v>428</v>
      </c>
      <c r="R65" s="382" t="s">
        <v>428</v>
      </c>
      <c r="S65" s="382" t="s">
        <v>428</v>
      </c>
      <c r="T65" s="382" t="s">
        <v>428</v>
      </c>
      <c r="U65" s="386" t="s">
        <v>428</v>
      </c>
      <c r="V65" s="385" t="s">
        <v>428</v>
      </c>
      <c r="W65" s="382" t="s">
        <v>428</v>
      </c>
      <c r="X65" s="387" t="s">
        <v>428</v>
      </c>
      <c r="Y65" s="386" t="s">
        <v>428</v>
      </c>
      <c r="Z65" s="388" t="s">
        <v>428</v>
      </c>
      <c r="AA65" s="386" t="s">
        <v>428</v>
      </c>
      <c r="AB65" s="389" t="s">
        <v>428</v>
      </c>
      <c r="AC65" s="387" t="s">
        <v>428</v>
      </c>
      <c r="AD65" s="316"/>
      <c r="AE65" s="167"/>
    </row>
    <row r="66" spans="1:31" s="310" customFormat="1" ht="21.75" customHeight="1" x14ac:dyDescent="0.15">
      <c r="A66" s="325"/>
      <c r="B66" s="312" t="s">
        <v>376</v>
      </c>
      <c r="C66" s="313">
        <v>1</v>
      </c>
      <c r="D66" s="441">
        <v>0.13043478260869565</v>
      </c>
      <c r="E66" s="312">
        <v>4.3478260869565216E-2</v>
      </c>
      <c r="F66" s="312">
        <v>4.3478260869565216E-2</v>
      </c>
      <c r="G66" s="312">
        <v>0</v>
      </c>
      <c r="H66" s="425">
        <v>0</v>
      </c>
      <c r="I66" s="432" t="s">
        <v>428</v>
      </c>
      <c r="J66" s="433" t="s">
        <v>428</v>
      </c>
      <c r="K66" s="317">
        <v>0.17391304347826086</v>
      </c>
      <c r="L66" s="375">
        <v>0.60869565217391308</v>
      </c>
      <c r="M66" s="385" t="s">
        <v>428</v>
      </c>
      <c r="N66" s="382" t="s">
        <v>428</v>
      </c>
      <c r="O66" s="382" t="s">
        <v>428</v>
      </c>
      <c r="P66" s="382" t="s">
        <v>428</v>
      </c>
      <c r="Q66" s="382" t="s">
        <v>428</v>
      </c>
      <c r="R66" s="382" t="s">
        <v>428</v>
      </c>
      <c r="S66" s="382" t="s">
        <v>428</v>
      </c>
      <c r="T66" s="382" t="s">
        <v>428</v>
      </c>
      <c r="U66" s="386" t="s">
        <v>428</v>
      </c>
      <c r="V66" s="385" t="s">
        <v>428</v>
      </c>
      <c r="W66" s="382" t="s">
        <v>428</v>
      </c>
      <c r="X66" s="387" t="s">
        <v>428</v>
      </c>
      <c r="Y66" s="386" t="s">
        <v>428</v>
      </c>
      <c r="Z66" s="388" t="s">
        <v>428</v>
      </c>
      <c r="AA66" s="386" t="s">
        <v>428</v>
      </c>
      <c r="AB66" s="389" t="s">
        <v>428</v>
      </c>
      <c r="AC66" s="387" t="s">
        <v>428</v>
      </c>
      <c r="AD66" s="316"/>
      <c r="AE66" s="311"/>
    </row>
    <row r="67" spans="1:31" ht="21.75" customHeight="1" x14ac:dyDescent="0.15">
      <c r="A67" s="398" t="s">
        <v>431</v>
      </c>
      <c r="B67" s="290" t="s">
        <v>377</v>
      </c>
      <c r="C67" s="415">
        <v>1.3571428571428572</v>
      </c>
      <c r="D67" s="416">
        <v>0</v>
      </c>
      <c r="E67" s="417">
        <v>7.1428571428571425E-2</v>
      </c>
      <c r="F67" s="417">
        <v>0</v>
      </c>
      <c r="G67" s="417">
        <v>0</v>
      </c>
      <c r="H67" s="418">
        <v>0</v>
      </c>
      <c r="I67" s="457" t="s">
        <v>428</v>
      </c>
      <c r="J67" s="458" t="s">
        <v>428</v>
      </c>
      <c r="K67" s="417">
        <v>0.2857142857142857</v>
      </c>
      <c r="L67" s="418">
        <v>1</v>
      </c>
      <c r="M67" s="459" t="s">
        <v>428</v>
      </c>
      <c r="N67" s="435" t="s">
        <v>428</v>
      </c>
      <c r="O67" s="435" t="s">
        <v>428</v>
      </c>
      <c r="P67" s="435" t="s">
        <v>428</v>
      </c>
      <c r="Q67" s="435" t="s">
        <v>428</v>
      </c>
      <c r="R67" s="435" t="s">
        <v>428</v>
      </c>
      <c r="S67" s="435" t="s">
        <v>428</v>
      </c>
      <c r="T67" s="435" t="s">
        <v>428</v>
      </c>
      <c r="U67" s="460" t="s">
        <v>428</v>
      </c>
      <c r="V67" s="459" t="s">
        <v>428</v>
      </c>
      <c r="W67" s="435" t="s">
        <v>428</v>
      </c>
      <c r="X67" s="461" t="s">
        <v>428</v>
      </c>
      <c r="Y67" s="460" t="s">
        <v>428</v>
      </c>
      <c r="Z67" s="462" t="s">
        <v>428</v>
      </c>
      <c r="AA67" s="460" t="s">
        <v>428</v>
      </c>
      <c r="AB67" s="463" t="s">
        <v>428</v>
      </c>
      <c r="AC67" s="461" t="s">
        <v>428</v>
      </c>
    </row>
    <row r="68" spans="1:31" s="310" customFormat="1" ht="21.75" customHeight="1" x14ac:dyDescent="0.15">
      <c r="A68" s="325"/>
      <c r="B68" s="312" t="s">
        <v>376</v>
      </c>
      <c r="C68" s="313">
        <v>1</v>
      </c>
      <c r="D68" s="441">
        <v>0</v>
      </c>
      <c r="E68" s="312">
        <v>5.2631578947368418E-2</v>
      </c>
      <c r="F68" s="312">
        <v>0</v>
      </c>
      <c r="G68" s="312">
        <v>0</v>
      </c>
      <c r="H68" s="425">
        <v>0</v>
      </c>
      <c r="I68" s="457" t="s">
        <v>428</v>
      </c>
      <c r="J68" s="458" t="s">
        <v>428</v>
      </c>
      <c r="K68" s="312">
        <v>0.21052631578947367</v>
      </c>
      <c r="L68" s="425">
        <v>0.73684210526315785</v>
      </c>
      <c r="M68" s="459" t="s">
        <v>428</v>
      </c>
      <c r="N68" s="435" t="s">
        <v>428</v>
      </c>
      <c r="O68" s="435" t="s">
        <v>428</v>
      </c>
      <c r="P68" s="435" t="s">
        <v>428</v>
      </c>
      <c r="Q68" s="435" t="s">
        <v>428</v>
      </c>
      <c r="R68" s="435" t="s">
        <v>428</v>
      </c>
      <c r="S68" s="435" t="s">
        <v>428</v>
      </c>
      <c r="T68" s="435" t="s">
        <v>428</v>
      </c>
      <c r="U68" s="460" t="s">
        <v>428</v>
      </c>
      <c r="V68" s="459" t="s">
        <v>428</v>
      </c>
      <c r="W68" s="435" t="s">
        <v>428</v>
      </c>
      <c r="X68" s="461" t="s">
        <v>428</v>
      </c>
      <c r="Y68" s="460" t="s">
        <v>428</v>
      </c>
      <c r="Z68" s="462" t="s">
        <v>428</v>
      </c>
      <c r="AA68" s="460" t="s">
        <v>428</v>
      </c>
      <c r="AB68" s="463" t="s">
        <v>428</v>
      </c>
      <c r="AC68" s="461" t="s">
        <v>428</v>
      </c>
      <c r="AD68" s="311"/>
    </row>
    <row r="69" spans="1:31" ht="21.75" customHeight="1" x14ac:dyDescent="0.15">
      <c r="A69" s="177" t="s">
        <v>432</v>
      </c>
      <c r="B69" s="290" t="s">
        <v>377</v>
      </c>
      <c r="C69" s="415">
        <v>1.7142857142857142</v>
      </c>
      <c r="D69" s="416">
        <v>0.5714285714285714</v>
      </c>
      <c r="E69" s="417">
        <v>0.5714285714285714</v>
      </c>
      <c r="F69" s="417">
        <v>0.14285714285714285</v>
      </c>
      <c r="G69" s="417">
        <v>0</v>
      </c>
      <c r="H69" s="418">
        <v>0</v>
      </c>
      <c r="I69" s="457" t="s">
        <v>428</v>
      </c>
      <c r="J69" s="458" t="s">
        <v>428</v>
      </c>
      <c r="K69" s="417">
        <v>0.2857142857142857</v>
      </c>
      <c r="L69" s="418">
        <v>0.14285714285714285</v>
      </c>
      <c r="M69" s="459" t="s">
        <v>428</v>
      </c>
      <c r="N69" s="435" t="s">
        <v>428</v>
      </c>
      <c r="O69" s="435" t="s">
        <v>428</v>
      </c>
      <c r="P69" s="435" t="s">
        <v>428</v>
      </c>
      <c r="Q69" s="435" t="s">
        <v>428</v>
      </c>
      <c r="R69" s="435" t="s">
        <v>428</v>
      </c>
      <c r="S69" s="435" t="s">
        <v>428</v>
      </c>
      <c r="T69" s="435" t="s">
        <v>428</v>
      </c>
      <c r="U69" s="460" t="s">
        <v>428</v>
      </c>
      <c r="V69" s="459" t="s">
        <v>428</v>
      </c>
      <c r="W69" s="435" t="s">
        <v>428</v>
      </c>
      <c r="X69" s="461" t="s">
        <v>428</v>
      </c>
      <c r="Y69" s="460" t="s">
        <v>428</v>
      </c>
      <c r="Z69" s="462" t="s">
        <v>428</v>
      </c>
      <c r="AA69" s="460" t="s">
        <v>428</v>
      </c>
      <c r="AB69" s="463" t="s">
        <v>428</v>
      </c>
      <c r="AC69" s="461" t="s">
        <v>428</v>
      </c>
      <c r="AE69" s="167"/>
    </row>
    <row r="70" spans="1:31" s="310" customFormat="1" ht="21.75" customHeight="1" x14ac:dyDescent="0.15">
      <c r="A70" s="325"/>
      <c r="B70" s="312" t="s">
        <v>376</v>
      </c>
      <c r="C70" s="313">
        <v>1</v>
      </c>
      <c r="D70" s="441">
        <v>0.33333333333333331</v>
      </c>
      <c r="E70" s="312">
        <v>0.33333333333333331</v>
      </c>
      <c r="F70" s="312">
        <v>8.3333333333333329E-2</v>
      </c>
      <c r="G70" s="312">
        <v>0</v>
      </c>
      <c r="H70" s="425">
        <v>0</v>
      </c>
      <c r="I70" s="457" t="s">
        <v>428</v>
      </c>
      <c r="J70" s="458" t="s">
        <v>428</v>
      </c>
      <c r="K70" s="312">
        <v>0.16666666666666666</v>
      </c>
      <c r="L70" s="425">
        <v>8.3333333333333329E-2</v>
      </c>
      <c r="M70" s="459" t="s">
        <v>428</v>
      </c>
      <c r="N70" s="435" t="s">
        <v>428</v>
      </c>
      <c r="O70" s="435" t="s">
        <v>428</v>
      </c>
      <c r="P70" s="435" t="s">
        <v>428</v>
      </c>
      <c r="Q70" s="435" t="s">
        <v>428</v>
      </c>
      <c r="R70" s="435" t="s">
        <v>428</v>
      </c>
      <c r="S70" s="435" t="s">
        <v>428</v>
      </c>
      <c r="T70" s="435" t="s">
        <v>428</v>
      </c>
      <c r="U70" s="460" t="s">
        <v>428</v>
      </c>
      <c r="V70" s="459" t="s">
        <v>428</v>
      </c>
      <c r="W70" s="435" t="s">
        <v>428</v>
      </c>
      <c r="X70" s="461" t="s">
        <v>428</v>
      </c>
      <c r="Y70" s="460" t="s">
        <v>428</v>
      </c>
      <c r="Z70" s="462" t="s">
        <v>428</v>
      </c>
      <c r="AA70" s="460" t="s">
        <v>428</v>
      </c>
      <c r="AB70" s="463" t="s">
        <v>428</v>
      </c>
      <c r="AC70" s="461" t="s">
        <v>428</v>
      </c>
      <c r="AD70" s="311"/>
      <c r="AE70" s="311"/>
    </row>
    <row r="71" spans="1:31" ht="21.75" customHeight="1" x14ac:dyDescent="0.15">
      <c r="A71" s="177" t="s">
        <v>433</v>
      </c>
      <c r="B71" s="290" t="s">
        <v>377</v>
      </c>
      <c r="C71" s="415">
        <v>2.2857142857142856</v>
      </c>
      <c r="D71" s="416">
        <v>0</v>
      </c>
      <c r="E71" s="417">
        <v>0</v>
      </c>
      <c r="F71" s="417">
        <v>0</v>
      </c>
      <c r="G71" s="417">
        <v>0</v>
      </c>
      <c r="H71" s="418">
        <v>0</v>
      </c>
      <c r="I71" s="457" t="s">
        <v>428</v>
      </c>
      <c r="J71" s="458" t="s">
        <v>428</v>
      </c>
      <c r="K71" s="417">
        <v>0</v>
      </c>
      <c r="L71" s="418">
        <v>2.2857142857142856</v>
      </c>
      <c r="M71" s="459" t="s">
        <v>428</v>
      </c>
      <c r="N71" s="435" t="s">
        <v>428</v>
      </c>
      <c r="O71" s="435" t="s">
        <v>428</v>
      </c>
      <c r="P71" s="435" t="s">
        <v>428</v>
      </c>
      <c r="Q71" s="435" t="s">
        <v>428</v>
      </c>
      <c r="R71" s="435" t="s">
        <v>428</v>
      </c>
      <c r="S71" s="435" t="s">
        <v>428</v>
      </c>
      <c r="T71" s="435" t="s">
        <v>428</v>
      </c>
      <c r="U71" s="460" t="s">
        <v>428</v>
      </c>
      <c r="V71" s="459" t="s">
        <v>428</v>
      </c>
      <c r="W71" s="435" t="s">
        <v>428</v>
      </c>
      <c r="X71" s="461" t="s">
        <v>428</v>
      </c>
      <c r="Y71" s="460" t="s">
        <v>428</v>
      </c>
      <c r="Z71" s="462" t="s">
        <v>428</v>
      </c>
      <c r="AA71" s="460" t="s">
        <v>428</v>
      </c>
      <c r="AB71" s="463" t="s">
        <v>428</v>
      </c>
      <c r="AC71" s="461" t="s">
        <v>428</v>
      </c>
      <c r="AE71" s="167"/>
    </row>
    <row r="72" spans="1:31" s="310" customFormat="1" ht="21.75" customHeight="1" x14ac:dyDescent="0.15">
      <c r="A72" s="325"/>
      <c r="B72" s="312" t="s">
        <v>376</v>
      </c>
      <c r="C72" s="313">
        <v>1</v>
      </c>
      <c r="D72" s="441">
        <v>0</v>
      </c>
      <c r="E72" s="312">
        <v>0</v>
      </c>
      <c r="F72" s="312">
        <v>0</v>
      </c>
      <c r="G72" s="312">
        <v>0</v>
      </c>
      <c r="H72" s="425">
        <v>0</v>
      </c>
      <c r="I72" s="457" t="s">
        <v>428</v>
      </c>
      <c r="J72" s="458" t="s">
        <v>428</v>
      </c>
      <c r="K72" s="312">
        <v>0</v>
      </c>
      <c r="L72" s="425">
        <v>1</v>
      </c>
      <c r="M72" s="459" t="s">
        <v>428</v>
      </c>
      <c r="N72" s="435" t="s">
        <v>428</v>
      </c>
      <c r="O72" s="435" t="s">
        <v>428</v>
      </c>
      <c r="P72" s="435" t="s">
        <v>428</v>
      </c>
      <c r="Q72" s="435" t="s">
        <v>428</v>
      </c>
      <c r="R72" s="435" t="s">
        <v>428</v>
      </c>
      <c r="S72" s="435" t="s">
        <v>428</v>
      </c>
      <c r="T72" s="435" t="s">
        <v>428</v>
      </c>
      <c r="U72" s="460" t="s">
        <v>428</v>
      </c>
      <c r="V72" s="459" t="s">
        <v>428</v>
      </c>
      <c r="W72" s="435" t="s">
        <v>428</v>
      </c>
      <c r="X72" s="461" t="s">
        <v>428</v>
      </c>
      <c r="Y72" s="460" t="s">
        <v>428</v>
      </c>
      <c r="Z72" s="462" t="s">
        <v>428</v>
      </c>
      <c r="AA72" s="460" t="s">
        <v>428</v>
      </c>
      <c r="AB72" s="463" t="s">
        <v>428</v>
      </c>
      <c r="AC72" s="461" t="s">
        <v>428</v>
      </c>
      <c r="AD72" s="311"/>
      <c r="AE72" s="311"/>
    </row>
    <row r="73" spans="1:31" ht="21.75" customHeight="1" x14ac:dyDescent="0.15">
      <c r="A73" s="177" t="s">
        <v>434</v>
      </c>
      <c r="B73" s="290" t="s">
        <v>377</v>
      </c>
      <c r="C73" s="415">
        <v>0.7142857142857143</v>
      </c>
      <c r="D73" s="416">
        <v>0</v>
      </c>
      <c r="E73" s="417">
        <v>0</v>
      </c>
      <c r="F73" s="417">
        <v>0</v>
      </c>
      <c r="G73" s="417">
        <v>0</v>
      </c>
      <c r="H73" s="418">
        <v>0.42857142857142855</v>
      </c>
      <c r="I73" s="457" t="s">
        <v>428</v>
      </c>
      <c r="J73" s="458" t="s">
        <v>428</v>
      </c>
      <c r="K73" s="417">
        <v>0</v>
      </c>
      <c r="L73" s="418">
        <v>0.2857142857142857</v>
      </c>
      <c r="M73" s="459" t="s">
        <v>428</v>
      </c>
      <c r="N73" s="435" t="s">
        <v>428</v>
      </c>
      <c r="O73" s="435" t="s">
        <v>428</v>
      </c>
      <c r="P73" s="435" t="s">
        <v>428</v>
      </c>
      <c r="Q73" s="435" t="s">
        <v>428</v>
      </c>
      <c r="R73" s="435" t="s">
        <v>428</v>
      </c>
      <c r="S73" s="435" t="s">
        <v>428</v>
      </c>
      <c r="T73" s="435" t="s">
        <v>428</v>
      </c>
      <c r="U73" s="460" t="s">
        <v>428</v>
      </c>
      <c r="V73" s="459" t="s">
        <v>428</v>
      </c>
      <c r="W73" s="435" t="s">
        <v>428</v>
      </c>
      <c r="X73" s="461" t="s">
        <v>428</v>
      </c>
      <c r="Y73" s="460" t="s">
        <v>428</v>
      </c>
      <c r="Z73" s="462" t="s">
        <v>428</v>
      </c>
      <c r="AA73" s="460" t="s">
        <v>428</v>
      </c>
      <c r="AB73" s="463" t="s">
        <v>428</v>
      </c>
      <c r="AC73" s="461" t="s">
        <v>428</v>
      </c>
      <c r="AE73" s="167"/>
    </row>
    <row r="74" spans="1:31" s="310" customFormat="1" ht="21.75" customHeight="1" x14ac:dyDescent="0.15">
      <c r="A74" s="325"/>
      <c r="B74" s="312" t="s">
        <v>376</v>
      </c>
      <c r="C74" s="313">
        <v>1</v>
      </c>
      <c r="D74" s="441">
        <v>0</v>
      </c>
      <c r="E74" s="312">
        <v>0</v>
      </c>
      <c r="F74" s="312">
        <v>0</v>
      </c>
      <c r="G74" s="312">
        <v>0</v>
      </c>
      <c r="H74" s="425">
        <v>0.6</v>
      </c>
      <c r="I74" s="457" t="s">
        <v>428</v>
      </c>
      <c r="J74" s="458" t="s">
        <v>428</v>
      </c>
      <c r="K74" s="312">
        <v>0</v>
      </c>
      <c r="L74" s="425">
        <v>0.39999999999999997</v>
      </c>
      <c r="M74" s="459" t="s">
        <v>428</v>
      </c>
      <c r="N74" s="435" t="s">
        <v>428</v>
      </c>
      <c r="O74" s="435" t="s">
        <v>428</v>
      </c>
      <c r="P74" s="435" t="s">
        <v>428</v>
      </c>
      <c r="Q74" s="435" t="s">
        <v>428</v>
      </c>
      <c r="R74" s="435" t="s">
        <v>428</v>
      </c>
      <c r="S74" s="435" t="s">
        <v>428</v>
      </c>
      <c r="T74" s="435" t="s">
        <v>428</v>
      </c>
      <c r="U74" s="460" t="s">
        <v>428</v>
      </c>
      <c r="V74" s="459" t="s">
        <v>428</v>
      </c>
      <c r="W74" s="435" t="s">
        <v>428</v>
      </c>
      <c r="X74" s="461" t="s">
        <v>428</v>
      </c>
      <c r="Y74" s="460" t="s">
        <v>428</v>
      </c>
      <c r="Z74" s="462" t="s">
        <v>428</v>
      </c>
      <c r="AA74" s="460" t="s">
        <v>428</v>
      </c>
      <c r="AB74" s="463" t="s">
        <v>428</v>
      </c>
      <c r="AC74" s="461" t="s">
        <v>428</v>
      </c>
      <c r="AD74" s="311"/>
      <c r="AE74" s="311"/>
    </row>
    <row r="75" spans="1:31" ht="21.75" customHeight="1" x14ac:dyDescent="0.15">
      <c r="A75" s="177" t="s">
        <v>435</v>
      </c>
      <c r="B75" s="290" t="s">
        <v>377</v>
      </c>
      <c r="C75" s="415">
        <v>0</v>
      </c>
      <c r="D75" s="416">
        <v>0</v>
      </c>
      <c r="E75" s="417">
        <v>0</v>
      </c>
      <c r="F75" s="417">
        <v>0</v>
      </c>
      <c r="G75" s="417">
        <v>0</v>
      </c>
      <c r="H75" s="418">
        <v>0</v>
      </c>
      <c r="I75" s="457" t="s">
        <v>428</v>
      </c>
      <c r="J75" s="458" t="s">
        <v>428</v>
      </c>
      <c r="K75" s="417">
        <v>0</v>
      </c>
      <c r="L75" s="418">
        <v>0</v>
      </c>
      <c r="M75" s="459" t="s">
        <v>428</v>
      </c>
      <c r="N75" s="435" t="s">
        <v>428</v>
      </c>
      <c r="O75" s="435" t="s">
        <v>428</v>
      </c>
      <c r="P75" s="435" t="s">
        <v>428</v>
      </c>
      <c r="Q75" s="435" t="s">
        <v>428</v>
      </c>
      <c r="R75" s="435" t="s">
        <v>428</v>
      </c>
      <c r="S75" s="435" t="s">
        <v>428</v>
      </c>
      <c r="T75" s="435" t="s">
        <v>428</v>
      </c>
      <c r="U75" s="460" t="s">
        <v>428</v>
      </c>
      <c r="V75" s="459" t="s">
        <v>428</v>
      </c>
      <c r="W75" s="435" t="s">
        <v>428</v>
      </c>
      <c r="X75" s="461" t="s">
        <v>428</v>
      </c>
      <c r="Y75" s="460" t="s">
        <v>428</v>
      </c>
      <c r="Z75" s="462" t="s">
        <v>428</v>
      </c>
      <c r="AA75" s="460" t="s">
        <v>428</v>
      </c>
      <c r="AB75" s="463" t="s">
        <v>428</v>
      </c>
      <c r="AC75" s="461" t="s">
        <v>428</v>
      </c>
    </row>
    <row r="76" spans="1:31" s="310" customFormat="1" ht="21.75" customHeight="1" x14ac:dyDescent="0.15">
      <c r="A76" s="325"/>
      <c r="B76" s="312" t="s">
        <v>376</v>
      </c>
      <c r="C76" s="313">
        <v>0</v>
      </c>
      <c r="D76" s="441">
        <v>0</v>
      </c>
      <c r="E76" s="312">
        <v>0</v>
      </c>
      <c r="F76" s="312">
        <v>0</v>
      </c>
      <c r="G76" s="312">
        <v>0</v>
      </c>
      <c r="H76" s="425">
        <v>0</v>
      </c>
      <c r="I76" s="457" t="s">
        <v>428</v>
      </c>
      <c r="J76" s="458" t="s">
        <v>428</v>
      </c>
      <c r="K76" s="312">
        <v>0</v>
      </c>
      <c r="L76" s="425">
        <v>0</v>
      </c>
      <c r="M76" s="459" t="s">
        <v>428</v>
      </c>
      <c r="N76" s="435" t="s">
        <v>428</v>
      </c>
      <c r="O76" s="435" t="s">
        <v>428</v>
      </c>
      <c r="P76" s="435" t="s">
        <v>428</v>
      </c>
      <c r="Q76" s="435" t="s">
        <v>428</v>
      </c>
      <c r="R76" s="435" t="s">
        <v>428</v>
      </c>
      <c r="S76" s="435" t="s">
        <v>428</v>
      </c>
      <c r="T76" s="435" t="s">
        <v>428</v>
      </c>
      <c r="U76" s="460" t="s">
        <v>428</v>
      </c>
      <c r="V76" s="459" t="s">
        <v>428</v>
      </c>
      <c r="W76" s="435" t="s">
        <v>428</v>
      </c>
      <c r="X76" s="461" t="s">
        <v>428</v>
      </c>
      <c r="Y76" s="460" t="s">
        <v>428</v>
      </c>
      <c r="Z76" s="462" t="s">
        <v>428</v>
      </c>
      <c r="AA76" s="460" t="s">
        <v>428</v>
      </c>
      <c r="AB76" s="463" t="s">
        <v>428</v>
      </c>
      <c r="AC76" s="461" t="s">
        <v>428</v>
      </c>
      <c r="AD76" s="311"/>
    </row>
    <row r="77" spans="1:31" ht="21.75" customHeight="1" x14ac:dyDescent="0.15">
      <c r="A77" s="177" t="s">
        <v>436</v>
      </c>
      <c r="B77" s="290" t="s">
        <v>377</v>
      </c>
      <c r="C77" s="415">
        <v>0</v>
      </c>
      <c r="D77" s="416">
        <v>0</v>
      </c>
      <c r="E77" s="417">
        <v>0</v>
      </c>
      <c r="F77" s="417">
        <v>0</v>
      </c>
      <c r="G77" s="417">
        <v>0</v>
      </c>
      <c r="H77" s="418">
        <v>0</v>
      </c>
      <c r="I77" s="457" t="s">
        <v>428</v>
      </c>
      <c r="J77" s="458" t="s">
        <v>428</v>
      </c>
      <c r="K77" s="417">
        <v>0</v>
      </c>
      <c r="L77" s="418">
        <v>0</v>
      </c>
      <c r="M77" s="459" t="s">
        <v>428</v>
      </c>
      <c r="N77" s="435" t="s">
        <v>428</v>
      </c>
      <c r="O77" s="435" t="s">
        <v>428</v>
      </c>
      <c r="P77" s="435" t="s">
        <v>428</v>
      </c>
      <c r="Q77" s="435" t="s">
        <v>428</v>
      </c>
      <c r="R77" s="435" t="s">
        <v>428</v>
      </c>
      <c r="S77" s="435" t="s">
        <v>428</v>
      </c>
      <c r="T77" s="435" t="s">
        <v>428</v>
      </c>
      <c r="U77" s="460" t="s">
        <v>428</v>
      </c>
      <c r="V77" s="459" t="s">
        <v>428</v>
      </c>
      <c r="W77" s="435" t="s">
        <v>428</v>
      </c>
      <c r="X77" s="461" t="s">
        <v>428</v>
      </c>
      <c r="Y77" s="460" t="s">
        <v>428</v>
      </c>
      <c r="Z77" s="462" t="s">
        <v>428</v>
      </c>
      <c r="AA77" s="460" t="s">
        <v>428</v>
      </c>
      <c r="AB77" s="463" t="s">
        <v>428</v>
      </c>
      <c r="AC77" s="461" t="s">
        <v>428</v>
      </c>
    </row>
    <row r="78" spans="1:31" s="310" customFormat="1" ht="21.75" customHeight="1" x14ac:dyDescent="0.15">
      <c r="A78" s="325"/>
      <c r="B78" s="312" t="s">
        <v>376</v>
      </c>
      <c r="C78" s="313">
        <v>0</v>
      </c>
      <c r="D78" s="441">
        <v>0</v>
      </c>
      <c r="E78" s="312">
        <v>0</v>
      </c>
      <c r="F78" s="312">
        <v>0</v>
      </c>
      <c r="G78" s="312">
        <v>0</v>
      </c>
      <c r="H78" s="425">
        <v>0</v>
      </c>
      <c r="I78" s="457" t="s">
        <v>428</v>
      </c>
      <c r="J78" s="458" t="s">
        <v>428</v>
      </c>
      <c r="K78" s="312">
        <v>0</v>
      </c>
      <c r="L78" s="425">
        <v>0</v>
      </c>
      <c r="M78" s="459" t="s">
        <v>428</v>
      </c>
      <c r="N78" s="435" t="s">
        <v>428</v>
      </c>
      <c r="O78" s="435" t="s">
        <v>428</v>
      </c>
      <c r="P78" s="435" t="s">
        <v>428</v>
      </c>
      <c r="Q78" s="435" t="s">
        <v>428</v>
      </c>
      <c r="R78" s="435" t="s">
        <v>428</v>
      </c>
      <c r="S78" s="435" t="s">
        <v>428</v>
      </c>
      <c r="T78" s="435" t="s">
        <v>428</v>
      </c>
      <c r="U78" s="460" t="s">
        <v>428</v>
      </c>
      <c r="V78" s="459" t="s">
        <v>428</v>
      </c>
      <c r="W78" s="435" t="s">
        <v>428</v>
      </c>
      <c r="X78" s="461" t="s">
        <v>428</v>
      </c>
      <c r="Y78" s="460" t="s">
        <v>428</v>
      </c>
      <c r="Z78" s="462" t="s">
        <v>428</v>
      </c>
      <c r="AA78" s="460" t="s">
        <v>428</v>
      </c>
      <c r="AB78" s="463" t="s">
        <v>428</v>
      </c>
      <c r="AC78" s="461" t="s">
        <v>428</v>
      </c>
      <c r="AD78" s="311"/>
      <c r="AE78" s="311"/>
    </row>
    <row r="79" spans="1:31" ht="21.75" customHeight="1" x14ac:dyDescent="0.15">
      <c r="A79" s="177" t="s">
        <v>437</v>
      </c>
      <c r="B79" s="290" t="s">
        <v>377</v>
      </c>
      <c r="C79" s="415">
        <v>0.9285714285714286</v>
      </c>
      <c r="D79" s="416">
        <v>0.14285714285714285</v>
      </c>
      <c r="E79" s="417">
        <v>0.2857142857142857</v>
      </c>
      <c r="F79" s="417">
        <v>0</v>
      </c>
      <c r="G79" s="417">
        <v>0</v>
      </c>
      <c r="H79" s="418">
        <v>0</v>
      </c>
      <c r="I79" s="457" t="s">
        <v>428</v>
      </c>
      <c r="J79" s="458" t="s">
        <v>428</v>
      </c>
      <c r="K79" s="417">
        <v>0</v>
      </c>
      <c r="L79" s="418">
        <v>0.5</v>
      </c>
      <c r="M79" s="459" t="s">
        <v>428</v>
      </c>
      <c r="N79" s="435" t="s">
        <v>428</v>
      </c>
      <c r="O79" s="435" t="s">
        <v>428</v>
      </c>
      <c r="P79" s="435" t="s">
        <v>428</v>
      </c>
      <c r="Q79" s="435" t="s">
        <v>428</v>
      </c>
      <c r="R79" s="435" t="s">
        <v>428</v>
      </c>
      <c r="S79" s="435" t="s">
        <v>428</v>
      </c>
      <c r="T79" s="435" t="s">
        <v>428</v>
      </c>
      <c r="U79" s="460" t="s">
        <v>428</v>
      </c>
      <c r="V79" s="459" t="s">
        <v>428</v>
      </c>
      <c r="W79" s="435" t="s">
        <v>428</v>
      </c>
      <c r="X79" s="461" t="s">
        <v>428</v>
      </c>
      <c r="Y79" s="460" t="s">
        <v>428</v>
      </c>
      <c r="Z79" s="462" t="s">
        <v>428</v>
      </c>
      <c r="AA79" s="460" t="s">
        <v>428</v>
      </c>
      <c r="AB79" s="463" t="s">
        <v>428</v>
      </c>
      <c r="AC79" s="461" t="s">
        <v>428</v>
      </c>
    </row>
    <row r="80" spans="1:31" s="310" customFormat="1" ht="21.75" customHeight="1" x14ac:dyDescent="0.15">
      <c r="A80" s="311"/>
      <c r="B80" s="312" t="s">
        <v>376</v>
      </c>
      <c r="C80" s="313">
        <v>1</v>
      </c>
      <c r="D80" s="441">
        <v>0.15384615384615383</v>
      </c>
      <c r="E80" s="312">
        <v>0.30769230769230765</v>
      </c>
      <c r="F80" s="312">
        <v>0</v>
      </c>
      <c r="G80" s="312">
        <v>0</v>
      </c>
      <c r="H80" s="425">
        <v>0</v>
      </c>
      <c r="I80" s="457" t="s">
        <v>428</v>
      </c>
      <c r="J80" s="458" t="s">
        <v>428</v>
      </c>
      <c r="K80" s="312">
        <v>0</v>
      </c>
      <c r="L80" s="425">
        <v>0.53846153846153844</v>
      </c>
      <c r="M80" s="459" t="s">
        <v>428</v>
      </c>
      <c r="N80" s="435" t="s">
        <v>428</v>
      </c>
      <c r="O80" s="435" t="s">
        <v>428</v>
      </c>
      <c r="P80" s="435" t="s">
        <v>428</v>
      </c>
      <c r="Q80" s="435" t="s">
        <v>428</v>
      </c>
      <c r="R80" s="435" t="s">
        <v>428</v>
      </c>
      <c r="S80" s="435" t="s">
        <v>428</v>
      </c>
      <c r="T80" s="435" t="s">
        <v>428</v>
      </c>
      <c r="U80" s="460" t="s">
        <v>428</v>
      </c>
      <c r="V80" s="459" t="s">
        <v>428</v>
      </c>
      <c r="W80" s="435" t="s">
        <v>428</v>
      </c>
      <c r="X80" s="461" t="s">
        <v>428</v>
      </c>
      <c r="Y80" s="460" t="s">
        <v>428</v>
      </c>
      <c r="Z80" s="462" t="s">
        <v>428</v>
      </c>
      <c r="AA80" s="460" t="s">
        <v>428</v>
      </c>
      <c r="AB80" s="463" t="s">
        <v>428</v>
      </c>
      <c r="AC80" s="461" t="s">
        <v>428</v>
      </c>
      <c r="AD80" s="311"/>
    </row>
    <row r="81" spans="1:30" s="314" customFormat="1" ht="12" customHeight="1" x14ac:dyDescent="0.7">
      <c r="A81" s="700" t="s">
        <v>186</v>
      </c>
      <c r="B81" s="701"/>
      <c r="C81" s="330"/>
      <c r="D81" s="731" t="s">
        <v>396</v>
      </c>
      <c r="E81" s="732"/>
      <c r="F81" s="732"/>
      <c r="G81" s="732"/>
      <c r="H81" s="733"/>
      <c r="I81" s="731" t="s">
        <v>397</v>
      </c>
      <c r="J81" s="732"/>
      <c r="K81" s="732"/>
      <c r="L81" s="733"/>
      <c r="M81" s="734" t="s">
        <v>398</v>
      </c>
      <c r="N81" s="700"/>
      <c r="O81" s="700"/>
      <c r="P81" s="700"/>
      <c r="Q81" s="700"/>
      <c r="R81" s="700"/>
      <c r="S81" s="700"/>
      <c r="T81" s="700"/>
      <c r="U81" s="735"/>
      <c r="V81" s="731" t="s">
        <v>399</v>
      </c>
      <c r="W81" s="732"/>
      <c r="X81" s="732"/>
      <c r="Y81" s="733"/>
      <c r="Z81" s="731" t="s">
        <v>400</v>
      </c>
      <c r="AA81" s="733"/>
      <c r="AB81" s="706" t="s">
        <v>401</v>
      </c>
      <c r="AC81" s="709" t="s">
        <v>280</v>
      </c>
      <c r="AD81" s="315"/>
    </row>
    <row r="82" spans="1:30" s="314" customFormat="1" ht="9.75" customHeight="1" x14ac:dyDescent="0.7">
      <c r="A82" s="702"/>
      <c r="B82" s="703"/>
      <c r="C82" s="365"/>
      <c r="D82" s="712" t="s">
        <v>402</v>
      </c>
      <c r="E82" s="715" t="s">
        <v>403</v>
      </c>
      <c r="F82" s="716"/>
      <c r="G82" s="719" t="s">
        <v>404</v>
      </c>
      <c r="H82" s="722" t="s">
        <v>405</v>
      </c>
      <c r="I82" s="725" t="s">
        <v>406</v>
      </c>
      <c r="J82" s="719" t="s">
        <v>407</v>
      </c>
      <c r="K82" s="719" t="s">
        <v>408</v>
      </c>
      <c r="L82" s="728" t="s">
        <v>409</v>
      </c>
      <c r="M82" s="725" t="s">
        <v>410</v>
      </c>
      <c r="N82" s="719" t="s">
        <v>411</v>
      </c>
      <c r="O82" s="719" t="s">
        <v>412</v>
      </c>
      <c r="P82" s="719" t="s">
        <v>413</v>
      </c>
      <c r="Q82" s="719" t="s">
        <v>414</v>
      </c>
      <c r="R82" s="719" t="s">
        <v>415</v>
      </c>
      <c r="S82" s="719" t="s">
        <v>416</v>
      </c>
      <c r="T82" s="719" t="s">
        <v>417</v>
      </c>
      <c r="U82" s="728" t="s">
        <v>418</v>
      </c>
      <c r="V82" s="726" t="s">
        <v>419</v>
      </c>
      <c r="W82" s="740" t="s">
        <v>420</v>
      </c>
      <c r="X82" s="720" t="s">
        <v>421</v>
      </c>
      <c r="Y82" s="729" t="s">
        <v>422</v>
      </c>
      <c r="Z82" s="712" t="s">
        <v>423</v>
      </c>
      <c r="AA82" s="728" t="s">
        <v>424</v>
      </c>
      <c r="AB82" s="707"/>
      <c r="AC82" s="710"/>
      <c r="AD82" s="315"/>
    </row>
    <row r="83" spans="1:30" s="314" customFormat="1" ht="14.45" customHeight="1" x14ac:dyDescent="0.7">
      <c r="A83" s="702"/>
      <c r="B83" s="703"/>
      <c r="C83" s="365" t="s">
        <v>378</v>
      </c>
      <c r="D83" s="713"/>
      <c r="E83" s="717"/>
      <c r="F83" s="718"/>
      <c r="G83" s="720"/>
      <c r="H83" s="723"/>
      <c r="I83" s="726"/>
      <c r="J83" s="720"/>
      <c r="K83" s="720"/>
      <c r="L83" s="729"/>
      <c r="M83" s="736"/>
      <c r="N83" s="720"/>
      <c r="O83" s="720"/>
      <c r="P83" s="738"/>
      <c r="Q83" s="738"/>
      <c r="R83" s="738"/>
      <c r="S83" s="720"/>
      <c r="T83" s="720"/>
      <c r="U83" s="729"/>
      <c r="V83" s="726"/>
      <c r="W83" s="740"/>
      <c r="X83" s="720"/>
      <c r="Y83" s="729"/>
      <c r="Z83" s="713"/>
      <c r="AA83" s="729"/>
      <c r="AB83" s="707"/>
      <c r="AC83" s="710"/>
      <c r="AD83" s="315"/>
    </row>
    <row r="84" spans="1:30" s="314" customFormat="1" ht="23.45" customHeight="1" x14ac:dyDescent="0.7">
      <c r="A84" s="704"/>
      <c r="B84" s="705"/>
      <c r="C84" s="329"/>
      <c r="D84" s="714"/>
      <c r="E84" s="367" t="s">
        <v>425</v>
      </c>
      <c r="F84" s="367" t="s">
        <v>426</v>
      </c>
      <c r="G84" s="721"/>
      <c r="H84" s="724"/>
      <c r="I84" s="727"/>
      <c r="J84" s="721"/>
      <c r="K84" s="721"/>
      <c r="L84" s="730"/>
      <c r="M84" s="737"/>
      <c r="N84" s="721"/>
      <c r="O84" s="721"/>
      <c r="P84" s="739"/>
      <c r="Q84" s="739"/>
      <c r="R84" s="739"/>
      <c r="S84" s="721"/>
      <c r="T84" s="721"/>
      <c r="U84" s="730"/>
      <c r="V84" s="727"/>
      <c r="W84" s="741"/>
      <c r="X84" s="721"/>
      <c r="Y84" s="730"/>
      <c r="Z84" s="714"/>
      <c r="AA84" s="730"/>
      <c r="AB84" s="708"/>
      <c r="AC84" s="711"/>
      <c r="AD84" s="315"/>
    </row>
    <row r="85" spans="1:30" ht="21.75" customHeight="1" x14ac:dyDescent="0.15">
      <c r="A85" s="167" t="s">
        <v>439</v>
      </c>
      <c r="B85" s="326" t="s">
        <v>377</v>
      </c>
      <c r="C85" s="378">
        <v>164.7</v>
      </c>
      <c r="D85" s="379">
        <v>12.1</v>
      </c>
      <c r="E85" s="371">
        <v>0.5</v>
      </c>
      <c r="F85" s="371">
        <v>8</v>
      </c>
      <c r="G85" s="371">
        <v>0</v>
      </c>
      <c r="H85" s="380">
        <v>0.9</v>
      </c>
      <c r="I85" s="464">
        <v>0.2</v>
      </c>
      <c r="J85" s="371">
        <v>0</v>
      </c>
      <c r="K85" s="371">
        <v>1.7</v>
      </c>
      <c r="L85" s="380">
        <v>4.5</v>
      </c>
      <c r="M85" s="379">
        <v>26.6</v>
      </c>
      <c r="N85" s="371">
        <v>0.5</v>
      </c>
      <c r="O85" s="371">
        <v>5.6</v>
      </c>
      <c r="P85" s="371">
        <v>2</v>
      </c>
      <c r="Q85" s="371">
        <v>0.2</v>
      </c>
      <c r="R85" s="419">
        <v>0</v>
      </c>
      <c r="S85" s="371">
        <v>0</v>
      </c>
      <c r="T85" s="371">
        <v>0</v>
      </c>
      <c r="U85" s="380">
        <v>0.2</v>
      </c>
      <c r="V85" s="379">
        <v>8.9</v>
      </c>
      <c r="W85" s="371">
        <v>2.2999999999999998</v>
      </c>
      <c r="X85" s="378">
        <v>0</v>
      </c>
      <c r="Y85" s="380">
        <v>4.5</v>
      </c>
      <c r="Z85" s="465">
        <v>4.9000000000000004</v>
      </c>
      <c r="AA85" s="380">
        <v>56.3</v>
      </c>
      <c r="AB85" s="466">
        <v>17.3</v>
      </c>
      <c r="AC85" s="378">
        <v>7.5</v>
      </c>
    </row>
    <row r="86" spans="1:30" s="310" customFormat="1" ht="21.75" customHeight="1" x14ac:dyDescent="0.15">
      <c r="A86" s="325"/>
      <c r="B86" s="317" t="s">
        <v>376</v>
      </c>
      <c r="C86" s="328">
        <v>1</v>
      </c>
      <c r="D86" s="374">
        <v>7.3466909532483304E-2</v>
      </c>
      <c r="E86" s="317">
        <v>3.0358227079538558E-3</v>
      </c>
      <c r="F86" s="317">
        <v>4.8573163327261693E-2</v>
      </c>
      <c r="G86" s="317">
        <v>0</v>
      </c>
      <c r="H86" s="375">
        <v>5.4644808743169408E-3</v>
      </c>
      <c r="I86" s="376">
        <v>1.2143290831815423E-3</v>
      </c>
      <c r="J86" s="317">
        <v>0</v>
      </c>
      <c r="K86" s="317">
        <v>1.0321797207043109E-2</v>
      </c>
      <c r="L86" s="375">
        <v>2.7322404371584702E-2</v>
      </c>
      <c r="M86" s="374">
        <v>0.16150576806314512</v>
      </c>
      <c r="N86" s="317">
        <v>3.0358227079538558E-3</v>
      </c>
      <c r="O86" s="317">
        <v>3.4001214329083179E-2</v>
      </c>
      <c r="P86" s="317">
        <v>1.2143290831815423E-2</v>
      </c>
      <c r="Q86" s="317">
        <v>1.2143290831815423E-3</v>
      </c>
      <c r="R86" s="317">
        <v>0</v>
      </c>
      <c r="S86" s="317">
        <v>0</v>
      </c>
      <c r="T86" s="317">
        <v>0</v>
      </c>
      <c r="U86" s="375">
        <v>1.2143290831815423E-3</v>
      </c>
      <c r="V86" s="374">
        <v>5.4037644201578632E-2</v>
      </c>
      <c r="W86" s="317">
        <v>1.3964784456587736E-2</v>
      </c>
      <c r="X86" s="328">
        <v>0</v>
      </c>
      <c r="Y86" s="375">
        <v>2.7322404371584702E-2</v>
      </c>
      <c r="Z86" s="377">
        <v>2.9751062537947789E-2</v>
      </c>
      <c r="AA86" s="375">
        <v>0.34183363691560414</v>
      </c>
      <c r="AB86" s="325">
        <v>0.10503946569520341</v>
      </c>
      <c r="AC86" s="328">
        <v>4.5537340619307837E-2</v>
      </c>
      <c r="AD86" s="311"/>
    </row>
    <row r="87" spans="1:30" ht="21.75" customHeight="1" x14ac:dyDescent="0.15">
      <c r="A87" s="177" t="s">
        <v>427</v>
      </c>
      <c r="B87" s="317" t="s">
        <v>377</v>
      </c>
      <c r="C87" s="378">
        <v>6.3</v>
      </c>
      <c r="D87" s="379">
        <v>0</v>
      </c>
      <c r="E87" s="371">
        <v>0</v>
      </c>
      <c r="F87" s="371">
        <v>6.3</v>
      </c>
      <c r="G87" s="371">
        <v>0</v>
      </c>
      <c r="H87" s="380">
        <v>0</v>
      </c>
      <c r="I87" s="381" t="s">
        <v>428</v>
      </c>
      <c r="J87" s="382" t="s">
        <v>428</v>
      </c>
      <c r="K87" s="383">
        <v>0</v>
      </c>
      <c r="L87" s="384">
        <v>0</v>
      </c>
      <c r="M87" s="385" t="s">
        <v>428</v>
      </c>
      <c r="N87" s="382" t="s">
        <v>428</v>
      </c>
      <c r="O87" s="382" t="s">
        <v>428</v>
      </c>
      <c r="P87" s="382" t="s">
        <v>428</v>
      </c>
      <c r="Q87" s="382" t="s">
        <v>428</v>
      </c>
      <c r="R87" s="382" t="s">
        <v>428</v>
      </c>
      <c r="S87" s="382" t="s">
        <v>428</v>
      </c>
      <c r="T87" s="382" t="s">
        <v>428</v>
      </c>
      <c r="U87" s="386" t="s">
        <v>428</v>
      </c>
      <c r="V87" s="385" t="s">
        <v>428</v>
      </c>
      <c r="W87" s="382" t="s">
        <v>428</v>
      </c>
      <c r="X87" s="387" t="s">
        <v>428</v>
      </c>
      <c r="Y87" s="386" t="s">
        <v>428</v>
      </c>
      <c r="Z87" s="388" t="s">
        <v>428</v>
      </c>
      <c r="AA87" s="386" t="s">
        <v>428</v>
      </c>
      <c r="AB87" s="389" t="s">
        <v>428</v>
      </c>
      <c r="AC87" s="387" t="s">
        <v>428</v>
      </c>
    </row>
    <row r="88" spans="1:30" s="310" customFormat="1" ht="21.75" customHeight="1" x14ac:dyDescent="0.15">
      <c r="A88" s="325"/>
      <c r="B88" s="317" t="s">
        <v>376</v>
      </c>
      <c r="C88" s="328">
        <v>1</v>
      </c>
      <c r="D88" s="374">
        <v>0</v>
      </c>
      <c r="E88" s="317">
        <v>0</v>
      </c>
      <c r="F88" s="317">
        <v>1</v>
      </c>
      <c r="G88" s="317">
        <v>0</v>
      </c>
      <c r="H88" s="375">
        <v>0</v>
      </c>
      <c r="I88" s="381" t="s">
        <v>428</v>
      </c>
      <c r="J88" s="382" t="s">
        <v>428</v>
      </c>
      <c r="K88" s="390">
        <v>0</v>
      </c>
      <c r="L88" s="391">
        <v>0</v>
      </c>
      <c r="M88" s="385" t="s">
        <v>428</v>
      </c>
      <c r="N88" s="382" t="s">
        <v>428</v>
      </c>
      <c r="O88" s="382" t="s">
        <v>428</v>
      </c>
      <c r="P88" s="382" t="s">
        <v>428</v>
      </c>
      <c r="Q88" s="382" t="s">
        <v>428</v>
      </c>
      <c r="R88" s="382" t="s">
        <v>428</v>
      </c>
      <c r="S88" s="382" t="s">
        <v>428</v>
      </c>
      <c r="T88" s="382" t="s">
        <v>428</v>
      </c>
      <c r="U88" s="386" t="s">
        <v>428</v>
      </c>
      <c r="V88" s="385" t="s">
        <v>428</v>
      </c>
      <c r="W88" s="382" t="s">
        <v>428</v>
      </c>
      <c r="X88" s="387" t="s">
        <v>428</v>
      </c>
      <c r="Y88" s="386" t="s">
        <v>428</v>
      </c>
      <c r="Z88" s="388" t="s">
        <v>428</v>
      </c>
      <c r="AA88" s="386" t="s">
        <v>428</v>
      </c>
      <c r="AB88" s="389" t="s">
        <v>428</v>
      </c>
      <c r="AC88" s="387" t="s">
        <v>428</v>
      </c>
      <c r="AD88" s="311"/>
    </row>
    <row r="89" spans="1:30" ht="21.75" customHeight="1" x14ac:dyDescent="0.15">
      <c r="A89" s="177" t="s">
        <v>429</v>
      </c>
      <c r="B89" s="317" t="s">
        <v>377</v>
      </c>
      <c r="C89" s="378">
        <v>11.3</v>
      </c>
      <c r="D89" s="379">
        <v>10.3</v>
      </c>
      <c r="E89" s="371">
        <v>0</v>
      </c>
      <c r="F89" s="371">
        <v>0.1</v>
      </c>
      <c r="G89" s="371">
        <v>0</v>
      </c>
      <c r="H89" s="380">
        <v>0</v>
      </c>
      <c r="I89" s="381" t="s">
        <v>428</v>
      </c>
      <c r="J89" s="382" t="s">
        <v>428</v>
      </c>
      <c r="K89" s="383">
        <v>0.5</v>
      </c>
      <c r="L89" s="384">
        <v>0.4</v>
      </c>
      <c r="M89" s="385" t="s">
        <v>428</v>
      </c>
      <c r="N89" s="382" t="s">
        <v>428</v>
      </c>
      <c r="O89" s="382" t="s">
        <v>428</v>
      </c>
      <c r="P89" s="382" t="s">
        <v>428</v>
      </c>
      <c r="Q89" s="382" t="s">
        <v>428</v>
      </c>
      <c r="R89" s="382" t="s">
        <v>428</v>
      </c>
      <c r="S89" s="382" t="s">
        <v>428</v>
      </c>
      <c r="T89" s="382" t="s">
        <v>428</v>
      </c>
      <c r="U89" s="386" t="s">
        <v>428</v>
      </c>
      <c r="V89" s="385" t="s">
        <v>428</v>
      </c>
      <c r="W89" s="382" t="s">
        <v>428</v>
      </c>
      <c r="X89" s="387" t="s">
        <v>428</v>
      </c>
      <c r="Y89" s="386" t="s">
        <v>428</v>
      </c>
      <c r="Z89" s="388" t="s">
        <v>428</v>
      </c>
      <c r="AA89" s="386" t="s">
        <v>428</v>
      </c>
      <c r="AB89" s="389" t="s">
        <v>428</v>
      </c>
      <c r="AC89" s="387" t="s">
        <v>428</v>
      </c>
    </row>
    <row r="90" spans="1:30" s="310" customFormat="1" ht="21.75" customHeight="1" x14ac:dyDescent="0.15">
      <c r="A90" s="325"/>
      <c r="B90" s="317" t="s">
        <v>376</v>
      </c>
      <c r="C90" s="328">
        <v>1</v>
      </c>
      <c r="D90" s="374">
        <v>0.91150442477876104</v>
      </c>
      <c r="E90" s="317">
        <v>0</v>
      </c>
      <c r="F90" s="317">
        <v>8.8495575221238937E-3</v>
      </c>
      <c r="G90" s="317">
        <v>0</v>
      </c>
      <c r="H90" s="375">
        <v>0</v>
      </c>
      <c r="I90" s="381" t="s">
        <v>428</v>
      </c>
      <c r="J90" s="382" t="s">
        <v>428</v>
      </c>
      <c r="K90" s="390">
        <v>4.4247787610619468E-2</v>
      </c>
      <c r="L90" s="391">
        <v>3.5398230088495575E-2</v>
      </c>
      <c r="M90" s="385" t="s">
        <v>428</v>
      </c>
      <c r="N90" s="382" t="s">
        <v>428</v>
      </c>
      <c r="O90" s="382" t="s">
        <v>428</v>
      </c>
      <c r="P90" s="382" t="s">
        <v>428</v>
      </c>
      <c r="Q90" s="382" t="s">
        <v>428</v>
      </c>
      <c r="R90" s="382" t="s">
        <v>428</v>
      </c>
      <c r="S90" s="382" t="s">
        <v>428</v>
      </c>
      <c r="T90" s="382" t="s">
        <v>428</v>
      </c>
      <c r="U90" s="386" t="s">
        <v>428</v>
      </c>
      <c r="V90" s="385" t="s">
        <v>428</v>
      </c>
      <c r="W90" s="382" t="s">
        <v>428</v>
      </c>
      <c r="X90" s="387" t="s">
        <v>428</v>
      </c>
      <c r="Y90" s="386" t="s">
        <v>428</v>
      </c>
      <c r="Z90" s="388" t="s">
        <v>428</v>
      </c>
      <c r="AA90" s="386" t="s">
        <v>428</v>
      </c>
      <c r="AB90" s="389" t="s">
        <v>428</v>
      </c>
      <c r="AC90" s="387" t="s">
        <v>428</v>
      </c>
      <c r="AD90" s="311"/>
    </row>
    <row r="91" spans="1:30" ht="21.75" customHeight="1" x14ac:dyDescent="0.15">
      <c r="A91" s="177" t="s">
        <v>430</v>
      </c>
      <c r="B91" s="317" t="s">
        <v>377</v>
      </c>
      <c r="C91" s="378">
        <v>0</v>
      </c>
      <c r="D91" s="379">
        <v>0</v>
      </c>
      <c r="E91" s="371">
        <v>0</v>
      </c>
      <c r="F91" s="371">
        <v>0</v>
      </c>
      <c r="G91" s="371">
        <v>0</v>
      </c>
      <c r="H91" s="380">
        <v>0</v>
      </c>
      <c r="I91" s="381" t="s">
        <v>428</v>
      </c>
      <c r="J91" s="382" t="s">
        <v>428</v>
      </c>
      <c r="K91" s="383">
        <v>0</v>
      </c>
      <c r="L91" s="384">
        <v>0</v>
      </c>
      <c r="M91" s="385" t="s">
        <v>428</v>
      </c>
      <c r="N91" s="382" t="s">
        <v>428</v>
      </c>
      <c r="O91" s="382" t="s">
        <v>428</v>
      </c>
      <c r="P91" s="382" t="s">
        <v>428</v>
      </c>
      <c r="Q91" s="382" t="s">
        <v>428</v>
      </c>
      <c r="R91" s="382" t="s">
        <v>428</v>
      </c>
      <c r="S91" s="382" t="s">
        <v>428</v>
      </c>
      <c r="T91" s="382" t="s">
        <v>428</v>
      </c>
      <c r="U91" s="386" t="s">
        <v>428</v>
      </c>
      <c r="V91" s="385" t="s">
        <v>428</v>
      </c>
      <c r="W91" s="382" t="s">
        <v>428</v>
      </c>
      <c r="X91" s="387" t="s">
        <v>428</v>
      </c>
      <c r="Y91" s="386" t="s">
        <v>428</v>
      </c>
      <c r="Z91" s="388" t="s">
        <v>428</v>
      </c>
      <c r="AA91" s="386" t="s">
        <v>428</v>
      </c>
      <c r="AB91" s="389" t="s">
        <v>428</v>
      </c>
      <c r="AC91" s="387" t="s">
        <v>428</v>
      </c>
    </row>
    <row r="92" spans="1:30" s="310" customFormat="1" ht="21.75" customHeight="1" x14ac:dyDescent="0.15">
      <c r="A92" s="325"/>
      <c r="B92" s="317" t="s">
        <v>376</v>
      </c>
      <c r="C92" s="328">
        <v>0</v>
      </c>
      <c r="D92" s="374">
        <v>0</v>
      </c>
      <c r="E92" s="317">
        <v>0</v>
      </c>
      <c r="F92" s="317">
        <v>0</v>
      </c>
      <c r="G92" s="317">
        <v>0</v>
      </c>
      <c r="H92" s="375">
        <v>0</v>
      </c>
      <c r="I92" s="381" t="s">
        <v>428</v>
      </c>
      <c r="J92" s="382" t="s">
        <v>428</v>
      </c>
      <c r="K92" s="390">
        <v>0</v>
      </c>
      <c r="L92" s="391">
        <v>0</v>
      </c>
      <c r="M92" s="385" t="s">
        <v>428</v>
      </c>
      <c r="N92" s="382" t="s">
        <v>428</v>
      </c>
      <c r="O92" s="382" t="s">
        <v>428</v>
      </c>
      <c r="P92" s="382" t="s">
        <v>428</v>
      </c>
      <c r="Q92" s="382" t="s">
        <v>428</v>
      </c>
      <c r="R92" s="382" t="s">
        <v>428</v>
      </c>
      <c r="S92" s="382" t="s">
        <v>428</v>
      </c>
      <c r="T92" s="382" t="s">
        <v>428</v>
      </c>
      <c r="U92" s="386" t="s">
        <v>428</v>
      </c>
      <c r="V92" s="385" t="s">
        <v>428</v>
      </c>
      <c r="W92" s="382" t="s">
        <v>428</v>
      </c>
      <c r="X92" s="387" t="s">
        <v>428</v>
      </c>
      <c r="Y92" s="386" t="s">
        <v>428</v>
      </c>
      <c r="Z92" s="388" t="s">
        <v>428</v>
      </c>
      <c r="AA92" s="386" t="s">
        <v>428</v>
      </c>
      <c r="AB92" s="389" t="s">
        <v>428</v>
      </c>
      <c r="AC92" s="387" t="s">
        <v>428</v>
      </c>
      <c r="AD92" s="311"/>
    </row>
    <row r="93" spans="1:30" ht="21.75" customHeight="1" x14ac:dyDescent="0.15">
      <c r="A93" s="398" t="s">
        <v>431</v>
      </c>
      <c r="B93" s="317" t="s">
        <v>377</v>
      </c>
      <c r="C93" s="378">
        <v>0</v>
      </c>
      <c r="D93" s="379">
        <v>0</v>
      </c>
      <c r="E93" s="371">
        <v>0</v>
      </c>
      <c r="F93" s="371">
        <v>0</v>
      </c>
      <c r="G93" s="371">
        <v>0</v>
      </c>
      <c r="H93" s="380">
        <v>0</v>
      </c>
      <c r="I93" s="381" t="s">
        <v>428</v>
      </c>
      <c r="J93" s="382" t="s">
        <v>428</v>
      </c>
      <c r="K93" s="383">
        <v>0</v>
      </c>
      <c r="L93" s="384">
        <v>0</v>
      </c>
      <c r="M93" s="385" t="s">
        <v>428</v>
      </c>
      <c r="N93" s="382" t="s">
        <v>428</v>
      </c>
      <c r="O93" s="382" t="s">
        <v>428</v>
      </c>
      <c r="P93" s="382" t="s">
        <v>428</v>
      </c>
      <c r="Q93" s="382" t="s">
        <v>428</v>
      </c>
      <c r="R93" s="382" t="s">
        <v>428</v>
      </c>
      <c r="S93" s="382" t="s">
        <v>428</v>
      </c>
      <c r="T93" s="382" t="s">
        <v>428</v>
      </c>
      <c r="U93" s="386" t="s">
        <v>428</v>
      </c>
      <c r="V93" s="385" t="s">
        <v>428</v>
      </c>
      <c r="W93" s="382" t="s">
        <v>428</v>
      </c>
      <c r="X93" s="387" t="s">
        <v>428</v>
      </c>
      <c r="Y93" s="386" t="s">
        <v>428</v>
      </c>
      <c r="Z93" s="388" t="s">
        <v>428</v>
      </c>
      <c r="AA93" s="386" t="s">
        <v>428</v>
      </c>
      <c r="AB93" s="389" t="s">
        <v>428</v>
      </c>
      <c r="AC93" s="387" t="s">
        <v>428</v>
      </c>
    </row>
    <row r="94" spans="1:30" s="310" customFormat="1" ht="21.75" customHeight="1" x14ac:dyDescent="0.15">
      <c r="A94" s="325"/>
      <c r="B94" s="317" t="s">
        <v>376</v>
      </c>
      <c r="C94" s="328">
        <v>0</v>
      </c>
      <c r="D94" s="374">
        <v>0</v>
      </c>
      <c r="E94" s="317">
        <v>0</v>
      </c>
      <c r="F94" s="317">
        <v>0</v>
      </c>
      <c r="G94" s="317">
        <v>0</v>
      </c>
      <c r="H94" s="375">
        <v>0</v>
      </c>
      <c r="I94" s="381" t="s">
        <v>428</v>
      </c>
      <c r="J94" s="382" t="s">
        <v>428</v>
      </c>
      <c r="K94" s="390">
        <v>0</v>
      </c>
      <c r="L94" s="391">
        <v>0</v>
      </c>
      <c r="M94" s="385" t="s">
        <v>428</v>
      </c>
      <c r="N94" s="382" t="s">
        <v>428</v>
      </c>
      <c r="O94" s="382" t="s">
        <v>428</v>
      </c>
      <c r="P94" s="382" t="s">
        <v>428</v>
      </c>
      <c r="Q94" s="382" t="s">
        <v>428</v>
      </c>
      <c r="R94" s="382" t="s">
        <v>428</v>
      </c>
      <c r="S94" s="382" t="s">
        <v>428</v>
      </c>
      <c r="T94" s="382" t="s">
        <v>428</v>
      </c>
      <c r="U94" s="386" t="s">
        <v>428</v>
      </c>
      <c r="V94" s="385" t="s">
        <v>428</v>
      </c>
      <c r="W94" s="382" t="s">
        <v>428</v>
      </c>
      <c r="X94" s="387" t="s">
        <v>428</v>
      </c>
      <c r="Y94" s="386" t="s">
        <v>428</v>
      </c>
      <c r="Z94" s="388" t="s">
        <v>428</v>
      </c>
      <c r="AA94" s="386" t="s">
        <v>428</v>
      </c>
      <c r="AB94" s="389" t="s">
        <v>428</v>
      </c>
      <c r="AC94" s="387" t="s">
        <v>428</v>
      </c>
      <c r="AD94" s="311"/>
    </row>
    <row r="95" spans="1:30" ht="21.75" customHeight="1" x14ac:dyDescent="0.15">
      <c r="A95" s="177" t="s">
        <v>432</v>
      </c>
      <c r="B95" s="317" t="s">
        <v>377</v>
      </c>
      <c r="C95" s="378">
        <v>4.4000000000000004</v>
      </c>
      <c r="D95" s="379">
        <v>1.8</v>
      </c>
      <c r="E95" s="371">
        <v>0.5</v>
      </c>
      <c r="F95" s="371">
        <v>1.6</v>
      </c>
      <c r="G95" s="371">
        <v>0</v>
      </c>
      <c r="H95" s="380">
        <v>0</v>
      </c>
      <c r="I95" s="381" t="s">
        <v>428</v>
      </c>
      <c r="J95" s="382" t="s">
        <v>428</v>
      </c>
      <c r="K95" s="383">
        <v>0.4</v>
      </c>
      <c r="L95" s="384">
        <v>0.1</v>
      </c>
      <c r="M95" s="385" t="s">
        <v>428</v>
      </c>
      <c r="N95" s="382" t="s">
        <v>428</v>
      </c>
      <c r="O95" s="382" t="s">
        <v>428</v>
      </c>
      <c r="P95" s="382" t="s">
        <v>428</v>
      </c>
      <c r="Q95" s="382" t="s">
        <v>428</v>
      </c>
      <c r="R95" s="382" t="s">
        <v>428</v>
      </c>
      <c r="S95" s="382" t="s">
        <v>428</v>
      </c>
      <c r="T95" s="382" t="s">
        <v>428</v>
      </c>
      <c r="U95" s="386" t="s">
        <v>428</v>
      </c>
      <c r="V95" s="385" t="s">
        <v>428</v>
      </c>
      <c r="W95" s="382" t="s">
        <v>428</v>
      </c>
      <c r="X95" s="387" t="s">
        <v>428</v>
      </c>
      <c r="Y95" s="386" t="s">
        <v>428</v>
      </c>
      <c r="Z95" s="388" t="s">
        <v>428</v>
      </c>
      <c r="AA95" s="386" t="s">
        <v>428</v>
      </c>
      <c r="AB95" s="389" t="s">
        <v>428</v>
      </c>
      <c r="AC95" s="387" t="s">
        <v>428</v>
      </c>
    </row>
    <row r="96" spans="1:30" s="310" customFormat="1" ht="21.75" customHeight="1" x14ac:dyDescent="0.15">
      <c r="A96" s="325"/>
      <c r="B96" s="317" t="s">
        <v>376</v>
      </c>
      <c r="C96" s="328">
        <v>1</v>
      </c>
      <c r="D96" s="374">
        <v>0.40909090909090906</v>
      </c>
      <c r="E96" s="317">
        <v>0.11363636363636363</v>
      </c>
      <c r="F96" s="317">
        <v>0.36363636363636365</v>
      </c>
      <c r="G96" s="317">
        <v>0</v>
      </c>
      <c r="H96" s="375">
        <v>0</v>
      </c>
      <c r="I96" s="381" t="s">
        <v>428</v>
      </c>
      <c r="J96" s="382" t="s">
        <v>428</v>
      </c>
      <c r="K96" s="390">
        <v>9.0909090909090912E-2</v>
      </c>
      <c r="L96" s="391">
        <v>2.2727272727272728E-2</v>
      </c>
      <c r="M96" s="385" t="s">
        <v>428</v>
      </c>
      <c r="N96" s="382" t="s">
        <v>428</v>
      </c>
      <c r="O96" s="382" t="s">
        <v>428</v>
      </c>
      <c r="P96" s="382" t="s">
        <v>428</v>
      </c>
      <c r="Q96" s="382" t="s">
        <v>428</v>
      </c>
      <c r="R96" s="382" t="s">
        <v>428</v>
      </c>
      <c r="S96" s="382" t="s">
        <v>428</v>
      </c>
      <c r="T96" s="382" t="s">
        <v>428</v>
      </c>
      <c r="U96" s="386" t="s">
        <v>428</v>
      </c>
      <c r="V96" s="385" t="s">
        <v>428</v>
      </c>
      <c r="W96" s="382" t="s">
        <v>428</v>
      </c>
      <c r="X96" s="387" t="s">
        <v>428</v>
      </c>
      <c r="Y96" s="386" t="s">
        <v>428</v>
      </c>
      <c r="Z96" s="388" t="s">
        <v>428</v>
      </c>
      <c r="AA96" s="386" t="s">
        <v>428</v>
      </c>
      <c r="AB96" s="389" t="s">
        <v>428</v>
      </c>
      <c r="AC96" s="387" t="s">
        <v>428</v>
      </c>
      <c r="AD96" s="311"/>
    </row>
    <row r="97" spans="1:31" ht="21.75" customHeight="1" x14ac:dyDescent="0.15">
      <c r="A97" s="177" t="s">
        <v>433</v>
      </c>
      <c r="B97" s="317" t="s">
        <v>377</v>
      </c>
      <c r="C97" s="378">
        <v>1.4</v>
      </c>
      <c r="D97" s="379">
        <v>0</v>
      </c>
      <c r="E97" s="371">
        <v>0</v>
      </c>
      <c r="F97" s="371">
        <v>0</v>
      </c>
      <c r="G97" s="371">
        <v>0</v>
      </c>
      <c r="H97" s="380">
        <v>0</v>
      </c>
      <c r="I97" s="381" t="s">
        <v>428</v>
      </c>
      <c r="J97" s="382" t="s">
        <v>428</v>
      </c>
      <c r="K97" s="383">
        <v>0</v>
      </c>
      <c r="L97" s="384">
        <v>1.4</v>
      </c>
      <c r="M97" s="385" t="s">
        <v>428</v>
      </c>
      <c r="N97" s="382" t="s">
        <v>428</v>
      </c>
      <c r="O97" s="382" t="s">
        <v>428</v>
      </c>
      <c r="P97" s="382" t="s">
        <v>428</v>
      </c>
      <c r="Q97" s="382" t="s">
        <v>428</v>
      </c>
      <c r="R97" s="382" t="s">
        <v>428</v>
      </c>
      <c r="S97" s="382" t="s">
        <v>428</v>
      </c>
      <c r="T97" s="382" t="s">
        <v>428</v>
      </c>
      <c r="U97" s="386" t="s">
        <v>428</v>
      </c>
      <c r="V97" s="385" t="s">
        <v>428</v>
      </c>
      <c r="W97" s="382" t="s">
        <v>428</v>
      </c>
      <c r="X97" s="387" t="s">
        <v>428</v>
      </c>
      <c r="Y97" s="386" t="s">
        <v>428</v>
      </c>
      <c r="Z97" s="388" t="s">
        <v>428</v>
      </c>
      <c r="AA97" s="386" t="s">
        <v>428</v>
      </c>
      <c r="AB97" s="389" t="s">
        <v>428</v>
      </c>
      <c r="AC97" s="387" t="s">
        <v>428</v>
      </c>
    </row>
    <row r="98" spans="1:31" s="310" customFormat="1" ht="21.75" customHeight="1" x14ac:dyDescent="0.15">
      <c r="A98" s="325"/>
      <c r="B98" s="317" t="s">
        <v>376</v>
      </c>
      <c r="C98" s="328">
        <v>1</v>
      </c>
      <c r="D98" s="374">
        <v>0</v>
      </c>
      <c r="E98" s="317">
        <v>0</v>
      </c>
      <c r="F98" s="317">
        <v>0</v>
      </c>
      <c r="G98" s="317">
        <v>0</v>
      </c>
      <c r="H98" s="375">
        <v>0</v>
      </c>
      <c r="I98" s="381" t="s">
        <v>428</v>
      </c>
      <c r="J98" s="382" t="s">
        <v>428</v>
      </c>
      <c r="K98" s="390">
        <v>0</v>
      </c>
      <c r="L98" s="391">
        <v>1</v>
      </c>
      <c r="M98" s="385" t="s">
        <v>428</v>
      </c>
      <c r="N98" s="382" t="s">
        <v>428</v>
      </c>
      <c r="O98" s="382" t="s">
        <v>428</v>
      </c>
      <c r="P98" s="382" t="s">
        <v>428</v>
      </c>
      <c r="Q98" s="382" t="s">
        <v>428</v>
      </c>
      <c r="R98" s="382" t="s">
        <v>428</v>
      </c>
      <c r="S98" s="382" t="s">
        <v>428</v>
      </c>
      <c r="T98" s="382" t="s">
        <v>428</v>
      </c>
      <c r="U98" s="386" t="s">
        <v>428</v>
      </c>
      <c r="V98" s="385" t="s">
        <v>428</v>
      </c>
      <c r="W98" s="382" t="s">
        <v>428</v>
      </c>
      <c r="X98" s="387" t="s">
        <v>428</v>
      </c>
      <c r="Y98" s="386" t="s">
        <v>428</v>
      </c>
      <c r="Z98" s="388" t="s">
        <v>428</v>
      </c>
      <c r="AA98" s="386" t="s">
        <v>428</v>
      </c>
      <c r="AB98" s="389" t="s">
        <v>428</v>
      </c>
      <c r="AC98" s="387" t="s">
        <v>428</v>
      </c>
      <c r="AD98" s="311"/>
      <c r="AE98" s="311"/>
    </row>
    <row r="99" spans="1:31" ht="21.75" customHeight="1" x14ac:dyDescent="0.15">
      <c r="A99" s="177" t="s">
        <v>434</v>
      </c>
      <c r="B99" s="317" t="s">
        <v>377</v>
      </c>
      <c r="C99" s="378">
        <v>4.0999999999999996</v>
      </c>
      <c r="D99" s="379">
        <v>0</v>
      </c>
      <c r="E99" s="371">
        <v>0</v>
      </c>
      <c r="F99" s="371">
        <v>0</v>
      </c>
      <c r="G99" s="371">
        <v>0</v>
      </c>
      <c r="H99" s="380">
        <v>0.9</v>
      </c>
      <c r="I99" s="381" t="s">
        <v>428</v>
      </c>
      <c r="J99" s="382" t="s">
        <v>428</v>
      </c>
      <c r="K99" s="383">
        <v>0.8</v>
      </c>
      <c r="L99" s="384">
        <v>2.4</v>
      </c>
      <c r="M99" s="385" t="s">
        <v>428</v>
      </c>
      <c r="N99" s="382" t="s">
        <v>428</v>
      </c>
      <c r="O99" s="382" t="s">
        <v>428</v>
      </c>
      <c r="P99" s="382" t="s">
        <v>428</v>
      </c>
      <c r="Q99" s="382" t="s">
        <v>428</v>
      </c>
      <c r="R99" s="382" t="s">
        <v>428</v>
      </c>
      <c r="S99" s="382" t="s">
        <v>428</v>
      </c>
      <c r="T99" s="382" t="s">
        <v>428</v>
      </c>
      <c r="U99" s="386" t="s">
        <v>428</v>
      </c>
      <c r="V99" s="385" t="s">
        <v>428</v>
      </c>
      <c r="W99" s="382" t="s">
        <v>428</v>
      </c>
      <c r="X99" s="387" t="s">
        <v>428</v>
      </c>
      <c r="Y99" s="386" t="s">
        <v>428</v>
      </c>
      <c r="Z99" s="388" t="s">
        <v>428</v>
      </c>
      <c r="AA99" s="386" t="s">
        <v>428</v>
      </c>
      <c r="AB99" s="389" t="s">
        <v>428</v>
      </c>
      <c r="AC99" s="387" t="s">
        <v>428</v>
      </c>
    </row>
    <row r="100" spans="1:31" s="310" customFormat="1" ht="21.75" customHeight="1" x14ac:dyDescent="0.15">
      <c r="A100" s="325"/>
      <c r="B100" s="317" t="s">
        <v>376</v>
      </c>
      <c r="C100" s="328">
        <v>1</v>
      </c>
      <c r="D100" s="374">
        <v>0</v>
      </c>
      <c r="E100" s="317">
        <v>0</v>
      </c>
      <c r="F100" s="317">
        <v>0</v>
      </c>
      <c r="G100" s="317">
        <v>0</v>
      </c>
      <c r="H100" s="375">
        <v>0.21951219512195125</v>
      </c>
      <c r="I100" s="381" t="s">
        <v>428</v>
      </c>
      <c r="J100" s="382" t="s">
        <v>428</v>
      </c>
      <c r="K100" s="390">
        <v>0.19512195121951223</v>
      </c>
      <c r="L100" s="391">
        <v>0.58536585365853666</v>
      </c>
      <c r="M100" s="385" t="s">
        <v>428</v>
      </c>
      <c r="N100" s="382" t="s">
        <v>428</v>
      </c>
      <c r="O100" s="382" t="s">
        <v>428</v>
      </c>
      <c r="P100" s="382" t="s">
        <v>428</v>
      </c>
      <c r="Q100" s="382" t="s">
        <v>428</v>
      </c>
      <c r="R100" s="382" t="s">
        <v>428</v>
      </c>
      <c r="S100" s="382" t="s">
        <v>428</v>
      </c>
      <c r="T100" s="382" t="s">
        <v>428</v>
      </c>
      <c r="U100" s="386" t="s">
        <v>428</v>
      </c>
      <c r="V100" s="385" t="s">
        <v>428</v>
      </c>
      <c r="W100" s="382" t="s">
        <v>428</v>
      </c>
      <c r="X100" s="387" t="s">
        <v>428</v>
      </c>
      <c r="Y100" s="386" t="s">
        <v>428</v>
      </c>
      <c r="Z100" s="388" t="s">
        <v>428</v>
      </c>
      <c r="AA100" s="386" t="s">
        <v>428</v>
      </c>
      <c r="AB100" s="389" t="s">
        <v>428</v>
      </c>
      <c r="AC100" s="387" t="s">
        <v>428</v>
      </c>
      <c r="AD100" s="311"/>
    </row>
    <row r="101" spans="1:31" ht="21.75" customHeight="1" x14ac:dyDescent="0.15">
      <c r="A101" s="177" t="s">
        <v>435</v>
      </c>
      <c r="B101" s="326" t="s">
        <v>377</v>
      </c>
      <c r="C101" s="378">
        <v>0</v>
      </c>
      <c r="D101" s="379">
        <v>0</v>
      </c>
      <c r="E101" s="371">
        <v>0</v>
      </c>
      <c r="F101" s="371">
        <v>0</v>
      </c>
      <c r="G101" s="371">
        <v>0</v>
      </c>
      <c r="H101" s="380">
        <v>0</v>
      </c>
      <c r="I101" s="399" t="s">
        <v>428</v>
      </c>
      <c r="J101" s="382" t="s">
        <v>428</v>
      </c>
      <c r="K101" s="383">
        <v>0</v>
      </c>
      <c r="L101" s="384">
        <v>0</v>
      </c>
      <c r="M101" s="385" t="s">
        <v>428</v>
      </c>
      <c r="N101" s="382" t="s">
        <v>428</v>
      </c>
      <c r="O101" s="382" t="s">
        <v>428</v>
      </c>
      <c r="P101" s="382" t="s">
        <v>428</v>
      </c>
      <c r="Q101" s="382" t="s">
        <v>428</v>
      </c>
      <c r="R101" s="382" t="s">
        <v>428</v>
      </c>
      <c r="S101" s="382" t="s">
        <v>428</v>
      </c>
      <c r="T101" s="382" t="s">
        <v>428</v>
      </c>
      <c r="U101" s="386" t="s">
        <v>428</v>
      </c>
      <c r="V101" s="385" t="s">
        <v>428</v>
      </c>
      <c r="W101" s="382" t="s">
        <v>428</v>
      </c>
      <c r="X101" s="387" t="s">
        <v>428</v>
      </c>
      <c r="Y101" s="386" t="s">
        <v>428</v>
      </c>
      <c r="Z101" s="388" t="s">
        <v>428</v>
      </c>
      <c r="AA101" s="386" t="s">
        <v>428</v>
      </c>
      <c r="AB101" s="389" t="s">
        <v>428</v>
      </c>
      <c r="AC101" s="387" t="s">
        <v>428</v>
      </c>
    </row>
    <row r="102" spans="1:31" s="310" customFormat="1" ht="21.75" customHeight="1" x14ac:dyDescent="0.15">
      <c r="A102" s="325"/>
      <c r="B102" s="317" t="s">
        <v>376</v>
      </c>
      <c r="C102" s="328">
        <v>0</v>
      </c>
      <c r="D102" s="374">
        <v>0</v>
      </c>
      <c r="E102" s="317">
        <v>0</v>
      </c>
      <c r="F102" s="317">
        <v>0</v>
      </c>
      <c r="G102" s="317">
        <v>0</v>
      </c>
      <c r="H102" s="375">
        <v>0</v>
      </c>
      <c r="I102" s="399" t="s">
        <v>428</v>
      </c>
      <c r="J102" s="382" t="s">
        <v>428</v>
      </c>
      <c r="K102" s="390">
        <v>0</v>
      </c>
      <c r="L102" s="391">
        <v>0</v>
      </c>
      <c r="M102" s="385" t="s">
        <v>428</v>
      </c>
      <c r="N102" s="382" t="s">
        <v>428</v>
      </c>
      <c r="O102" s="382" t="s">
        <v>428</v>
      </c>
      <c r="P102" s="382" t="s">
        <v>428</v>
      </c>
      <c r="Q102" s="382" t="s">
        <v>428</v>
      </c>
      <c r="R102" s="382" t="s">
        <v>428</v>
      </c>
      <c r="S102" s="382" t="s">
        <v>428</v>
      </c>
      <c r="T102" s="382" t="s">
        <v>428</v>
      </c>
      <c r="U102" s="386" t="s">
        <v>428</v>
      </c>
      <c r="V102" s="385" t="s">
        <v>428</v>
      </c>
      <c r="W102" s="382" t="s">
        <v>428</v>
      </c>
      <c r="X102" s="387" t="s">
        <v>428</v>
      </c>
      <c r="Y102" s="386" t="s">
        <v>428</v>
      </c>
      <c r="Z102" s="388" t="s">
        <v>428</v>
      </c>
      <c r="AA102" s="386" t="s">
        <v>428</v>
      </c>
      <c r="AB102" s="389" t="s">
        <v>428</v>
      </c>
      <c r="AC102" s="387" t="s">
        <v>428</v>
      </c>
      <c r="AD102" s="311"/>
    </row>
    <row r="103" spans="1:31" ht="21.75" customHeight="1" x14ac:dyDescent="0.15">
      <c r="A103" s="177" t="s">
        <v>436</v>
      </c>
      <c r="B103" s="326" t="s">
        <v>377</v>
      </c>
      <c r="C103" s="378">
        <v>0</v>
      </c>
      <c r="D103" s="379">
        <v>0</v>
      </c>
      <c r="E103" s="371">
        <v>0</v>
      </c>
      <c r="F103" s="371">
        <v>0</v>
      </c>
      <c r="G103" s="400">
        <v>0</v>
      </c>
      <c r="H103" s="380">
        <v>0</v>
      </c>
      <c r="I103" s="399" t="s">
        <v>428</v>
      </c>
      <c r="J103" s="382" t="s">
        <v>428</v>
      </c>
      <c r="K103" s="383">
        <v>0</v>
      </c>
      <c r="L103" s="384">
        <v>0</v>
      </c>
      <c r="M103" s="385" t="s">
        <v>428</v>
      </c>
      <c r="N103" s="382" t="s">
        <v>428</v>
      </c>
      <c r="O103" s="382" t="s">
        <v>428</v>
      </c>
      <c r="P103" s="382" t="s">
        <v>428</v>
      </c>
      <c r="Q103" s="382" t="s">
        <v>428</v>
      </c>
      <c r="R103" s="382" t="s">
        <v>428</v>
      </c>
      <c r="S103" s="382" t="s">
        <v>428</v>
      </c>
      <c r="T103" s="382" t="s">
        <v>428</v>
      </c>
      <c r="U103" s="386" t="s">
        <v>428</v>
      </c>
      <c r="V103" s="385" t="s">
        <v>428</v>
      </c>
      <c r="W103" s="382" t="s">
        <v>428</v>
      </c>
      <c r="X103" s="387" t="s">
        <v>428</v>
      </c>
      <c r="Y103" s="386" t="s">
        <v>428</v>
      </c>
      <c r="Z103" s="388" t="s">
        <v>428</v>
      </c>
      <c r="AA103" s="386" t="s">
        <v>428</v>
      </c>
      <c r="AB103" s="389" t="s">
        <v>428</v>
      </c>
      <c r="AC103" s="387" t="s">
        <v>428</v>
      </c>
    </row>
    <row r="104" spans="1:31" s="310" customFormat="1" ht="21.75" customHeight="1" x14ac:dyDescent="0.15">
      <c r="A104" s="325"/>
      <c r="B104" s="317" t="s">
        <v>376</v>
      </c>
      <c r="C104" s="328">
        <v>0</v>
      </c>
      <c r="D104" s="374">
        <v>0</v>
      </c>
      <c r="E104" s="317">
        <v>0</v>
      </c>
      <c r="F104" s="317">
        <v>0</v>
      </c>
      <c r="G104" s="327">
        <v>0</v>
      </c>
      <c r="H104" s="375">
        <v>0</v>
      </c>
      <c r="I104" s="399" t="s">
        <v>428</v>
      </c>
      <c r="J104" s="382" t="s">
        <v>428</v>
      </c>
      <c r="K104" s="390">
        <v>0</v>
      </c>
      <c r="L104" s="391">
        <v>0</v>
      </c>
      <c r="M104" s="385" t="s">
        <v>428</v>
      </c>
      <c r="N104" s="382" t="s">
        <v>428</v>
      </c>
      <c r="O104" s="382" t="s">
        <v>428</v>
      </c>
      <c r="P104" s="382" t="s">
        <v>428</v>
      </c>
      <c r="Q104" s="382" t="s">
        <v>428</v>
      </c>
      <c r="R104" s="382" t="s">
        <v>428</v>
      </c>
      <c r="S104" s="382" t="s">
        <v>428</v>
      </c>
      <c r="T104" s="382" t="s">
        <v>428</v>
      </c>
      <c r="U104" s="386" t="s">
        <v>428</v>
      </c>
      <c r="V104" s="385" t="s">
        <v>428</v>
      </c>
      <c r="W104" s="382" t="s">
        <v>428</v>
      </c>
      <c r="X104" s="387" t="s">
        <v>428</v>
      </c>
      <c r="Y104" s="386" t="s">
        <v>428</v>
      </c>
      <c r="Z104" s="388" t="s">
        <v>428</v>
      </c>
      <c r="AA104" s="386" t="s">
        <v>428</v>
      </c>
      <c r="AB104" s="389" t="s">
        <v>428</v>
      </c>
      <c r="AC104" s="387" t="s">
        <v>428</v>
      </c>
      <c r="AD104" s="311"/>
    </row>
    <row r="105" spans="1:31" ht="21.75" customHeight="1" x14ac:dyDescent="0.15">
      <c r="A105" s="177" t="s">
        <v>437</v>
      </c>
      <c r="B105" s="326" t="s">
        <v>377</v>
      </c>
      <c r="C105" s="378">
        <v>0.2</v>
      </c>
      <c r="D105" s="379">
        <v>0</v>
      </c>
      <c r="E105" s="371">
        <v>0</v>
      </c>
      <c r="F105" s="371">
        <v>0</v>
      </c>
      <c r="G105" s="371">
        <v>0</v>
      </c>
      <c r="H105" s="380">
        <v>0</v>
      </c>
      <c r="I105" s="399" t="s">
        <v>428</v>
      </c>
      <c r="J105" s="382" t="s">
        <v>428</v>
      </c>
      <c r="K105" s="383">
        <v>0</v>
      </c>
      <c r="L105" s="384">
        <v>0.2</v>
      </c>
      <c r="M105" s="385" t="s">
        <v>428</v>
      </c>
      <c r="N105" s="382" t="s">
        <v>428</v>
      </c>
      <c r="O105" s="382" t="s">
        <v>428</v>
      </c>
      <c r="P105" s="382" t="s">
        <v>428</v>
      </c>
      <c r="Q105" s="382" t="s">
        <v>428</v>
      </c>
      <c r="R105" s="382" t="s">
        <v>428</v>
      </c>
      <c r="S105" s="382" t="s">
        <v>428</v>
      </c>
      <c r="T105" s="382" t="s">
        <v>428</v>
      </c>
      <c r="U105" s="386" t="s">
        <v>428</v>
      </c>
      <c r="V105" s="385" t="s">
        <v>428</v>
      </c>
      <c r="W105" s="382" t="s">
        <v>428</v>
      </c>
      <c r="X105" s="387" t="s">
        <v>428</v>
      </c>
      <c r="Y105" s="386" t="s">
        <v>428</v>
      </c>
      <c r="Z105" s="388" t="s">
        <v>428</v>
      </c>
      <c r="AA105" s="386" t="s">
        <v>428</v>
      </c>
      <c r="AB105" s="389" t="s">
        <v>428</v>
      </c>
      <c r="AC105" s="387" t="s">
        <v>428</v>
      </c>
    </row>
    <row r="106" spans="1:31" s="310" customFormat="1" ht="21.75" customHeight="1" x14ac:dyDescent="0.15">
      <c r="A106" s="401"/>
      <c r="B106" s="402" t="s">
        <v>376</v>
      </c>
      <c r="C106" s="403">
        <v>1</v>
      </c>
      <c r="D106" s="404">
        <v>0</v>
      </c>
      <c r="E106" s="402">
        <v>0</v>
      </c>
      <c r="F106" s="402">
        <v>0</v>
      </c>
      <c r="G106" s="402">
        <v>0</v>
      </c>
      <c r="H106" s="405">
        <v>0</v>
      </c>
      <c r="I106" s="406" t="s">
        <v>428</v>
      </c>
      <c r="J106" s="407" t="s">
        <v>428</v>
      </c>
      <c r="K106" s="408">
        <v>0</v>
      </c>
      <c r="L106" s="409">
        <v>1</v>
      </c>
      <c r="M106" s="410" t="s">
        <v>428</v>
      </c>
      <c r="N106" s="407" t="s">
        <v>428</v>
      </c>
      <c r="O106" s="407" t="s">
        <v>428</v>
      </c>
      <c r="P106" s="407" t="s">
        <v>428</v>
      </c>
      <c r="Q106" s="407" t="s">
        <v>428</v>
      </c>
      <c r="R106" s="407" t="s">
        <v>428</v>
      </c>
      <c r="S106" s="407" t="s">
        <v>428</v>
      </c>
      <c r="T106" s="407" t="s">
        <v>428</v>
      </c>
      <c r="U106" s="411" t="s">
        <v>428</v>
      </c>
      <c r="V106" s="410" t="s">
        <v>428</v>
      </c>
      <c r="W106" s="407" t="s">
        <v>428</v>
      </c>
      <c r="X106" s="412" t="s">
        <v>428</v>
      </c>
      <c r="Y106" s="411" t="s">
        <v>428</v>
      </c>
      <c r="Z106" s="413" t="s">
        <v>428</v>
      </c>
      <c r="AA106" s="411" t="s">
        <v>428</v>
      </c>
      <c r="AB106" s="414" t="s">
        <v>428</v>
      </c>
      <c r="AC106" s="412" t="s">
        <v>428</v>
      </c>
      <c r="AD106" s="311"/>
    </row>
    <row r="107" spans="1:31" s="314" customFormat="1" ht="12" customHeight="1" x14ac:dyDescent="0.7">
      <c r="A107" s="700" t="s">
        <v>186</v>
      </c>
      <c r="B107" s="701"/>
      <c r="C107" s="330"/>
      <c r="D107" s="731" t="s">
        <v>396</v>
      </c>
      <c r="E107" s="732"/>
      <c r="F107" s="732"/>
      <c r="G107" s="732"/>
      <c r="H107" s="733"/>
      <c r="I107" s="731" t="s">
        <v>397</v>
      </c>
      <c r="J107" s="732"/>
      <c r="K107" s="732"/>
      <c r="L107" s="733"/>
      <c r="M107" s="734" t="s">
        <v>398</v>
      </c>
      <c r="N107" s="700"/>
      <c r="O107" s="700"/>
      <c r="P107" s="700"/>
      <c r="Q107" s="700"/>
      <c r="R107" s="700"/>
      <c r="S107" s="700"/>
      <c r="T107" s="700"/>
      <c r="U107" s="735"/>
      <c r="V107" s="731" t="s">
        <v>399</v>
      </c>
      <c r="W107" s="732"/>
      <c r="X107" s="732"/>
      <c r="Y107" s="733"/>
      <c r="Z107" s="731" t="s">
        <v>400</v>
      </c>
      <c r="AA107" s="733"/>
      <c r="AB107" s="706" t="s">
        <v>401</v>
      </c>
      <c r="AC107" s="709" t="s">
        <v>280</v>
      </c>
      <c r="AD107" s="315"/>
    </row>
    <row r="108" spans="1:31" s="314" customFormat="1" ht="15.6" customHeight="1" x14ac:dyDescent="0.7">
      <c r="A108" s="702"/>
      <c r="B108" s="703"/>
      <c r="C108" s="365"/>
      <c r="D108" s="712" t="s">
        <v>402</v>
      </c>
      <c r="E108" s="715" t="s">
        <v>403</v>
      </c>
      <c r="F108" s="716"/>
      <c r="G108" s="719" t="s">
        <v>404</v>
      </c>
      <c r="H108" s="722" t="s">
        <v>405</v>
      </c>
      <c r="I108" s="725" t="s">
        <v>406</v>
      </c>
      <c r="J108" s="719" t="s">
        <v>407</v>
      </c>
      <c r="K108" s="719" t="s">
        <v>408</v>
      </c>
      <c r="L108" s="728" t="s">
        <v>409</v>
      </c>
      <c r="M108" s="725" t="s">
        <v>410</v>
      </c>
      <c r="N108" s="719" t="s">
        <v>411</v>
      </c>
      <c r="O108" s="719" t="s">
        <v>412</v>
      </c>
      <c r="P108" s="719" t="s">
        <v>413</v>
      </c>
      <c r="Q108" s="719" t="s">
        <v>414</v>
      </c>
      <c r="R108" s="719" t="s">
        <v>415</v>
      </c>
      <c r="S108" s="719" t="s">
        <v>416</v>
      </c>
      <c r="T108" s="719" t="s">
        <v>417</v>
      </c>
      <c r="U108" s="728" t="s">
        <v>418</v>
      </c>
      <c r="V108" s="726" t="s">
        <v>419</v>
      </c>
      <c r="W108" s="740" t="s">
        <v>420</v>
      </c>
      <c r="X108" s="720" t="s">
        <v>421</v>
      </c>
      <c r="Y108" s="729" t="s">
        <v>422</v>
      </c>
      <c r="Z108" s="712" t="s">
        <v>423</v>
      </c>
      <c r="AA108" s="728" t="s">
        <v>424</v>
      </c>
      <c r="AB108" s="707"/>
      <c r="AC108" s="710"/>
      <c r="AD108" s="315"/>
    </row>
    <row r="109" spans="1:31" s="314" customFormat="1" ht="9.75" customHeight="1" x14ac:dyDescent="0.7">
      <c r="A109" s="702"/>
      <c r="B109" s="703"/>
      <c r="C109" s="365" t="s">
        <v>378</v>
      </c>
      <c r="D109" s="713"/>
      <c r="E109" s="717"/>
      <c r="F109" s="718"/>
      <c r="G109" s="720"/>
      <c r="H109" s="723"/>
      <c r="I109" s="726"/>
      <c r="J109" s="720"/>
      <c r="K109" s="720"/>
      <c r="L109" s="729"/>
      <c r="M109" s="736"/>
      <c r="N109" s="720"/>
      <c r="O109" s="720"/>
      <c r="P109" s="738"/>
      <c r="Q109" s="738"/>
      <c r="R109" s="738"/>
      <c r="S109" s="720"/>
      <c r="T109" s="720"/>
      <c r="U109" s="729"/>
      <c r="V109" s="726"/>
      <c r="W109" s="740"/>
      <c r="X109" s="720"/>
      <c r="Y109" s="729"/>
      <c r="Z109" s="713"/>
      <c r="AA109" s="729"/>
      <c r="AB109" s="707"/>
      <c r="AC109" s="710"/>
      <c r="AD109" s="315"/>
    </row>
    <row r="110" spans="1:31" s="314" customFormat="1" ht="20.45" customHeight="1" x14ac:dyDescent="0.7">
      <c r="A110" s="704"/>
      <c r="B110" s="705"/>
      <c r="C110" s="329"/>
      <c r="D110" s="714"/>
      <c r="E110" s="367" t="s">
        <v>425</v>
      </c>
      <c r="F110" s="367" t="s">
        <v>426</v>
      </c>
      <c r="G110" s="721"/>
      <c r="H110" s="724"/>
      <c r="I110" s="727"/>
      <c r="J110" s="721"/>
      <c r="K110" s="721"/>
      <c r="L110" s="730"/>
      <c r="M110" s="737"/>
      <c r="N110" s="721"/>
      <c r="O110" s="721"/>
      <c r="P110" s="739"/>
      <c r="Q110" s="739"/>
      <c r="R110" s="739"/>
      <c r="S110" s="721"/>
      <c r="T110" s="721"/>
      <c r="U110" s="730"/>
      <c r="V110" s="727"/>
      <c r="W110" s="741"/>
      <c r="X110" s="721"/>
      <c r="Y110" s="730"/>
      <c r="Z110" s="714"/>
      <c r="AA110" s="730"/>
      <c r="AB110" s="708"/>
      <c r="AC110" s="711"/>
      <c r="AD110" s="315"/>
    </row>
    <row r="111" spans="1:31" s="310" customFormat="1" ht="21.75" customHeight="1" x14ac:dyDescent="0.15">
      <c r="A111" s="167" t="s">
        <v>440</v>
      </c>
      <c r="B111" s="290" t="s">
        <v>377</v>
      </c>
      <c r="C111" s="415">
        <v>138.33333333333334</v>
      </c>
      <c r="D111" s="416">
        <v>2.8888888888888888</v>
      </c>
      <c r="E111" s="417">
        <v>1.8333333333333333</v>
      </c>
      <c r="F111" s="417">
        <v>22.055555555555557</v>
      </c>
      <c r="G111" s="417">
        <v>1.7777777777777777</v>
      </c>
      <c r="H111" s="418">
        <v>1.8333333333333333</v>
      </c>
      <c r="I111" s="419">
        <v>0</v>
      </c>
      <c r="J111" s="371">
        <v>0</v>
      </c>
      <c r="K111" s="417">
        <v>7.8888888888888893</v>
      </c>
      <c r="L111" s="418">
        <v>15.611111111111111</v>
      </c>
      <c r="M111" s="416">
        <v>11.388888888888889</v>
      </c>
      <c r="N111" s="417">
        <v>1.1111111111111112</v>
      </c>
      <c r="O111" s="417">
        <v>6.166666666666667</v>
      </c>
      <c r="P111" s="417">
        <v>1.7222222222222223</v>
      </c>
      <c r="Q111" s="417">
        <v>0</v>
      </c>
      <c r="R111" s="417">
        <v>0</v>
      </c>
      <c r="S111" s="417">
        <v>0.72222222222222221</v>
      </c>
      <c r="T111" s="417">
        <v>0</v>
      </c>
      <c r="U111" s="418">
        <v>0.3888888888888889</v>
      </c>
      <c r="V111" s="416">
        <v>2.1666666666666665</v>
      </c>
      <c r="W111" s="417">
        <v>0.72222222222222221</v>
      </c>
      <c r="X111" s="415">
        <v>0.1111111111111111</v>
      </c>
      <c r="Y111" s="418">
        <v>2.8333333333333335</v>
      </c>
      <c r="Z111" s="420">
        <v>1.9444444444444444</v>
      </c>
      <c r="AA111" s="418">
        <v>12.055555555555555</v>
      </c>
      <c r="AB111" s="421">
        <v>35.444444444444443</v>
      </c>
      <c r="AC111" s="415">
        <v>7.666666666666667</v>
      </c>
      <c r="AD111" s="311"/>
    </row>
    <row r="112" spans="1:31" ht="21.75" customHeight="1" x14ac:dyDescent="0.15">
      <c r="A112" s="321"/>
      <c r="B112" s="323" t="s">
        <v>376</v>
      </c>
      <c r="C112" s="322">
        <v>1</v>
      </c>
      <c r="D112" s="422">
        <v>2.0883534136546183E-2</v>
      </c>
      <c r="E112" s="323">
        <v>1.3253012048192769E-2</v>
      </c>
      <c r="F112" s="323">
        <v>0.15943775100401605</v>
      </c>
      <c r="G112" s="324">
        <v>1.2851405622489959E-2</v>
      </c>
      <c r="H112" s="423">
        <v>1.3253012048192769E-2</v>
      </c>
      <c r="I112" s="424">
        <v>0</v>
      </c>
      <c r="J112" s="317">
        <v>0</v>
      </c>
      <c r="K112" s="323">
        <v>5.7028112449799197E-2</v>
      </c>
      <c r="L112" s="425">
        <v>0.11285140562248995</v>
      </c>
      <c r="M112" s="422">
        <v>8.2329317269076302E-2</v>
      </c>
      <c r="N112" s="312">
        <v>8.0321285140562242E-3</v>
      </c>
      <c r="O112" s="323">
        <v>4.457831325301205E-2</v>
      </c>
      <c r="P112" s="323">
        <v>1.2449799196787148E-2</v>
      </c>
      <c r="Q112" s="323">
        <v>0</v>
      </c>
      <c r="R112" s="312">
        <v>0</v>
      </c>
      <c r="S112" s="323">
        <v>5.2208835341365457E-3</v>
      </c>
      <c r="T112" s="323">
        <v>0</v>
      </c>
      <c r="U112" s="423">
        <v>2.8112449799196785E-3</v>
      </c>
      <c r="V112" s="422">
        <v>1.5662650602409636E-2</v>
      </c>
      <c r="W112" s="323">
        <v>5.2208835341365457E-3</v>
      </c>
      <c r="X112" s="322">
        <v>8.0321285140562242E-4</v>
      </c>
      <c r="Y112" s="423">
        <v>2.0481927710843374E-2</v>
      </c>
      <c r="Z112" s="426">
        <v>1.4056224899598393E-2</v>
      </c>
      <c r="AA112" s="423">
        <v>8.7148594377510033E-2</v>
      </c>
      <c r="AB112" s="321">
        <v>0.25622489959839356</v>
      </c>
      <c r="AC112" s="322">
        <v>5.5421686746987948E-2</v>
      </c>
    </row>
    <row r="113" spans="1:31" s="310" customFormat="1" ht="21.75" customHeight="1" x14ac:dyDescent="0.15">
      <c r="A113" s="177" t="s">
        <v>427</v>
      </c>
      <c r="B113" s="317" t="s">
        <v>377</v>
      </c>
      <c r="C113" s="427">
        <v>27.722222222222221</v>
      </c>
      <c r="D113" s="428">
        <v>1.1111111111111112</v>
      </c>
      <c r="E113" s="429">
        <v>0.44444444444444442</v>
      </c>
      <c r="F113" s="429">
        <v>9.2222222222222214</v>
      </c>
      <c r="G113" s="430">
        <v>0.94444444444444442</v>
      </c>
      <c r="H113" s="431">
        <v>0.16666666666666666</v>
      </c>
      <c r="I113" s="432" t="s">
        <v>428</v>
      </c>
      <c r="J113" s="433" t="s">
        <v>428</v>
      </c>
      <c r="K113" s="429">
        <v>5.0555555555555554</v>
      </c>
      <c r="L113" s="418">
        <v>10.777777777777779</v>
      </c>
      <c r="M113" s="467" t="s">
        <v>428</v>
      </c>
      <c r="N113" s="458" t="s">
        <v>428</v>
      </c>
      <c r="O113" s="468" t="s">
        <v>428</v>
      </c>
      <c r="P113" s="468" t="s">
        <v>428</v>
      </c>
      <c r="Q113" s="468" t="s">
        <v>428</v>
      </c>
      <c r="R113" s="458" t="s">
        <v>428</v>
      </c>
      <c r="S113" s="468" t="s">
        <v>428</v>
      </c>
      <c r="T113" s="468" t="s">
        <v>428</v>
      </c>
      <c r="U113" s="469" t="s">
        <v>428</v>
      </c>
      <c r="V113" s="467" t="s">
        <v>428</v>
      </c>
      <c r="W113" s="468" t="s">
        <v>428</v>
      </c>
      <c r="X113" s="470" t="s">
        <v>428</v>
      </c>
      <c r="Y113" s="469" t="s">
        <v>428</v>
      </c>
      <c r="Z113" s="471" t="s">
        <v>428</v>
      </c>
      <c r="AA113" s="469" t="s">
        <v>428</v>
      </c>
      <c r="AB113" s="472" t="s">
        <v>428</v>
      </c>
      <c r="AC113" s="470" t="s">
        <v>428</v>
      </c>
      <c r="AD113" s="311"/>
    </row>
    <row r="114" spans="1:31" ht="21.75" customHeight="1" x14ac:dyDescent="0.15">
      <c r="A114" s="325"/>
      <c r="B114" s="317" t="s">
        <v>376</v>
      </c>
      <c r="C114" s="322">
        <v>1</v>
      </c>
      <c r="D114" s="422">
        <v>4.0080160320641288E-2</v>
      </c>
      <c r="E114" s="323">
        <v>1.6032064128256512E-2</v>
      </c>
      <c r="F114" s="323">
        <v>0.33266533066132264</v>
      </c>
      <c r="G114" s="324">
        <v>3.406813627254509E-2</v>
      </c>
      <c r="H114" s="423">
        <v>6.0120240480961923E-3</v>
      </c>
      <c r="I114" s="432" t="s">
        <v>428</v>
      </c>
      <c r="J114" s="433" t="s">
        <v>428</v>
      </c>
      <c r="K114" s="323">
        <v>0.18236472945891782</v>
      </c>
      <c r="L114" s="425">
        <v>0.3887775551102205</v>
      </c>
      <c r="M114" s="467" t="s">
        <v>428</v>
      </c>
      <c r="N114" s="458" t="s">
        <v>428</v>
      </c>
      <c r="O114" s="468" t="s">
        <v>428</v>
      </c>
      <c r="P114" s="468" t="s">
        <v>428</v>
      </c>
      <c r="Q114" s="468" t="s">
        <v>428</v>
      </c>
      <c r="R114" s="458" t="s">
        <v>428</v>
      </c>
      <c r="S114" s="468" t="s">
        <v>428</v>
      </c>
      <c r="T114" s="468" t="s">
        <v>428</v>
      </c>
      <c r="U114" s="469" t="s">
        <v>428</v>
      </c>
      <c r="V114" s="467" t="s">
        <v>428</v>
      </c>
      <c r="W114" s="468" t="s">
        <v>428</v>
      </c>
      <c r="X114" s="470" t="s">
        <v>428</v>
      </c>
      <c r="Y114" s="469" t="s">
        <v>428</v>
      </c>
      <c r="Z114" s="471" t="s">
        <v>428</v>
      </c>
      <c r="AA114" s="469" t="s">
        <v>428</v>
      </c>
      <c r="AB114" s="472" t="s">
        <v>428</v>
      </c>
      <c r="AC114" s="470" t="s">
        <v>428</v>
      </c>
    </row>
    <row r="115" spans="1:31" s="310" customFormat="1" ht="21.75" customHeight="1" x14ac:dyDescent="0.15">
      <c r="A115" s="177" t="s">
        <v>429</v>
      </c>
      <c r="B115" s="317" t="s">
        <v>377</v>
      </c>
      <c r="C115" s="427">
        <v>9.1666666666666661</v>
      </c>
      <c r="D115" s="428">
        <v>0.94444444444444442</v>
      </c>
      <c r="E115" s="429">
        <v>0.27777777777777779</v>
      </c>
      <c r="F115" s="429">
        <v>4.666666666666667</v>
      </c>
      <c r="G115" s="430">
        <v>0.27777777777777779</v>
      </c>
      <c r="H115" s="431">
        <v>0.22222222222222221</v>
      </c>
      <c r="I115" s="432" t="s">
        <v>428</v>
      </c>
      <c r="J115" s="433" t="s">
        <v>428</v>
      </c>
      <c r="K115" s="429">
        <v>2.1666666666666665</v>
      </c>
      <c r="L115" s="418">
        <v>0.61111111111111116</v>
      </c>
      <c r="M115" s="467" t="s">
        <v>428</v>
      </c>
      <c r="N115" s="458" t="s">
        <v>428</v>
      </c>
      <c r="O115" s="468" t="s">
        <v>428</v>
      </c>
      <c r="P115" s="468" t="s">
        <v>428</v>
      </c>
      <c r="Q115" s="468" t="s">
        <v>428</v>
      </c>
      <c r="R115" s="458" t="s">
        <v>428</v>
      </c>
      <c r="S115" s="468" t="s">
        <v>428</v>
      </c>
      <c r="T115" s="468" t="s">
        <v>428</v>
      </c>
      <c r="U115" s="469" t="s">
        <v>428</v>
      </c>
      <c r="V115" s="467" t="s">
        <v>428</v>
      </c>
      <c r="W115" s="468" t="s">
        <v>428</v>
      </c>
      <c r="X115" s="470" t="s">
        <v>428</v>
      </c>
      <c r="Y115" s="469" t="s">
        <v>428</v>
      </c>
      <c r="Z115" s="471" t="s">
        <v>428</v>
      </c>
      <c r="AA115" s="469" t="s">
        <v>428</v>
      </c>
      <c r="AB115" s="472" t="s">
        <v>428</v>
      </c>
      <c r="AC115" s="470" t="s">
        <v>428</v>
      </c>
      <c r="AD115" s="311"/>
    </row>
    <row r="116" spans="1:31" ht="21.75" customHeight="1" x14ac:dyDescent="0.15">
      <c r="A116" s="325"/>
      <c r="B116" s="317" t="s">
        <v>376</v>
      </c>
      <c r="C116" s="322">
        <v>1</v>
      </c>
      <c r="D116" s="422">
        <v>0.10303030303030303</v>
      </c>
      <c r="E116" s="323">
        <v>3.0303030303030307E-2</v>
      </c>
      <c r="F116" s="323">
        <v>0.50909090909090915</v>
      </c>
      <c r="G116" s="324">
        <v>3.0303030303030307E-2</v>
      </c>
      <c r="H116" s="423">
        <v>2.4242424242424242E-2</v>
      </c>
      <c r="I116" s="432" t="s">
        <v>428</v>
      </c>
      <c r="J116" s="433" t="s">
        <v>428</v>
      </c>
      <c r="K116" s="323">
        <v>0.23636363636363636</v>
      </c>
      <c r="L116" s="425">
        <v>6.666666666666668E-2</v>
      </c>
      <c r="M116" s="467" t="s">
        <v>428</v>
      </c>
      <c r="N116" s="458" t="s">
        <v>428</v>
      </c>
      <c r="O116" s="468" t="s">
        <v>428</v>
      </c>
      <c r="P116" s="468" t="s">
        <v>428</v>
      </c>
      <c r="Q116" s="468" t="s">
        <v>428</v>
      </c>
      <c r="R116" s="458" t="s">
        <v>428</v>
      </c>
      <c r="S116" s="468" t="s">
        <v>428</v>
      </c>
      <c r="T116" s="468" t="s">
        <v>428</v>
      </c>
      <c r="U116" s="469" t="s">
        <v>428</v>
      </c>
      <c r="V116" s="467" t="s">
        <v>428</v>
      </c>
      <c r="W116" s="468" t="s">
        <v>428</v>
      </c>
      <c r="X116" s="470" t="s">
        <v>428</v>
      </c>
      <c r="Y116" s="469" t="s">
        <v>428</v>
      </c>
      <c r="Z116" s="471" t="s">
        <v>428</v>
      </c>
      <c r="AA116" s="469" t="s">
        <v>428</v>
      </c>
      <c r="AB116" s="472" t="s">
        <v>428</v>
      </c>
      <c r="AC116" s="470" t="s">
        <v>428</v>
      </c>
    </row>
    <row r="117" spans="1:31" s="310" customFormat="1" ht="21.75" customHeight="1" x14ac:dyDescent="0.15">
      <c r="A117" s="177" t="s">
        <v>430</v>
      </c>
      <c r="B117" s="317" t="s">
        <v>377</v>
      </c>
      <c r="C117" s="427">
        <v>3.5</v>
      </c>
      <c r="D117" s="428">
        <v>0.3888888888888889</v>
      </c>
      <c r="E117" s="429">
        <v>0</v>
      </c>
      <c r="F117" s="429">
        <v>2.8333333333333335</v>
      </c>
      <c r="G117" s="430">
        <v>5.5555555555555552E-2</v>
      </c>
      <c r="H117" s="431">
        <v>0</v>
      </c>
      <c r="I117" s="432" t="s">
        <v>428</v>
      </c>
      <c r="J117" s="433" t="s">
        <v>428</v>
      </c>
      <c r="K117" s="429">
        <v>0</v>
      </c>
      <c r="L117" s="418">
        <v>0.22222222222222221</v>
      </c>
      <c r="M117" s="467" t="s">
        <v>428</v>
      </c>
      <c r="N117" s="458" t="s">
        <v>428</v>
      </c>
      <c r="O117" s="468" t="s">
        <v>428</v>
      </c>
      <c r="P117" s="468" t="s">
        <v>428</v>
      </c>
      <c r="Q117" s="468" t="s">
        <v>428</v>
      </c>
      <c r="R117" s="458" t="s">
        <v>428</v>
      </c>
      <c r="S117" s="468" t="s">
        <v>428</v>
      </c>
      <c r="T117" s="468" t="s">
        <v>428</v>
      </c>
      <c r="U117" s="469" t="s">
        <v>428</v>
      </c>
      <c r="V117" s="467" t="s">
        <v>428</v>
      </c>
      <c r="W117" s="468" t="s">
        <v>428</v>
      </c>
      <c r="X117" s="470" t="s">
        <v>428</v>
      </c>
      <c r="Y117" s="469" t="s">
        <v>428</v>
      </c>
      <c r="Z117" s="471" t="s">
        <v>428</v>
      </c>
      <c r="AA117" s="469" t="s">
        <v>428</v>
      </c>
      <c r="AB117" s="472" t="s">
        <v>428</v>
      </c>
      <c r="AC117" s="470" t="s">
        <v>428</v>
      </c>
      <c r="AD117" s="311"/>
    </row>
    <row r="118" spans="1:31" ht="21.75" customHeight="1" x14ac:dyDescent="0.15">
      <c r="A118" s="325"/>
      <c r="B118" s="317" t="s">
        <v>376</v>
      </c>
      <c r="C118" s="322">
        <v>1</v>
      </c>
      <c r="D118" s="422">
        <v>0.11111111111111112</v>
      </c>
      <c r="E118" s="323">
        <v>0</v>
      </c>
      <c r="F118" s="323">
        <v>0.80952380952380953</v>
      </c>
      <c r="G118" s="324">
        <v>1.5873015873015872E-2</v>
      </c>
      <c r="H118" s="423">
        <v>0</v>
      </c>
      <c r="I118" s="432" t="s">
        <v>428</v>
      </c>
      <c r="J118" s="433" t="s">
        <v>428</v>
      </c>
      <c r="K118" s="323">
        <v>0</v>
      </c>
      <c r="L118" s="425">
        <v>6.3492063492063489E-2</v>
      </c>
      <c r="M118" s="467" t="s">
        <v>428</v>
      </c>
      <c r="N118" s="458" t="s">
        <v>428</v>
      </c>
      <c r="O118" s="468" t="s">
        <v>428</v>
      </c>
      <c r="P118" s="468" t="s">
        <v>428</v>
      </c>
      <c r="Q118" s="468" t="s">
        <v>428</v>
      </c>
      <c r="R118" s="458" t="s">
        <v>428</v>
      </c>
      <c r="S118" s="468" t="s">
        <v>428</v>
      </c>
      <c r="T118" s="468" t="s">
        <v>428</v>
      </c>
      <c r="U118" s="469" t="s">
        <v>428</v>
      </c>
      <c r="V118" s="467" t="s">
        <v>428</v>
      </c>
      <c r="W118" s="468" t="s">
        <v>428</v>
      </c>
      <c r="X118" s="470" t="s">
        <v>428</v>
      </c>
      <c r="Y118" s="469" t="s">
        <v>428</v>
      </c>
      <c r="Z118" s="471" t="s">
        <v>428</v>
      </c>
      <c r="AA118" s="469" t="s">
        <v>428</v>
      </c>
      <c r="AB118" s="472" t="s">
        <v>428</v>
      </c>
      <c r="AC118" s="470" t="s">
        <v>428</v>
      </c>
    </row>
    <row r="119" spans="1:31" s="310" customFormat="1" ht="21.75" customHeight="1" x14ac:dyDescent="0.15">
      <c r="A119" s="398" t="s">
        <v>431</v>
      </c>
      <c r="B119" s="317" t="s">
        <v>377</v>
      </c>
      <c r="C119" s="427">
        <v>3.5</v>
      </c>
      <c r="D119" s="428">
        <v>0.33333333333333331</v>
      </c>
      <c r="E119" s="429">
        <v>0</v>
      </c>
      <c r="F119" s="429">
        <v>2.8888888888888888</v>
      </c>
      <c r="G119" s="430">
        <v>5.5555555555555552E-2</v>
      </c>
      <c r="H119" s="431">
        <v>0</v>
      </c>
      <c r="I119" s="432" t="s">
        <v>428</v>
      </c>
      <c r="J119" s="433" t="s">
        <v>428</v>
      </c>
      <c r="K119" s="429">
        <v>0</v>
      </c>
      <c r="L119" s="418">
        <v>0.22222222222222221</v>
      </c>
      <c r="M119" s="467" t="s">
        <v>428</v>
      </c>
      <c r="N119" s="458" t="s">
        <v>428</v>
      </c>
      <c r="O119" s="468" t="s">
        <v>428</v>
      </c>
      <c r="P119" s="468" t="s">
        <v>428</v>
      </c>
      <c r="Q119" s="468" t="s">
        <v>428</v>
      </c>
      <c r="R119" s="458" t="s">
        <v>428</v>
      </c>
      <c r="S119" s="468" t="s">
        <v>428</v>
      </c>
      <c r="T119" s="468" t="s">
        <v>428</v>
      </c>
      <c r="U119" s="469" t="s">
        <v>428</v>
      </c>
      <c r="V119" s="467" t="s">
        <v>428</v>
      </c>
      <c r="W119" s="468" t="s">
        <v>428</v>
      </c>
      <c r="X119" s="470" t="s">
        <v>428</v>
      </c>
      <c r="Y119" s="469" t="s">
        <v>428</v>
      </c>
      <c r="Z119" s="471" t="s">
        <v>428</v>
      </c>
      <c r="AA119" s="469" t="s">
        <v>428</v>
      </c>
      <c r="AB119" s="472" t="s">
        <v>428</v>
      </c>
      <c r="AC119" s="470" t="s">
        <v>428</v>
      </c>
      <c r="AD119" s="311"/>
    </row>
    <row r="120" spans="1:31" ht="21.75" customHeight="1" x14ac:dyDescent="0.15">
      <c r="A120" s="325"/>
      <c r="B120" s="317" t="s">
        <v>376</v>
      </c>
      <c r="C120" s="322">
        <v>1</v>
      </c>
      <c r="D120" s="422">
        <v>9.5238095238095233E-2</v>
      </c>
      <c r="E120" s="323">
        <v>0</v>
      </c>
      <c r="F120" s="323">
        <v>0.82539682539682535</v>
      </c>
      <c r="G120" s="324">
        <v>1.5873015873015872E-2</v>
      </c>
      <c r="H120" s="423">
        <v>0</v>
      </c>
      <c r="I120" s="432" t="s">
        <v>428</v>
      </c>
      <c r="J120" s="433" t="s">
        <v>428</v>
      </c>
      <c r="K120" s="323">
        <v>0</v>
      </c>
      <c r="L120" s="425">
        <v>6.3492063492063489E-2</v>
      </c>
      <c r="M120" s="467" t="s">
        <v>428</v>
      </c>
      <c r="N120" s="458" t="s">
        <v>428</v>
      </c>
      <c r="O120" s="468" t="s">
        <v>428</v>
      </c>
      <c r="P120" s="468" t="s">
        <v>428</v>
      </c>
      <c r="Q120" s="468" t="s">
        <v>428</v>
      </c>
      <c r="R120" s="458" t="s">
        <v>428</v>
      </c>
      <c r="S120" s="468" t="s">
        <v>428</v>
      </c>
      <c r="T120" s="468" t="s">
        <v>428</v>
      </c>
      <c r="U120" s="469" t="s">
        <v>428</v>
      </c>
      <c r="V120" s="467" t="s">
        <v>428</v>
      </c>
      <c r="W120" s="468" t="s">
        <v>428</v>
      </c>
      <c r="X120" s="470" t="s">
        <v>428</v>
      </c>
      <c r="Y120" s="469" t="s">
        <v>428</v>
      </c>
      <c r="Z120" s="471" t="s">
        <v>428</v>
      </c>
      <c r="AA120" s="469" t="s">
        <v>428</v>
      </c>
      <c r="AB120" s="472" t="s">
        <v>428</v>
      </c>
      <c r="AC120" s="470" t="s">
        <v>428</v>
      </c>
    </row>
    <row r="121" spans="1:31" s="310" customFormat="1" ht="21.75" customHeight="1" x14ac:dyDescent="0.15">
      <c r="A121" s="177" t="s">
        <v>432</v>
      </c>
      <c r="B121" s="317" t="s">
        <v>377</v>
      </c>
      <c r="C121" s="427">
        <v>3.0555555555555554</v>
      </c>
      <c r="D121" s="428">
        <v>0.44444444444444442</v>
      </c>
      <c r="E121" s="429">
        <v>1.1111111111111112</v>
      </c>
      <c r="F121" s="429">
        <v>0.44444444444444442</v>
      </c>
      <c r="G121" s="430">
        <v>0.5</v>
      </c>
      <c r="H121" s="431">
        <v>0</v>
      </c>
      <c r="I121" s="432" t="s">
        <v>428</v>
      </c>
      <c r="J121" s="433" t="s">
        <v>428</v>
      </c>
      <c r="K121" s="429">
        <v>0.55555555555555558</v>
      </c>
      <c r="L121" s="418">
        <v>0</v>
      </c>
      <c r="M121" s="467" t="s">
        <v>428</v>
      </c>
      <c r="N121" s="458" t="s">
        <v>428</v>
      </c>
      <c r="O121" s="468" t="s">
        <v>428</v>
      </c>
      <c r="P121" s="468" t="s">
        <v>428</v>
      </c>
      <c r="Q121" s="468" t="s">
        <v>428</v>
      </c>
      <c r="R121" s="458" t="s">
        <v>428</v>
      </c>
      <c r="S121" s="468" t="s">
        <v>428</v>
      </c>
      <c r="T121" s="468" t="s">
        <v>428</v>
      </c>
      <c r="U121" s="469" t="s">
        <v>428</v>
      </c>
      <c r="V121" s="467" t="s">
        <v>428</v>
      </c>
      <c r="W121" s="468" t="s">
        <v>428</v>
      </c>
      <c r="X121" s="470" t="s">
        <v>428</v>
      </c>
      <c r="Y121" s="469" t="s">
        <v>428</v>
      </c>
      <c r="Z121" s="471" t="s">
        <v>428</v>
      </c>
      <c r="AA121" s="469" t="s">
        <v>428</v>
      </c>
      <c r="AB121" s="472" t="s">
        <v>428</v>
      </c>
      <c r="AC121" s="470" t="s">
        <v>428</v>
      </c>
      <c r="AD121" s="311"/>
    </row>
    <row r="122" spans="1:31" ht="21.75" customHeight="1" x14ac:dyDescent="0.15">
      <c r="A122" s="325"/>
      <c r="B122" s="317" t="s">
        <v>376</v>
      </c>
      <c r="C122" s="322">
        <v>1</v>
      </c>
      <c r="D122" s="422">
        <v>0.14545454545454545</v>
      </c>
      <c r="E122" s="323">
        <v>0.3636363636363637</v>
      </c>
      <c r="F122" s="323">
        <v>0.14545454545454545</v>
      </c>
      <c r="G122" s="324">
        <v>0.16363636363636364</v>
      </c>
      <c r="H122" s="423">
        <v>0</v>
      </c>
      <c r="I122" s="432" t="s">
        <v>428</v>
      </c>
      <c r="J122" s="433" t="s">
        <v>428</v>
      </c>
      <c r="K122" s="323">
        <v>0.18181818181818185</v>
      </c>
      <c r="L122" s="425">
        <v>0</v>
      </c>
      <c r="M122" s="467" t="s">
        <v>428</v>
      </c>
      <c r="N122" s="458" t="s">
        <v>428</v>
      </c>
      <c r="O122" s="468" t="s">
        <v>428</v>
      </c>
      <c r="P122" s="468" t="s">
        <v>428</v>
      </c>
      <c r="Q122" s="468" t="s">
        <v>428</v>
      </c>
      <c r="R122" s="458" t="s">
        <v>428</v>
      </c>
      <c r="S122" s="468" t="s">
        <v>428</v>
      </c>
      <c r="T122" s="468" t="s">
        <v>428</v>
      </c>
      <c r="U122" s="469" t="s">
        <v>428</v>
      </c>
      <c r="V122" s="467" t="s">
        <v>428</v>
      </c>
      <c r="W122" s="468" t="s">
        <v>428</v>
      </c>
      <c r="X122" s="470" t="s">
        <v>428</v>
      </c>
      <c r="Y122" s="469" t="s">
        <v>428</v>
      </c>
      <c r="Z122" s="471" t="s">
        <v>428</v>
      </c>
      <c r="AA122" s="469" t="s">
        <v>428</v>
      </c>
      <c r="AB122" s="472" t="s">
        <v>428</v>
      </c>
      <c r="AC122" s="470" t="s">
        <v>428</v>
      </c>
      <c r="AE122" s="167"/>
    </row>
    <row r="123" spans="1:31" s="310" customFormat="1" ht="21.75" customHeight="1" x14ac:dyDescent="0.15">
      <c r="A123" s="177" t="s">
        <v>433</v>
      </c>
      <c r="B123" s="317" t="s">
        <v>377</v>
      </c>
      <c r="C123" s="427">
        <v>2.5</v>
      </c>
      <c r="D123" s="428">
        <v>0</v>
      </c>
      <c r="E123" s="429">
        <v>0</v>
      </c>
      <c r="F123" s="429">
        <v>5.5555555555555552E-2</v>
      </c>
      <c r="G123" s="430">
        <v>0</v>
      </c>
      <c r="H123" s="431">
        <v>0.44444444444444442</v>
      </c>
      <c r="I123" s="432" t="s">
        <v>428</v>
      </c>
      <c r="J123" s="433" t="s">
        <v>428</v>
      </c>
      <c r="K123" s="429">
        <v>0.1111111111111111</v>
      </c>
      <c r="L123" s="418">
        <v>1.8888888888888888</v>
      </c>
      <c r="M123" s="467" t="s">
        <v>428</v>
      </c>
      <c r="N123" s="458" t="s">
        <v>428</v>
      </c>
      <c r="O123" s="468" t="s">
        <v>428</v>
      </c>
      <c r="P123" s="468" t="s">
        <v>428</v>
      </c>
      <c r="Q123" s="468" t="s">
        <v>428</v>
      </c>
      <c r="R123" s="458" t="s">
        <v>428</v>
      </c>
      <c r="S123" s="468" t="s">
        <v>428</v>
      </c>
      <c r="T123" s="468" t="s">
        <v>428</v>
      </c>
      <c r="U123" s="469" t="s">
        <v>428</v>
      </c>
      <c r="V123" s="467" t="s">
        <v>428</v>
      </c>
      <c r="W123" s="468" t="s">
        <v>428</v>
      </c>
      <c r="X123" s="470" t="s">
        <v>428</v>
      </c>
      <c r="Y123" s="469" t="s">
        <v>428</v>
      </c>
      <c r="Z123" s="471" t="s">
        <v>428</v>
      </c>
      <c r="AA123" s="469" t="s">
        <v>428</v>
      </c>
      <c r="AB123" s="472" t="s">
        <v>428</v>
      </c>
      <c r="AC123" s="470" t="s">
        <v>428</v>
      </c>
      <c r="AD123" s="311"/>
      <c r="AE123" s="311"/>
    </row>
    <row r="124" spans="1:31" ht="21.75" customHeight="1" x14ac:dyDescent="0.15">
      <c r="A124" s="325"/>
      <c r="B124" s="317" t="s">
        <v>376</v>
      </c>
      <c r="C124" s="322">
        <v>1</v>
      </c>
      <c r="D124" s="422">
        <v>0</v>
      </c>
      <c r="E124" s="323">
        <v>0</v>
      </c>
      <c r="F124" s="323">
        <v>2.222222222222222E-2</v>
      </c>
      <c r="G124" s="324">
        <v>0</v>
      </c>
      <c r="H124" s="423">
        <v>0.17777777777777776</v>
      </c>
      <c r="I124" s="432" t="s">
        <v>428</v>
      </c>
      <c r="J124" s="433" t="s">
        <v>428</v>
      </c>
      <c r="K124" s="323">
        <v>4.4444444444444439E-2</v>
      </c>
      <c r="L124" s="425">
        <v>0.75555555555555554</v>
      </c>
      <c r="M124" s="467" t="s">
        <v>428</v>
      </c>
      <c r="N124" s="458" t="s">
        <v>428</v>
      </c>
      <c r="O124" s="468" t="s">
        <v>428</v>
      </c>
      <c r="P124" s="468" t="s">
        <v>428</v>
      </c>
      <c r="Q124" s="468" t="s">
        <v>428</v>
      </c>
      <c r="R124" s="458" t="s">
        <v>428</v>
      </c>
      <c r="S124" s="468" t="s">
        <v>428</v>
      </c>
      <c r="T124" s="468" t="s">
        <v>428</v>
      </c>
      <c r="U124" s="469" t="s">
        <v>428</v>
      </c>
      <c r="V124" s="467" t="s">
        <v>428</v>
      </c>
      <c r="W124" s="468" t="s">
        <v>428</v>
      </c>
      <c r="X124" s="470" t="s">
        <v>428</v>
      </c>
      <c r="Y124" s="469" t="s">
        <v>428</v>
      </c>
      <c r="Z124" s="471" t="s">
        <v>428</v>
      </c>
      <c r="AA124" s="469" t="s">
        <v>428</v>
      </c>
      <c r="AB124" s="472" t="s">
        <v>428</v>
      </c>
      <c r="AC124" s="470" t="s">
        <v>428</v>
      </c>
      <c r="AE124" s="167"/>
    </row>
    <row r="125" spans="1:31" s="310" customFormat="1" ht="21.75" customHeight="1" x14ac:dyDescent="0.15">
      <c r="A125" s="177" t="s">
        <v>434</v>
      </c>
      <c r="B125" s="317" t="s">
        <v>377</v>
      </c>
      <c r="C125" s="427">
        <v>0.61111111111111116</v>
      </c>
      <c r="D125" s="428">
        <v>0</v>
      </c>
      <c r="E125" s="429">
        <v>0</v>
      </c>
      <c r="F125" s="429">
        <v>0.61111111111111116</v>
      </c>
      <c r="G125" s="430">
        <v>0</v>
      </c>
      <c r="H125" s="431">
        <v>0</v>
      </c>
      <c r="I125" s="432" t="s">
        <v>428</v>
      </c>
      <c r="J125" s="433" t="s">
        <v>428</v>
      </c>
      <c r="K125" s="429">
        <v>0</v>
      </c>
      <c r="L125" s="418">
        <v>0</v>
      </c>
      <c r="M125" s="467" t="s">
        <v>428</v>
      </c>
      <c r="N125" s="458" t="s">
        <v>428</v>
      </c>
      <c r="O125" s="468" t="s">
        <v>428</v>
      </c>
      <c r="P125" s="468" t="s">
        <v>428</v>
      </c>
      <c r="Q125" s="468" t="s">
        <v>428</v>
      </c>
      <c r="R125" s="458" t="s">
        <v>428</v>
      </c>
      <c r="S125" s="468" t="s">
        <v>428</v>
      </c>
      <c r="T125" s="468" t="s">
        <v>428</v>
      </c>
      <c r="U125" s="469" t="s">
        <v>428</v>
      </c>
      <c r="V125" s="467" t="s">
        <v>428</v>
      </c>
      <c r="W125" s="468" t="s">
        <v>428</v>
      </c>
      <c r="X125" s="470" t="s">
        <v>428</v>
      </c>
      <c r="Y125" s="469" t="s">
        <v>428</v>
      </c>
      <c r="Z125" s="471" t="s">
        <v>428</v>
      </c>
      <c r="AA125" s="469" t="s">
        <v>428</v>
      </c>
      <c r="AB125" s="472" t="s">
        <v>428</v>
      </c>
      <c r="AC125" s="470" t="s">
        <v>428</v>
      </c>
      <c r="AD125" s="311"/>
      <c r="AE125" s="311"/>
    </row>
    <row r="126" spans="1:31" ht="21.75" customHeight="1" x14ac:dyDescent="0.15">
      <c r="A126" s="325"/>
      <c r="B126" s="317" t="s">
        <v>376</v>
      </c>
      <c r="C126" s="322">
        <v>1</v>
      </c>
      <c r="D126" s="422">
        <v>0</v>
      </c>
      <c r="E126" s="323">
        <v>0</v>
      </c>
      <c r="F126" s="323">
        <v>1</v>
      </c>
      <c r="G126" s="324">
        <v>0</v>
      </c>
      <c r="H126" s="423">
        <v>0</v>
      </c>
      <c r="I126" s="432" t="s">
        <v>428</v>
      </c>
      <c r="J126" s="433" t="s">
        <v>428</v>
      </c>
      <c r="K126" s="323">
        <v>0</v>
      </c>
      <c r="L126" s="425">
        <v>0</v>
      </c>
      <c r="M126" s="467" t="s">
        <v>428</v>
      </c>
      <c r="N126" s="458" t="s">
        <v>428</v>
      </c>
      <c r="O126" s="468" t="s">
        <v>428</v>
      </c>
      <c r="P126" s="468" t="s">
        <v>428</v>
      </c>
      <c r="Q126" s="468" t="s">
        <v>428</v>
      </c>
      <c r="R126" s="458" t="s">
        <v>428</v>
      </c>
      <c r="S126" s="468" t="s">
        <v>428</v>
      </c>
      <c r="T126" s="468" t="s">
        <v>428</v>
      </c>
      <c r="U126" s="469" t="s">
        <v>428</v>
      </c>
      <c r="V126" s="467" t="s">
        <v>428</v>
      </c>
      <c r="W126" s="468" t="s">
        <v>428</v>
      </c>
      <c r="X126" s="470" t="s">
        <v>428</v>
      </c>
      <c r="Y126" s="469" t="s">
        <v>428</v>
      </c>
      <c r="Z126" s="471" t="s">
        <v>428</v>
      </c>
      <c r="AA126" s="469" t="s">
        <v>428</v>
      </c>
      <c r="AB126" s="472" t="s">
        <v>428</v>
      </c>
      <c r="AC126" s="470" t="s">
        <v>428</v>
      </c>
      <c r="AE126" s="167"/>
    </row>
    <row r="127" spans="1:31" s="310" customFormat="1" ht="21.75" customHeight="1" x14ac:dyDescent="0.15">
      <c r="A127" s="177" t="s">
        <v>435</v>
      </c>
      <c r="B127" s="326" t="s">
        <v>377</v>
      </c>
      <c r="C127" s="415">
        <v>2.3888888888888888</v>
      </c>
      <c r="D127" s="416">
        <v>0</v>
      </c>
      <c r="E127" s="417">
        <v>0</v>
      </c>
      <c r="F127" s="417">
        <v>0.22222222222222221</v>
      </c>
      <c r="G127" s="417">
        <v>0</v>
      </c>
      <c r="H127" s="418">
        <v>1</v>
      </c>
      <c r="I127" s="432" t="s">
        <v>428</v>
      </c>
      <c r="J127" s="433" t="s">
        <v>428</v>
      </c>
      <c r="K127" s="371">
        <v>0</v>
      </c>
      <c r="L127" s="380">
        <v>1.1666666666666667</v>
      </c>
      <c r="M127" s="473" t="s">
        <v>428</v>
      </c>
      <c r="N127" s="433" t="s">
        <v>428</v>
      </c>
      <c r="O127" s="433" t="s">
        <v>428</v>
      </c>
      <c r="P127" s="433" t="s">
        <v>428</v>
      </c>
      <c r="Q127" s="433" t="s">
        <v>428</v>
      </c>
      <c r="R127" s="433" t="s">
        <v>428</v>
      </c>
      <c r="S127" s="433" t="s">
        <v>428</v>
      </c>
      <c r="T127" s="433" t="s">
        <v>428</v>
      </c>
      <c r="U127" s="474" t="s">
        <v>428</v>
      </c>
      <c r="V127" s="473" t="s">
        <v>428</v>
      </c>
      <c r="W127" s="433" t="s">
        <v>428</v>
      </c>
      <c r="X127" s="475" t="s">
        <v>428</v>
      </c>
      <c r="Y127" s="474" t="s">
        <v>428</v>
      </c>
      <c r="Z127" s="476" t="s">
        <v>428</v>
      </c>
      <c r="AA127" s="474" t="s">
        <v>428</v>
      </c>
      <c r="AB127" s="477" t="s">
        <v>428</v>
      </c>
      <c r="AC127" s="475" t="s">
        <v>428</v>
      </c>
      <c r="AD127" s="311"/>
      <c r="AE127" s="311"/>
    </row>
    <row r="128" spans="1:31" ht="21.75" customHeight="1" x14ac:dyDescent="0.15">
      <c r="A128" s="325"/>
      <c r="B128" s="317" t="s">
        <v>376</v>
      </c>
      <c r="C128" s="313">
        <v>1</v>
      </c>
      <c r="D128" s="441">
        <v>0</v>
      </c>
      <c r="E128" s="312">
        <v>0</v>
      </c>
      <c r="F128" s="312">
        <v>9.3023255813953487E-2</v>
      </c>
      <c r="G128" s="312">
        <v>0</v>
      </c>
      <c r="H128" s="425">
        <v>0.41860465116279072</v>
      </c>
      <c r="I128" s="432" t="s">
        <v>428</v>
      </c>
      <c r="J128" s="433" t="s">
        <v>428</v>
      </c>
      <c r="K128" s="317">
        <v>0</v>
      </c>
      <c r="L128" s="375">
        <v>0.48837209302325585</v>
      </c>
      <c r="M128" s="473" t="s">
        <v>428</v>
      </c>
      <c r="N128" s="433" t="s">
        <v>428</v>
      </c>
      <c r="O128" s="433" t="s">
        <v>428</v>
      </c>
      <c r="P128" s="433" t="s">
        <v>428</v>
      </c>
      <c r="Q128" s="433" t="s">
        <v>428</v>
      </c>
      <c r="R128" s="433" t="s">
        <v>428</v>
      </c>
      <c r="S128" s="433" t="s">
        <v>428</v>
      </c>
      <c r="T128" s="433" t="s">
        <v>428</v>
      </c>
      <c r="U128" s="474" t="s">
        <v>428</v>
      </c>
      <c r="V128" s="473" t="s">
        <v>428</v>
      </c>
      <c r="W128" s="433" t="s">
        <v>428</v>
      </c>
      <c r="X128" s="475" t="s">
        <v>428</v>
      </c>
      <c r="Y128" s="474" t="s">
        <v>428</v>
      </c>
      <c r="Z128" s="476" t="s">
        <v>428</v>
      </c>
      <c r="AA128" s="474" t="s">
        <v>428</v>
      </c>
      <c r="AB128" s="477" t="s">
        <v>428</v>
      </c>
      <c r="AC128" s="475" t="s">
        <v>428</v>
      </c>
    </row>
    <row r="129" spans="1:31" ht="21.75" customHeight="1" x14ac:dyDescent="0.15">
      <c r="A129" s="177" t="s">
        <v>436</v>
      </c>
      <c r="B129" s="326" t="s">
        <v>377</v>
      </c>
      <c r="C129" s="415">
        <v>0</v>
      </c>
      <c r="D129" s="416">
        <v>0</v>
      </c>
      <c r="E129" s="417">
        <v>0</v>
      </c>
      <c r="F129" s="417">
        <v>0</v>
      </c>
      <c r="G129" s="417">
        <v>0</v>
      </c>
      <c r="H129" s="418">
        <v>0</v>
      </c>
      <c r="I129" s="432" t="s">
        <v>428</v>
      </c>
      <c r="J129" s="433" t="s">
        <v>428</v>
      </c>
      <c r="K129" s="371">
        <v>0</v>
      </c>
      <c r="L129" s="380">
        <v>0</v>
      </c>
      <c r="M129" s="473" t="s">
        <v>428</v>
      </c>
      <c r="N129" s="433" t="s">
        <v>428</v>
      </c>
      <c r="O129" s="433" t="s">
        <v>428</v>
      </c>
      <c r="P129" s="433" t="s">
        <v>428</v>
      </c>
      <c r="Q129" s="433" t="s">
        <v>428</v>
      </c>
      <c r="R129" s="433" t="s">
        <v>428</v>
      </c>
      <c r="S129" s="433" t="s">
        <v>428</v>
      </c>
      <c r="T129" s="433" t="s">
        <v>428</v>
      </c>
      <c r="U129" s="474" t="s">
        <v>428</v>
      </c>
      <c r="V129" s="473" t="s">
        <v>428</v>
      </c>
      <c r="W129" s="433" t="s">
        <v>428</v>
      </c>
      <c r="X129" s="475" t="s">
        <v>428</v>
      </c>
      <c r="Y129" s="474" t="s">
        <v>428</v>
      </c>
      <c r="Z129" s="476" t="s">
        <v>428</v>
      </c>
      <c r="AA129" s="474" t="s">
        <v>428</v>
      </c>
      <c r="AB129" s="477" t="s">
        <v>428</v>
      </c>
      <c r="AC129" s="475" t="s">
        <v>428</v>
      </c>
    </row>
    <row r="130" spans="1:31" ht="21.75" customHeight="1" x14ac:dyDescent="0.15">
      <c r="A130" s="325"/>
      <c r="B130" s="317" t="s">
        <v>376</v>
      </c>
      <c r="C130" s="313">
        <v>0</v>
      </c>
      <c r="D130" s="441">
        <v>0</v>
      </c>
      <c r="E130" s="312">
        <v>0</v>
      </c>
      <c r="F130" s="312">
        <v>0</v>
      </c>
      <c r="G130" s="312">
        <v>0</v>
      </c>
      <c r="H130" s="425">
        <v>0</v>
      </c>
      <c r="I130" s="432" t="s">
        <v>428</v>
      </c>
      <c r="J130" s="433" t="s">
        <v>428</v>
      </c>
      <c r="K130" s="317">
        <v>0</v>
      </c>
      <c r="L130" s="375">
        <v>0</v>
      </c>
      <c r="M130" s="473" t="s">
        <v>428</v>
      </c>
      <c r="N130" s="433" t="s">
        <v>428</v>
      </c>
      <c r="O130" s="433" t="s">
        <v>428</v>
      </c>
      <c r="P130" s="433" t="s">
        <v>428</v>
      </c>
      <c r="Q130" s="433" t="s">
        <v>428</v>
      </c>
      <c r="R130" s="433" t="s">
        <v>428</v>
      </c>
      <c r="S130" s="433" t="s">
        <v>428</v>
      </c>
      <c r="T130" s="433" t="s">
        <v>428</v>
      </c>
      <c r="U130" s="474" t="s">
        <v>428</v>
      </c>
      <c r="V130" s="473" t="s">
        <v>428</v>
      </c>
      <c r="W130" s="433" t="s">
        <v>428</v>
      </c>
      <c r="X130" s="475" t="s">
        <v>428</v>
      </c>
      <c r="Y130" s="474" t="s">
        <v>428</v>
      </c>
      <c r="Z130" s="476" t="s">
        <v>428</v>
      </c>
      <c r="AA130" s="474" t="s">
        <v>428</v>
      </c>
      <c r="AB130" s="477" t="s">
        <v>428</v>
      </c>
      <c r="AC130" s="475" t="s">
        <v>428</v>
      </c>
    </row>
    <row r="131" spans="1:31" ht="21.75" customHeight="1" x14ac:dyDescent="0.15">
      <c r="A131" s="177" t="s">
        <v>437</v>
      </c>
      <c r="B131" s="326" t="s">
        <v>377</v>
      </c>
      <c r="C131" s="415">
        <v>4.9444444444444446</v>
      </c>
      <c r="D131" s="416">
        <v>0</v>
      </c>
      <c r="E131" s="417">
        <v>0</v>
      </c>
      <c r="F131" s="417">
        <v>4</v>
      </c>
      <c r="G131" s="417">
        <v>0</v>
      </c>
      <c r="H131" s="418">
        <v>0</v>
      </c>
      <c r="I131" s="432" t="s">
        <v>428</v>
      </c>
      <c r="J131" s="433" t="s">
        <v>428</v>
      </c>
      <c r="K131" s="371">
        <v>0</v>
      </c>
      <c r="L131" s="380">
        <v>0.94444444444444442</v>
      </c>
      <c r="M131" s="473" t="s">
        <v>428</v>
      </c>
      <c r="N131" s="433" t="s">
        <v>428</v>
      </c>
      <c r="O131" s="433" t="s">
        <v>428</v>
      </c>
      <c r="P131" s="433" t="s">
        <v>428</v>
      </c>
      <c r="Q131" s="433" t="s">
        <v>428</v>
      </c>
      <c r="R131" s="433" t="s">
        <v>428</v>
      </c>
      <c r="S131" s="433" t="s">
        <v>428</v>
      </c>
      <c r="T131" s="433" t="s">
        <v>428</v>
      </c>
      <c r="U131" s="474" t="s">
        <v>428</v>
      </c>
      <c r="V131" s="473" t="s">
        <v>428</v>
      </c>
      <c r="W131" s="433" t="s">
        <v>428</v>
      </c>
      <c r="X131" s="475" t="s">
        <v>428</v>
      </c>
      <c r="Y131" s="474" t="s">
        <v>428</v>
      </c>
      <c r="Z131" s="476" t="s">
        <v>428</v>
      </c>
      <c r="AA131" s="474" t="s">
        <v>428</v>
      </c>
      <c r="AB131" s="477" t="s">
        <v>428</v>
      </c>
      <c r="AC131" s="475" t="s">
        <v>428</v>
      </c>
    </row>
    <row r="132" spans="1:31" s="314" customFormat="1" ht="21.75" customHeight="1" x14ac:dyDescent="0.15">
      <c r="A132" s="401"/>
      <c r="B132" s="402" t="s">
        <v>376</v>
      </c>
      <c r="C132" s="442">
        <v>1</v>
      </c>
      <c r="D132" s="443">
        <v>0</v>
      </c>
      <c r="E132" s="444">
        <v>0</v>
      </c>
      <c r="F132" s="444">
        <v>0.8089887640449438</v>
      </c>
      <c r="G132" s="444">
        <v>0</v>
      </c>
      <c r="H132" s="445">
        <v>0</v>
      </c>
      <c r="I132" s="446" t="s">
        <v>428</v>
      </c>
      <c r="J132" s="447" t="s">
        <v>428</v>
      </c>
      <c r="K132" s="402">
        <v>0</v>
      </c>
      <c r="L132" s="405">
        <v>0.19101123595505617</v>
      </c>
      <c r="M132" s="478" t="s">
        <v>428</v>
      </c>
      <c r="N132" s="447" t="s">
        <v>428</v>
      </c>
      <c r="O132" s="447" t="s">
        <v>428</v>
      </c>
      <c r="P132" s="447" t="s">
        <v>428</v>
      </c>
      <c r="Q132" s="447" t="s">
        <v>428</v>
      </c>
      <c r="R132" s="447" t="s">
        <v>428</v>
      </c>
      <c r="S132" s="447" t="s">
        <v>428</v>
      </c>
      <c r="T132" s="447" t="s">
        <v>428</v>
      </c>
      <c r="U132" s="479" t="s">
        <v>428</v>
      </c>
      <c r="V132" s="478" t="s">
        <v>428</v>
      </c>
      <c r="W132" s="447" t="s">
        <v>428</v>
      </c>
      <c r="X132" s="480" t="s">
        <v>428</v>
      </c>
      <c r="Y132" s="479" t="s">
        <v>428</v>
      </c>
      <c r="Z132" s="481" t="s">
        <v>428</v>
      </c>
      <c r="AA132" s="479" t="s">
        <v>428</v>
      </c>
      <c r="AB132" s="482" t="s">
        <v>428</v>
      </c>
      <c r="AC132" s="480" t="s">
        <v>428</v>
      </c>
      <c r="AD132" s="315"/>
    </row>
    <row r="133" spans="1:31" s="314" customFormat="1" ht="12" customHeight="1" x14ac:dyDescent="0.7">
      <c r="A133" s="700" t="s">
        <v>186</v>
      </c>
      <c r="B133" s="701"/>
      <c r="C133" s="330"/>
      <c r="D133" s="731" t="s">
        <v>396</v>
      </c>
      <c r="E133" s="732"/>
      <c r="F133" s="732"/>
      <c r="G133" s="732"/>
      <c r="H133" s="733"/>
      <c r="I133" s="731" t="s">
        <v>397</v>
      </c>
      <c r="J133" s="732"/>
      <c r="K133" s="732"/>
      <c r="L133" s="733"/>
      <c r="M133" s="734" t="s">
        <v>398</v>
      </c>
      <c r="N133" s="700"/>
      <c r="O133" s="700"/>
      <c r="P133" s="700"/>
      <c r="Q133" s="700"/>
      <c r="R133" s="700"/>
      <c r="S133" s="700"/>
      <c r="T133" s="700"/>
      <c r="U133" s="735"/>
      <c r="V133" s="731" t="s">
        <v>399</v>
      </c>
      <c r="W133" s="732"/>
      <c r="X133" s="732"/>
      <c r="Y133" s="733"/>
      <c r="Z133" s="731" t="s">
        <v>400</v>
      </c>
      <c r="AA133" s="733"/>
      <c r="AB133" s="706" t="s">
        <v>401</v>
      </c>
      <c r="AC133" s="709" t="s">
        <v>280</v>
      </c>
      <c r="AD133" s="315"/>
    </row>
    <row r="134" spans="1:31" s="314" customFormat="1" ht="15.6" customHeight="1" x14ac:dyDescent="0.7">
      <c r="A134" s="702"/>
      <c r="B134" s="703"/>
      <c r="C134" s="365"/>
      <c r="D134" s="712" t="s">
        <v>402</v>
      </c>
      <c r="E134" s="715" t="s">
        <v>403</v>
      </c>
      <c r="F134" s="716"/>
      <c r="G134" s="719" t="s">
        <v>404</v>
      </c>
      <c r="H134" s="722" t="s">
        <v>405</v>
      </c>
      <c r="I134" s="725" t="s">
        <v>406</v>
      </c>
      <c r="J134" s="719" t="s">
        <v>407</v>
      </c>
      <c r="K134" s="719" t="s">
        <v>408</v>
      </c>
      <c r="L134" s="728" t="s">
        <v>409</v>
      </c>
      <c r="M134" s="725" t="s">
        <v>410</v>
      </c>
      <c r="N134" s="719" t="s">
        <v>411</v>
      </c>
      <c r="O134" s="719" t="s">
        <v>412</v>
      </c>
      <c r="P134" s="719" t="s">
        <v>413</v>
      </c>
      <c r="Q134" s="719" t="s">
        <v>414</v>
      </c>
      <c r="R134" s="719" t="s">
        <v>415</v>
      </c>
      <c r="S134" s="719" t="s">
        <v>416</v>
      </c>
      <c r="T134" s="719" t="s">
        <v>417</v>
      </c>
      <c r="U134" s="728" t="s">
        <v>418</v>
      </c>
      <c r="V134" s="726" t="s">
        <v>419</v>
      </c>
      <c r="W134" s="740" t="s">
        <v>420</v>
      </c>
      <c r="X134" s="720" t="s">
        <v>421</v>
      </c>
      <c r="Y134" s="729" t="s">
        <v>422</v>
      </c>
      <c r="Z134" s="712" t="s">
        <v>423</v>
      </c>
      <c r="AA134" s="728" t="s">
        <v>424</v>
      </c>
      <c r="AB134" s="707"/>
      <c r="AC134" s="710"/>
      <c r="AD134" s="315"/>
    </row>
    <row r="135" spans="1:31" s="314" customFormat="1" ht="9.75" customHeight="1" x14ac:dyDescent="0.7">
      <c r="A135" s="702"/>
      <c r="B135" s="703"/>
      <c r="C135" s="365" t="s">
        <v>378</v>
      </c>
      <c r="D135" s="713"/>
      <c r="E135" s="717"/>
      <c r="F135" s="718"/>
      <c r="G135" s="720"/>
      <c r="H135" s="723"/>
      <c r="I135" s="726"/>
      <c r="J135" s="720"/>
      <c r="K135" s="720"/>
      <c r="L135" s="729"/>
      <c r="M135" s="736"/>
      <c r="N135" s="720"/>
      <c r="O135" s="720"/>
      <c r="P135" s="738"/>
      <c r="Q135" s="738"/>
      <c r="R135" s="738"/>
      <c r="S135" s="720"/>
      <c r="T135" s="720"/>
      <c r="U135" s="729"/>
      <c r="V135" s="726"/>
      <c r="W135" s="740"/>
      <c r="X135" s="720"/>
      <c r="Y135" s="729"/>
      <c r="Z135" s="713"/>
      <c r="AA135" s="729"/>
      <c r="AB135" s="707"/>
      <c r="AC135" s="710"/>
      <c r="AD135" s="315"/>
    </row>
    <row r="136" spans="1:31" s="314" customFormat="1" ht="20.45" customHeight="1" x14ac:dyDescent="0.7">
      <c r="A136" s="704"/>
      <c r="B136" s="705"/>
      <c r="C136" s="329"/>
      <c r="D136" s="714"/>
      <c r="E136" s="367" t="s">
        <v>425</v>
      </c>
      <c r="F136" s="367" t="s">
        <v>426</v>
      </c>
      <c r="G136" s="721"/>
      <c r="H136" s="724"/>
      <c r="I136" s="727"/>
      <c r="J136" s="721"/>
      <c r="K136" s="721"/>
      <c r="L136" s="730"/>
      <c r="M136" s="737"/>
      <c r="N136" s="721"/>
      <c r="O136" s="721"/>
      <c r="P136" s="739"/>
      <c r="Q136" s="739"/>
      <c r="R136" s="739"/>
      <c r="S136" s="721"/>
      <c r="T136" s="721"/>
      <c r="U136" s="730"/>
      <c r="V136" s="727"/>
      <c r="W136" s="741"/>
      <c r="X136" s="721"/>
      <c r="Y136" s="730"/>
      <c r="Z136" s="714"/>
      <c r="AA136" s="730"/>
      <c r="AB136" s="708"/>
      <c r="AC136" s="711"/>
      <c r="AD136" s="315"/>
    </row>
    <row r="137" spans="1:31" s="314" customFormat="1" ht="21.75" customHeight="1" x14ac:dyDescent="0.15">
      <c r="A137" s="167" t="s">
        <v>441</v>
      </c>
      <c r="B137" s="290" t="s">
        <v>377</v>
      </c>
      <c r="C137" s="415">
        <v>157.07407407407408</v>
      </c>
      <c r="D137" s="416">
        <v>10.333333333333334</v>
      </c>
      <c r="E137" s="417">
        <v>7.8148148148148149</v>
      </c>
      <c r="F137" s="417">
        <v>35.925925925925924</v>
      </c>
      <c r="G137" s="417">
        <v>0.14814814814814814</v>
      </c>
      <c r="H137" s="418">
        <v>6.7777777777777777</v>
      </c>
      <c r="I137" s="419">
        <v>0.40740740740740738</v>
      </c>
      <c r="J137" s="417">
        <v>0.81481481481481477</v>
      </c>
      <c r="K137" s="417">
        <v>5.5925925925925926</v>
      </c>
      <c r="L137" s="418">
        <v>8.481481481481481</v>
      </c>
      <c r="M137" s="416">
        <v>9.3333333333333339</v>
      </c>
      <c r="N137" s="417">
        <v>1.7037037037037037</v>
      </c>
      <c r="O137" s="417">
        <v>16.148148148148149</v>
      </c>
      <c r="P137" s="417">
        <v>3.8518518518518516</v>
      </c>
      <c r="Q137" s="417">
        <v>0</v>
      </c>
      <c r="R137" s="417">
        <v>0</v>
      </c>
      <c r="S137" s="417">
        <v>1.7407407407407407</v>
      </c>
      <c r="T137" s="417">
        <v>0</v>
      </c>
      <c r="U137" s="418">
        <v>0.92592592592592593</v>
      </c>
      <c r="V137" s="416">
        <v>4.1481481481481479</v>
      </c>
      <c r="W137" s="417">
        <v>0.81481481481481477</v>
      </c>
      <c r="X137" s="415">
        <v>1.8888888888888888</v>
      </c>
      <c r="Y137" s="418">
        <v>5.0370370370370372</v>
      </c>
      <c r="Z137" s="420">
        <v>0.77777777777777779</v>
      </c>
      <c r="AA137" s="418">
        <v>3.2962962962962963</v>
      </c>
      <c r="AB137" s="421">
        <v>30.333333333333332</v>
      </c>
      <c r="AC137" s="415">
        <v>0.77777777777777779</v>
      </c>
      <c r="AD137" s="315"/>
    </row>
    <row r="138" spans="1:31" s="314" customFormat="1" ht="21.75" customHeight="1" x14ac:dyDescent="0.15">
      <c r="A138" s="311"/>
      <c r="B138" s="312" t="s">
        <v>376</v>
      </c>
      <c r="C138" s="313">
        <v>1</v>
      </c>
      <c r="D138" s="441">
        <v>6.5786371138882346E-2</v>
      </c>
      <c r="E138" s="312">
        <v>4.9752416882810659E-2</v>
      </c>
      <c r="F138" s="312">
        <v>0.22871964159396369</v>
      </c>
      <c r="G138" s="312">
        <v>9.4317377976892234E-4</v>
      </c>
      <c r="H138" s="425">
        <v>4.3150200424428201E-2</v>
      </c>
      <c r="I138" s="424">
        <v>2.5937278943645365E-3</v>
      </c>
      <c r="J138" s="312">
        <v>5.187455788729073E-3</v>
      </c>
      <c r="K138" s="312">
        <v>3.5604810186276821E-2</v>
      </c>
      <c r="L138" s="425">
        <v>5.3996698891770806E-2</v>
      </c>
      <c r="M138" s="441">
        <v>5.9419948125442115E-2</v>
      </c>
      <c r="N138" s="312">
        <v>1.0846498467342609E-2</v>
      </c>
      <c r="O138" s="312">
        <v>0.10280594199481255</v>
      </c>
      <c r="P138" s="312">
        <v>2.4522518273991982E-2</v>
      </c>
      <c r="Q138" s="312">
        <v>0</v>
      </c>
      <c r="R138" s="312">
        <v>0</v>
      </c>
      <c r="S138" s="312">
        <v>1.1082291912284837E-2</v>
      </c>
      <c r="T138" s="312">
        <v>0</v>
      </c>
      <c r="U138" s="425">
        <v>5.8948361235557651E-3</v>
      </c>
      <c r="V138" s="441">
        <v>2.6408865833529825E-2</v>
      </c>
      <c r="W138" s="312">
        <v>5.187455788729073E-3</v>
      </c>
      <c r="X138" s="313">
        <v>1.2025465692053761E-2</v>
      </c>
      <c r="Y138" s="425">
        <v>3.2067908512143362E-2</v>
      </c>
      <c r="Z138" s="483">
        <v>4.9516623437868426E-3</v>
      </c>
      <c r="AA138" s="425">
        <v>2.0985616599858523E-2</v>
      </c>
      <c r="AB138" s="311">
        <v>0.19311483140768684</v>
      </c>
      <c r="AC138" s="313">
        <v>4.9516623437868426E-3</v>
      </c>
      <c r="AD138" s="315"/>
    </row>
    <row r="139" spans="1:31" s="314" customFormat="1" ht="21.75" customHeight="1" x14ac:dyDescent="0.15">
      <c r="A139" s="177" t="s">
        <v>427</v>
      </c>
      <c r="B139" s="290" t="s">
        <v>377</v>
      </c>
      <c r="C139" s="415">
        <v>24.925925925925927</v>
      </c>
      <c r="D139" s="416">
        <v>0.25925925925925924</v>
      </c>
      <c r="E139" s="417">
        <v>0.14814814814814814</v>
      </c>
      <c r="F139" s="417">
        <v>23.666666666666668</v>
      </c>
      <c r="G139" s="417">
        <v>0.14814814814814814</v>
      </c>
      <c r="H139" s="418">
        <v>0.25925925925925924</v>
      </c>
      <c r="I139" s="432" t="s">
        <v>428</v>
      </c>
      <c r="J139" s="433" t="s">
        <v>428</v>
      </c>
      <c r="K139" s="371">
        <v>0.18518518518518517</v>
      </c>
      <c r="L139" s="380">
        <v>0.25925925925925924</v>
      </c>
      <c r="M139" s="473" t="s">
        <v>428</v>
      </c>
      <c r="N139" s="433" t="s">
        <v>428</v>
      </c>
      <c r="O139" s="433" t="s">
        <v>428</v>
      </c>
      <c r="P139" s="433" t="s">
        <v>428</v>
      </c>
      <c r="Q139" s="433" t="s">
        <v>428</v>
      </c>
      <c r="R139" s="433" t="s">
        <v>428</v>
      </c>
      <c r="S139" s="433" t="s">
        <v>428</v>
      </c>
      <c r="T139" s="433" t="s">
        <v>428</v>
      </c>
      <c r="U139" s="474" t="s">
        <v>428</v>
      </c>
      <c r="V139" s="473" t="s">
        <v>428</v>
      </c>
      <c r="W139" s="433" t="s">
        <v>428</v>
      </c>
      <c r="X139" s="475" t="s">
        <v>428</v>
      </c>
      <c r="Y139" s="474" t="s">
        <v>428</v>
      </c>
      <c r="Z139" s="476" t="s">
        <v>428</v>
      </c>
      <c r="AA139" s="474" t="s">
        <v>428</v>
      </c>
      <c r="AB139" s="477" t="s">
        <v>428</v>
      </c>
      <c r="AC139" s="475" t="s">
        <v>428</v>
      </c>
      <c r="AD139" s="315"/>
    </row>
    <row r="140" spans="1:31" s="314" customFormat="1" ht="21.75" customHeight="1" x14ac:dyDescent="0.15">
      <c r="A140" s="325"/>
      <c r="B140" s="312" t="s">
        <v>376</v>
      </c>
      <c r="C140" s="313">
        <v>1</v>
      </c>
      <c r="D140" s="441">
        <v>1.0401188707280832E-2</v>
      </c>
      <c r="E140" s="312">
        <v>5.9435364041604752E-3</v>
      </c>
      <c r="F140" s="312">
        <v>0.94947994056463592</v>
      </c>
      <c r="G140" s="312">
        <v>5.9435364041604752E-3</v>
      </c>
      <c r="H140" s="425">
        <v>1.0401188707280832E-2</v>
      </c>
      <c r="I140" s="432" t="s">
        <v>428</v>
      </c>
      <c r="J140" s="433" t="s">
        <v>428</v>
      </c>
      <c r="K140" s="317">
        <v>7.4294205052005931E-3</v>
      </c>
      <c r="L140" s="375">
        <v>1.0401188707280832E-2</v>
      </c>
      <c r="M140" s="473" t="s">
        <v>428</v>
      </c>
      <c r="N140" s="433" t="s">
        <v>428</v>
      </c>
      <c r="O140" s="433" t="s">
        <v>428</v>
      </c>
      <c r="P140" s="433" t="s">
        <v>428</v>
      </c>
      <c r="Q140" s="433" t="s">
        <v>428</v>
      </c>
      <c r="R140" s="433" t="s">
        <v>428</v>
      </c>
      <c r="S140" s="433" t="s">
        <v>428</v>
      </c>
      <c r="T140" s="433" t="s">
        <v>428</v>
      </c>
      <c r="U140" s="474" t="s">
        <v>428</v>
      </c>
      <c r="V140" s="473" t="s">
        <v>428</v>
      </c>
      <c r="W140" s="433" t="s">
        <v>428</v>
      </c>
      <c r="X140" s="475" t="s">
        <v>428</v>
      </c>
      <c r="Y140" s="474" t="s">
        <v>428</v>
      </c>
      <c r="Z140" s="476" t="s">
        <v>428</v>
      </c>
      <c r="AA140" s="474" t="s">
        <v>428</v>
      </c>
      <c r="AB140" s="477" t="s">
        <v>428</v>
      </c>
      <c r="AC140" s="475" t="s">
        <v>428</v>
      </c>
      <c r="AD140" s="315"/>
    </row>
    <row r="141" spans="1:31" ht="21.75" customHeight="1" x14ac:dyDescent="0.15">
      <c r="A141" s="177" t="s">
        <v>429</v>
      </c>
      <c r="B141" s="290" t="s">
        <v>377</v>
      </c>
      <c r="C141" s="415">
        <v>18.814814814814813</v>
      </c>
      <c r="D141" s="416">
        <v>5.0370370370370372</v>
      </c>
      <c r="E141" s="417">
        <v>3.6296296296296298</v>
      </c>
      <c r="F141" s="417">
        <v>3.2962962962962963</v>
      </c>
      <c r="G141" s="417">
        <v>0</v>
      </c>
      <c r="H141" s="418">
        <v>3.6666666666666665</v>
      </c>
      <c r="I141" s="432" t="s">
        <v>428</v>
      </c>
      <c r="J141" s="433" t="s">
        <v>428</v>
      </c>
      <c r="K141" s="371">
        <v>1.5555555555555556</v>
      </c>
      <c r="L141" s="380">
        <v>1.6296296296296295</v>
      </c>
      <c r="M141" s="473" t="s">
        <v>428</v>
      </c>
      <c r="N141" s="433" t="s">
        <v>428</v>
      </c>
      <c r="O141" s="433" t="s">
        <v>428</v>
      </c>
      <c r="P141" s="433" t="s">
        <v>428</v>
      </c>
      <c r="Q141" s="433" t="s">
        <v>428</v>
      </c>
      <c r="R141" s="433" t="s">
        <v>428</v>
      </c>
      <c r="S141" s="433" t="s">
        <v>428</v>
      </c>
      <c r="T141" s="433" t="s">
        <v>428</v>
      </c>
      <c r="U141" s="474" t="s">
        <v>428</v>
      </c>
      <c r="V141" s="473" t="s">
        <v>428</v>
      </c>
      <c r="W141" s="433" t="s">
        <v>428</v>
      </c>
      <c r="X141" s="475" t="s">
        <v>428</v>
      </c>
      <c r="Y141" s="474" t="s">
        <v>428</v>
      </c>
      <c r="Z141" s="476" t="s">
        <v>428</v>
      </c>
      <c r="AA141" s="474" t="s">
        <v>428</v>
      </c>
      <c r="AB141" s="477" t="s">
        <v>428</v>
      </c>
      <c r="AC141" s="475" t="s">
        <v>428</v>
      </c>
    </row>
    <row r="142" spans="1:31" s="310" customFormat="1" ht="21.75" customHeight="1" x14ac:dyDescent="0.15">
      <c r="A142" s="325"/>
      <c r="B142" s="312" t="s">
        <v>376</v>
      </c>
      <c r="C142" s="313">
        <v>1</v>
      </c>
      <c r="D142" s="441">
        <v>0.26771653543307089</v>
      </c>
      <c r="E142" s="312">
        <v>0.19291338582677167</v>
      </c>
      <c r="F142" s="312">
        <v>0.17519685039370081</v>
      </c>
      <c r="G142" s="312">
        <v>0</v>
      </c>
      <c r="H142" s="425">
        <v>0.19488188976377954</v>
      </c>
      <c r="I142" s="432" t="s">
        <v>428</v>
      </c>
      <c r="J142" s="433" t="s">
        <v>428</v>
      </c>
      <c r="K142" s="317">
        <v>8.2677165354330714E-2</v>
      </c>
      <c r="L142" s="375">
        <v>8.6614173228346455E-2</v>
      </c>
      <c r="M142" s="473" t="s">
        <v>428</v>
      </c>
      <c r="N142" s="433" t="s">
        <v>428</v>
      </c>
      <c r="O142" s="433" t="s">
        <v>428</v>
      </c>
      <c r="P142" s="433" t="s">
        <v>428</v>
      </c>
      <c r="Q142" s="433" t="s">
        <v>428</v>
      </c>
      <c r="R142" s="433" t="s">
        <v>428</v>
      </c>
      <c r="S142" s="433" t="s">
        <v>428</v>
      </c>
      <c r="T142" s="433" t="s">
        <v>428</v>
      </c>
      <c r="U142" s="474" t="s">
        <v>428</v>
      </c>
      <c r="V142" s="473" t="s">
        <v>428</v>
      </c>
      <c r="W142" s="433" t="s">
        <v>428</v>
      </c>
      <c r="X142" s="475" t="s">
        <v>428</v>
      </c>
      <c r="Y142" s="474" t="s">
        <v>428</v>
      </c>
      <c r="Z142" s="476" t="s">
        <v>428</v>
      </c>
      <c r="AA142" s="474" t="s">
        <v>428</v>
      </c>
      <c r="AB142" s="477" t="s">
        <v>428</v>
      </c>
      <c r="AC142" s="475" t="s">
        <v>428</v>
      </c>
      <c r="AD142" s="311"/>
    </row>
    <row r="143" spans="1:31" ht="21.75" customHeight="1" x14ac:dyDescent="0.15">
      <c r="A143" s="177" t="s">
        <v>430</v>
      </c>
      <c r="B143" s="290" t="s">
        <v>377</v>
      </c>
      <c r="C143" s="415">
        <v>12.74074074074074</v>
      </c>
      <c r="D143" s="416">
        <v>4.8888888888888893</v>
      </c>
      <c r="E143" s="417">
        <v>0.18518518518518517</v>
      </c>
      <c r="F143" s="417">
        <v>4.8148148148148149</v>
      </c>
      <c r="G143" s="417">
        <v>0</v>
      </c>
      <c r="H143" s="418">
        <v>0.40740740740740738</v>
      </c>
      <c r="I143" s="432" t="s">
        <v>428</v>
      </c>
      <c r="J143" s="433" t="s">
        <v>428</v>
      </c>
      <c r="K143" s="371">
        <v>1.5555555555555556</v>
      </c>
      <c r="L143" s="380">
        <v>0.88888888888888884</v>
      </c>
      <c r="M143" s="473" t="s">
        <v>428</v>
      </c>
      <c r="N143" s="433" t="s">
        <v>428</v>
      </c>
      <c r="O143" s="433" t="s">
        <v>428</v>
      </c>
      <c r="P143" s="433" t="s">
        <v>428</v>
      </c>
      <c r="Q143" s="433" t="s">
        <v>428</v>
      </c>
      <c r="R143" s="433" t="s">
        <v>428</v>
      </c>
      <c r="S143" s="433" t="s">
        <v>428</v>
      </c>
      <c r="T143" s="433" t="s">
        <v>428</v>
      </c>
      <c r="U143" s="474" t="s">
        <v>428</v>
      </c>
      <c r="V143" s="473" t="s">
        <v>428</v>
      </c>
      <c r="W143" s="433" t="s">
        <v>428</v>
      </c>
      <c r="X143" s="475" t="s">
        <v>428</v>
      </c>
      <c r="Y143" s="474" t="s">
        <v>428</v>
      </c>
      <c r="Z143" s="476" t="s">
        <v>428</v>
      </c>
      <c r="AA143" s="474" t="s">
        <v>428</v>
      </c>
      <c r="AB143" s="477" t="s">
        <v>428</v>
      </c>
      <c r="AC143" s="475" t="s">
        <v>428</v>
      </c>
      <c r="AE143" s="167"/>
    </row>
    <row r="144" spans="1:31" s="310" customFormat="1" ht="21.75" customHeight="1" x14ac:dyDescent="0.15">
      <c r="A144" s="325"/>
      <c r="B144" s="312" t="s">
        <v>376</v>
      </c>
      <c r="C144" s="313">
        <v>1</v>
      </c>
      <c r="D144" s="441">
        <v>0.38372093023255816</v>
      </c>
      <c r="E144" s="312">
        <v>1.4534883720930232E-2</v>
      </c>
      <c r="F144" s="312">
        <v>0.37790697674418605</v>
      </c>
      <c r="G144" s="312">
        <v>0</v>
      </c>
      <c r="H144" s="425">
        <v>3.1976744186046513E-2</v>
      </c>
      <c r="I144" s="432" t="s">
        <v>428</v>
      </c>
      <c r="J144" s="433" t="s">
        <v>428</v>
      </c>
      <c r="K144" s="317">
        <v>0.12209302325581396</v>
      </c>
      <c r="L144" s="375">
        <v>6.9767441860465115E-2</v>
      </c>
      <c r="M144" s="473" t="s">
        <v>428</v>
      </c>
      <c r="N144" s="433" t="s">
        <v>428</v>
      </c>
      <c r="O144" s="433" t="s">
        <v>428</v>
      </c>
      <c r="P144" s="433" t="s">
        <v>428</v>
      </c>
      <c r="Q144" s="433" t="s">
        <v>428</v>
      </c>
      <c r="R144" s="433" t="s">
        <v>428</v>
      </c>
      <c r="S144" s="433" t="s">
        <v>428</v>
      </c>
      <c r="T144" s="433" t="s">
        <v>428</v>
      </c>
      <c r="U144" s="474" t="s">
        <v>428</v>
      </c>
      <c r="V144" s="473" t="s">
        <v>428</v>
      </c>
      <c r="W144" s="433" t="s">
        <v>428</v>
      </c>
      <c r="X144" s="475" t="s">
        <v>428</v>
      </c>
      <c r="Y144" s="474" t="s">
        <v>428</v>
      </c>
      <c r="Z144" s="476" t="s">
        <v>428</v>
      </c>
      <c r="AA144" s="474" t="s">
        <v>428</v>
      </c>
      <c r="AB144" s="477" t="s">
        <v>428</v>
      </c>
      <c r="AC144" s="475" t="s">
        <v>428</v>
      </c>
      <c r="AD144" s="311"/>
      <c r="AE144" s="311"/>
    </row>
    <row r="145" spans="1:31" ht="21.75" customHeight="1" x14ac:dyDescent="0.15">
      <c r="A145" s="398" t="s">
        <v>431</v>
      </c>
      <c r="B145" s="290" t="s">
        <v>377</v>
      </c>
      <c r="C145" s="415">
        <v>12.74074074074074</v>
      </c>
      <c r="D145" s="416">
        <v>4.8888888888888893</v>
      </c>
      <c r="E145" s="417">
        <v>0.18518518518518517</v>
      </c>
      <c r="F145" s="417">
        <v>4.8148148148148149</v>
      </c>
      <c r="G145" s="417">
        <v>0</v>
      </c>
      <c r="H145" s="418">
        <v>0.40740740740740738</v>
      </c>
      <c r="I145" s="457" t="s">
        <v>428</v>
      </c>
      <c r="J145" s="458" t="s">
        <v>428</v>
      </c>
      <c r="K145" s="417">
        <v>1.5555555555555556</v>
      </c>
      <c r="L145" s="418">
        <v>0.88888888888888884</v>
      </c>
      <c r="M145" s="484" t="s">
        <v>428</v>
      </c>
      <c r="N145" s="458" t="s">
        <v>428</v>
      </c>
      <c r="O145" s="458" t="s">
        <v>428</v>
      </c>
      <c r="P145" s="458" t="s">
        <v>428</v>
      </c>
      <c r="Q145" s="458" t="s">
        <v>428</v>
      </c>
      <c r="R145" s="458" t="s">
        <v>428</v>
      </c>
      <c r="S145" s="458" t="s">
        <v>428</v>
      </c>
      <c r="T145" s="458" t="s">
        <v>428</v>
      </c>
      <c r="U145" s="485" t="s">
        <v>428</v>
      </c>
      <c r="V145" s="484" t="s">
        <v>428</v>
      </c>
      <c r="W145" s="458" t="s">
        <v>428</v>
      </c>
      <c r="X145" s="486" t="s">
        <v>428</v>
      </c>
      <c r="Y145" s="485" t="s">
        <v>428</v>
      </c>
      <c r="Z145" s="487" t="s">
        <v>428</v>
      </c>
      <c r="AA145" s="485" t="s">
        <v>428</v>
      </c>
      <c r="AB145" s="488" t="s">
        <v>428</v>
      </c>
      <c r="AC145" s="486" t="s">
        <v>428</v>
      </c>
      <c r="AE145" s="167"/>
    </row>
    <row r="146" spans="1:31" s="310" customFormat="1" ht="21.75" customHeight="1" x14ac:dyDescent="0.15">
      <c r="A146" s="325"/>
      <c r="B146" s="312" t="s">
        <v>376</v>
      </c>
      <c r="C146" s="313">
        <v>1</v>
      </c>
      <c r="D146" s="441">
        <v>0.38372093023255816</v>
      </c>
      <c r="E146" s="312">
        <v>1.4534883720930232E-2</v>
      </c>
      <c r="F146" s="312">
        <v>0.37790697674418605</v>
      </c>
      <c r="G146" s="312">
        <v>0</v>
      </c>
      <c r="H146" s="425">
        <v>3.1976744186046513E-2</v>
      </c>
      <c r="I146" s="457" t="s">
        <v>428</v>
      </c>
      <c r="J146" s="458" t="s">
        <v>428</v>
      </c>
      <c r="K146" s="312">
        <v>0.12209302325581396</v>
      </c>
      <c r="L146" s="425">
        <v>6.9767441860465115E-2</v>
      </c>
      <c r="M146" s="484" t="s">
        <v>428</v>
      </c>
      <c r="N146" s="458" t="s">
        <v>428</v>
      </c>
      <c r="O146" s="458" t="s">
        <v>428</v>
      </c>
      <c r="P146" s="458" t="s">
        <v>428</v>
      </c>
      <c r="Q146" s="458" t="s">
        <v>428</v>
      </c>
      <c r="R146" s="458" t="s">
        <v>428</v>
      </c>
      <c r="S146" s="458" t="s">
        <v>428</v>
      </c>
      <c r="T146" s="458" t="s">
        <v>428</v>
      </c>
      <c r="U146" s="485" t="s">
        <v>428</v>
      </c>
      <c r="V146" s="484" t="s">
        <v>428</v>
      </c>
      <c r="W146" s="458" t="s">
        <v>428</v>
      </c>
      <c r="X146" s="486" t="s">
        <v>428</v>
      </c>
      <c r="Y146" s="485" t="s">
        <v>428</v>
      </c>
      <c r="Z146" s="487" t="s">
        <v>428</v>
      </c>
      <c r="AA146" s="485" t="s">
        <v>428</v>
      </c>
      <c r="AB146" s="488" t="s">
        <v>428</v>
      </c>
      <c r="AC146" s="486" t="s">
        <v>428</v>
      </c>
      <c r="AD146" s="311"/>
      <c r="AE146" s="311"/>
    </row>
    <row r="147" spans="1:31" ht="21.75" customHeight="1" x14ac:dyDescent="0.15">
      <c r="A147" s="177" t="s">
        <v>432</v>
      </c>
      <c r="B147" s="290" t="s">
        <v>377</v>
      </c>
      <c r="C147" s="415">
        <v>12.222222222222221</v>
      </c>
      <c r="D147" s="416">
        <v>0.14814814814814814</v>
      </c>
      <c r="E147" s="417">
        <v>3.8518518518518516</v>
      </c>
      <c r="F147" s="417">
        <v>4.1481481481481479</v>
      </c>
      <c r="G147" s="417">
        <v>0</v>
      </c>
      <c r="H147" s="418">
        <v>2</v>
      </c>
      <c r="I147" s="457" t="s">
        <v>428</v>
      </c>
      <c r="J147" s="458" t="s">
        <v>428</v>
      </c>
      <c r="K147" s="417">
        <v>0.88888888888888884</v>
      </c>
      <c r="L147" s="418">
        <v>1.1851851851851851</v>
      </c>
      <c r="M147" s="484" t="s">
        <v>428</v>
      </c>
      <c r="N147" s="458" t="s">
        <v>428</v>
      </c>
      <c r="O147" s="458" t="s">
        <v>428</v>
      </c>
      <c r="P147" s="458" t="s">
        <v>428</v>
      </c>
      <c r="Q147" s="458" t="s">
        <v>428</v>
      </c>
      <c r="R147" s="458" t="s">
        <v>428</v>
      </c>
      <c r="S147" s="458" t="s">
        <v>428</v>
      </c>
      <c r="T147" s="458" t="s">
        <v>428</v>
      </c>
      <c r="U147" s="485" t="s">
        <v>428</v>
      </c>
      <c r="V147" s="484" t="s">
        <v>428</v>
      </c>
      <c r="W147" s="458" t="s">
        <v>428</v>
      </c>
      <c r="X147" s="486" t="s">
        <v>428</v>
      </c>
      <c r="Y147" s="485" t="s">
        <v>428</v>
      </c>
      <c r="Z147" s="487" t="s">
        <v>428</v>
      </c>
      <c r="AA147" s="485" t="s">
        <v>428</v>
      </c>
      <c r="AB147" s="488" t="s">
        <v>428</v>
      </c>
      <c r="AC147" s="486" t="s">
        <v>428</v>
      </c>
      <c r="AE147" s="167"/>
    </row>
    <row r="148" spans="1:31" s="310" customFormat="1" ht="21.75" customHeight="1" x14ac:dyDescent="0.15">
      <c r="A148" s="325"/>
      <c r="B148" s="312" t="s">
        <v>376</v>
      </c>
      <c r="C148" s="313">
        <v>1</v>
      </c>
      <c r="D148" s="441">
        <v>1.2121212121212121E-2</v>
      </c>
      <c r="E148" s="312">
        <v>0.31515151515151513</v>
      </c>
      <c r="F148" s="312">
        <v>0.33939393939393941</v>
      </c>
      <c r="G148" s="312">
        <v>0</v>
      </c>
      <c r="H148" s="425">
        <v>0.16363636363636364</v>
      </c>
      <c r="I148" s="457" t="s">
        <v>428</v>
      </c>
      <c r="J148" s="458" t="s">
        <v>428</v>
      </c>
      <c r="K148" s="312">
        <v>7.2727272727272724E-2</v>
      </c>
      <c r="L148" s="425">
        <v>9.696969696969697E-2</v>
      </c>
      <c r="M148" s="484" t="s">
        <v>428</v>
      </c>
      <c r="N148" s="458" t="s">
        <v>428</v>
      </c>
      <c r="O148" s="458" t="s">
        <v>428</v>
      </c>
      <c r="P148" s="458" t="s">
        <v>428</v>
      </c>
      <c r="Q148" s="458" t="s">
        <v>428</v>
      </c>
      <c r="R148" s="458" t="s">
        <v>428</v>
      </c>
      <c r="S148" s="458" t="s">
        <v>428</v>
      </c>
      <c r="T148" s="458" t="s">
        <v>428</v>
      </c>
      <c r="U148" s="485" t="s">
        <v>428</v>
      </c>
      <c r="V148" s="484" t="s">
        <v>428</v>
      </c>
      <c r="W148" s="458" t="s">
        <v>428</v>
      </c>
      <c r="X148" s="486" t="s">
        <v>428</v>
      </c>
      <c r="Y148" s="485" t="s">
        <v>428</v>
      </c>
      <c r="Z148" s="487" t="s">
        <v>428</v>
      </c>
      <c r="AA148" s="485" t="s">
        <v>428</v>
      </c>
      <c r="AB148" s="488" t="s">
        <v>428</v>
      </c>
      <c r="AC148" s="486" t="s">
        <v>428</v>
      </c>
      <c r="AD148" s="311"/>
      <c r="AE148" s="311"/>
    </row>
    <row r="149" spans="1:31" ht="21.75" customHeight="1" x14ac:dyDescent="0.15">
      <c r="A149" s="177" t="s">
        <v>433</v>
      </c>
      <c r="B149" s="290" t="s">
        <v>377</v>
      </c>
      <c r="C149" s="415">
        <v>1.1851851851851851</v>
      </c>
      <c r="D149" s="416">
        <v>0</v>
      </c>
      <c r="E149" s="417">
        <v>0</v>
      </c>
      <c r="F149" s="417">
        <v>0</v>
      </c>
      <c r="G149" s="417">
        <v>0</v>
      </c>
      <c r="H149" s="418">
        <v>0</v>
      </c>
      <c r="I149" s="457" t="s">
        <v>428</v>
      </c>
      <c r="J149" s="458" t="s">
        <v>428</v>
      </c>
      <c r="K149" s="417">
        <v>0</v>
      </c>
      <c r="L149" s="418">
        <v>1.1851851851851851</v>
      </c>
      <c r="M149" s="484" t="s">
        <v>428</v>
      </c>
      <c r="N149" s="458" t="s">
        <v>428</v>
      </c>
      <c r="O149" s="458" t="s">
        <v>428</v>
      </c>
      <c r="P149" s="458" t="s">
        <v>428</v>
      </c>
      <c r="Q149" s="458" t="s">
        <v>428</v>
      </c>
      <c r="R149" s="458" t="s">
        <v>428</v>
      </c>
      <c r="S149" s="458" t="s">
        <v>428</v>
      </c>
      <c r="T149" s="458" t="s">
        <v>428</v>
      </c>
      <c r="U149" s="485" t="s">
        <v>428</v>
      </c>
      <c r="V149" s="484" t="s">
        <v>428</v>
      </c>
      <c r="W149" s="458" t="s">
        <v>428</v>
      </c>
      <c r="X149" s="486" t="s">
        <v>428</v>
      </c>
      <c r="Y149" s="485" t="s">
        <v>428</v>
      </c>
      <c r="Z149" s="487" t="s">
        <v>428</v>
      </c>
      <c r="AA149" s="485" t="s">
        <v>428</v>
      </c>
      <c r="AB149" s="488" t="s">
        <v>428</v>
      </c>
      <c r="AC149" s="486" t="s">
        <v>428</v>
      </c>
    </row>
    <row r="150" spans="1:31" s="310" customFormat="1" ht="21.75" customHeight="1" x14ac:dyDescent="0.15">
      <c r="A150" s="325"/>
      <c r="B150" s="312" t="s">
        <v>376</v>
      </c>
      <c r="C150" s="313">
        <v>1</v>
      </c>
      <c r="D150" s="441">
        <v>0</v>
      </c>
      <c r="E150" s="312">
        <v>0</v>
      </c>
      <c r="F150" s="312">
        <v>0</v>
      </c>
      <c r="G150" s="312">
        <v>0</v>
      </c>
      <c r="H150" s="425">
        <v>0</v>
      </c>
      <c r="I150" s="457" t="s">
        <v>428</v>
      </c>
      <c r="J150" s="458" t="s">
        <v>428</v>
      </c>
      <c r="K150" s="312">
        <v>0</v>
      </c>
      <c r="L150" s="425">
        <v>1</v>
      </c>
      <c r="M150" s="484" t="s">
        <v>428</v>
      </c>
      <c r="N150" s="458" t="s">
        <v>428</v>
      </c>
      <c r="O150" s="458" t="s">
        <v>428</v>
      </c>
      <c r="P150" s="458" t="s">
        <v>428</v>
      </c>
      <c r="Q150" s="458" t="s">
        <v>428</v>
      </c>
      <c r="R150" s="458" t="s">
        <v>428</v>
      </c>
      <c r="S150" s="458" t="s">
        <v>428</v>
      </c>
      <c r="T150" s="458" t="s">
        <v>428</v>
      </c>
      <c r="U150" s="485" t="s">
        <v>428</v>
      </c>
      <c r="V150" s="484" t="s">
        <v>428</v>
      </c>
      <c r="W150" s="458" t="s">
        <v>428</v>
      </c>
      <c r="X150" s="486" t="s">
        <v>428</v>
      </c>
      <c r="Y150" s="485" t="s">
        <v>428</v>
      </c>
      <c r="Z150" s="487" t="s">
        <v>428</v>
      </c>
      <c r="AA150" s="485" t="s">
        <v>428</v>
      </c>
      <c r="AB150" s="488" t="s">
        <v>428</v>
      </c>
      <c r="AC150" s="486" t="s">
        <v>428</v>
      </c>
      <c r="AD150" s="311"/>
    </row>
    <row r="151" spans="1:31" ht="21.75" customHeight="1" x14ac:dyDescent="0.15">
      <c r="A151" s="177" t="s">
        <v>434</v>
      </c>
      <c r="B151" s="290" t="s">
        <v>377</v>
      </c>
      <c r="C151" s="415">
        <v>1.962962962962963</v>
      </c>
      <c r="D151" s="416">
        <v>0</v>
      </c>
      <c r="E151" s="417">
        <v>0</v>
      </c>
      <c r="F151" s="417">
        <v>0</v>
      </c>
      <c r="G151" s="417">
        <v>0</v>
      </c>
      <c r="H151" s="418">
        <v>0</v>
      </c>
      <c r="I151" s="457" t="s">
        <v>428</v>
      </c>
      <c r="J151" s="458" t="s">
        <v>428</v>
      </c>
      <c r="K151" s="417">
        <v>0</v>
      </c>
      <c r="L151" s="418">
        <v>1.962962962962963</v>
      </c>
      <c r="M151" s="484" t="s">
        <v>428</v>
      </c>
      <c r="N151" s="458" t="s">
        <v>428</v>
      </c>
      <c r="O151" s="458" t="s">
        <v>428</v>
      </c>
      <c r="P151" s="458" t="s">
        <v>428</v>
      </c>
      <c r="Q151" s="458" t="s">
        <v>428</v>
      </c>
      <c r="R151" s="458" t="s">
        <v>428</v>
      </c>
      <c r="S151" s="458" t="s">
        <v>428</v>
      </c>
      <c r="T151" s="458" t="s">
        <v>428</v>
      </c>
      <c r="U151" s="485" t="s">
        <v>428</v>
      </c>
      <c r="V151" s="484" t="s">
        <v>428</v>
      </c>
      <c r="W151" s="458" t="s">
        <v>428</v>
      </c>
      <c r="X151" s="486" t="s">
        <v>428</v>
      </c>
      <c r="Y151" s="485" t="s">
        <v>428</v>
      </c>
      <c r="Z151" s="487" t="s">
        <v>428</v>
      </c>
      <c r="AA151" s="485" t="s">
        <v>428</v>
      </c>
      <c r="AB151" s="488" t="s">
        <v>428</v>
      </c>
      <c r="AC151" s="486" t="s">
        <v>428</v>
      </c>
    </row>
    <row r="152" spans="1:31" s="310" customFormat="1" ht="21.75" customHeight="1" x14ac:dyDescent="0.15">
      <c r="A152" s="325"/>
      <c r="B152" s="312" t="s">
        <v>376</v>
      </c>
      <c r="C152" s="313">
        <v>1</v>
      </c>
      <c r="D152" s="441">
        <v>0</v>
      </c>
      <c r="E152" s="312">
        <v>0</v>
      </c>
      <c r="F152" s="312">
        <v>0</v>
      </c>
      <c r="G152" s="312">
        <v>0</v>
      </c>
      <c r="H152" s="425">
        <v>0</v>
      </c>
      <c r="I152" s="457" t="s">
        <v>428</v>
      </c>
      <c r="J152" s="458" t="s">
        <v>428</v>
      </c>
      <c r="K152" s="312">
        <v>0</v>
      </c>
      <c r="L152" s="425">
        <v>1</v>
      </c>
      <c r="M152" s="484" t="s">
        <v>428</v>
      </c>
      <c r="N152" s="458" t="s">
        <v>428</v>
      </c>
      <c r="O152" s="458" t="s">
        <v>428</v>
      </c>
      <c r="P152" s="458" t="s">
        <v>428</v>
      </c>
      <c r="Q152" s="458" t="s">
        <v>428</v>
      </c>
      <c r="R152" s="458" t="s">
        <v>428</v>
      </c>
      <c r="S152" s="458" t="s">
        <v>428</v>
      </c>
      <c r="T152" s="458" t="s">
        <v>428</v>
      </c>
      <c r="U152" s="485" t="s">
        <v>428</v>
      </c>
      <c r="V152" s="484" t="s">
        <v>428</v>
      </c>
      <c r="W152" s="458" t="s">
        <v>428</v>
      </c>
      <c r="X152" s="486" t="s">
        <v>428</v>
      </c>
      <c r="Y152" s="485" t="s">
        <v>428</v>
      </c>
      <c r="Z152" s="487" t="s">
        <v>428</v>
      </c>
      <c r="AA152" s="485" t="s">
        <v>428</v>
      </c>
      <c r="AB152" s="488" t="s">
        <v>428</v>
      </c>
      <c r="AC152" s="486" t="s">
        <v>428</v>
      </c>
      <c r="AD152" s="311"/>
    </row>
    <row r="153" spans="1:31" ht="21.75" customHeight="1" x14ac:dyDescent="0.15">
      <c r="A153" s="177" t="s">
        <v>435</v>
      </c>
      <c r="B153" s="290" t="s">
        <v>377</v>
      </c>
      <c r="C153" s="415">
        <v>0</v>
      </c>
      <c r="D153" s="416">
        <v>0</v>
      </c>
      <c r="E153" s="417">
        <v>0</v>
      </c>
      <c r="F153" s="417">
        <v>0</v>
      </c>
      <c r="G153" s="417">
        <v>0</v>
      </c>
      <c r="H153" s="418">
        <v>0</v>
      </c>
      <c r="I153" s="457" t="s">
        <v>428</v>
      </c>
      <c r="J153" s="458" t="s">
        <v>428</v>
      </c>
      <c r="K153" s="417">
        <v>0</v>
      </c>
      <c r="L153" s="418">
        <v>0</v>
      </c>
      <c r="M153" s="484" t="s">
        <v>428</v>
      </c>
      <c r="N153" s="458" t="s">
        <v>428</v>
      </c>
      <c r="O153" s="458" t="s">
        <v>428</v>
      </c>
      <c r="P153" s="458" t="s">
        <v>428</v>
      </c>
      <c r="Q153" s="458" t="s">
        <v>428</v>
      </c>
      <c r="R153" s="458" t="s">
        <v>428</v>
      </c>
      <c r="S153" s="458" t="s">
        <v>428</v>
      </c>
      <c r="T153" s="458" t="s">
        <v>428</v>
      </c>
      <c r="U153" s="485" t="s">
        <v>428</v>
      </c>
      <c r="V153" s="484" t="s">
        <v>428</v>
      </c>
      <c r="W153" s="458" t="s">
        <v>428</v>
      </c>
      <c r="X153" s="486" t="s">
        <v>428</v>
      </c>
      <c r="Y153" s="485" t="s">
        <v>428</v>
      </c>
      <c r="Z153" s="487" t="s">
        <v>428</v>
      </c>
      <c r="AA153" s="485" t="s">
        <v>428</v>
      </c>
      <c r="AB153" s="488" t="s">
        <v>428</v>
      </c>
      <c r="AC153" s="486" t="s">
        <v>428</v>
      </c>
    </row>
    <row r="154" spans="1:31" s="310" customFormat="1" ht="21.75" customHeight="1" x14ac:dyDescent="0.15">
      <c r="A154" s="325"/>
      <c r="B154" s="312" t="s">
        <v>376</v>
      </c>
      <c r="C154" s="313">
        <v>0</v>
      </c>
      <c r="D154" s="441">
        <v>0</v>
      </c>
      <c r="E154" s="312">
        <v>0</v>
      </c>
      <c r="F154" s="312">
        <v>0</v>
      </c>
      <c r="G154" s="312">
        <v>0</v>
      </c>
      <c r="H154" s="425">
        <v>0</v>
      </c>
      <c r="I154" s="457" t="s">
        <v>428</v>
      </c>
      <c r="J154" s="458" t="s">
        <v>428</v>
      </c>
      <c r="K154" s="312">
        <v>0</v>
      </c>
      <c r="L154" s="425">
        <v>0</v>
      </c>
      <c r="M154" s="484" t="s">
        <v>428</v>
      </c>
      <c r="N154" s="458" t="s">
        <v>428</v>
      </c>
      <c r="O154" s="458" t="s">
        <v>428</v>
      </c>
      <c r="P154" s="458" t="s">
        <v>428</v>
      </c>
      <c r="Q154" s="458" t="s">
        <v>428</v>
      </c>
      <c r="R154" s="458" t="s">
        <v>428</v>
      </c>
      <c r="S154" s="458" t="s">
        <v>428</v>
      </c>
      <c r="T154" s="458" t="s">
        <v>428</v>
      </c>
      <c r="U154" s="485" t="s">
        <v>428</v>
      </c>
      <c r="V154" s="484" t="s">
        <v>428</v>
      </c>
      <c r="W154" s="458" t="s">
        <v>428</v>
      </c>
      <c r="X154" s="486" t="s">
        <v>428</v>
      </c>
      <c r="Y154" s="485" t="s">
        <v>428</v>
      </c>
      <c r="Z154" s="487" t="s">
        <v>428</v>
      </c>
      <c r="AA154" s="485" t="s">
        <v>428</v>
      </c>
      <c r="AB154" s="488" t="s">
        <v>428</v>
      </c>
      <c r="AC154" s="486" t="s">
        <v>428</v>
      </c>
      <c r="AD154" s="311"/>
    </row>
    <row r="155" spans="1:31" ht="21.75" customHeight="1" x14ac:dyDescent="0.15">
      <c r="A155" s="177" t="s">
        <v>436</v>
      </c>
      <c r="B155" s="290" t="s">
        <v>377</v>
      </c>
      <c r="C155" s="415">
        <v>0.29629629629629628</v>
      </c>
      <c r="D155" s="416">
        <v>0</v>
      </c>
      <c r="E155" s="417">
        <v>0</v>
      </c>
      <c r="F155" s="417">
        <v>0</v>
      </c>
      <c r="G155" s="417">
        <v>0</v>
      </c>
      <c r="H155" s="418">
        <v>0</v>
      </c>
      <c r="I155" s="457" t="s">
        <v>428</v>
      </c>
      <c r="J155" s="458" t="s">
        <v>428</v>
      </c>
      <c r="K155" s="417">
        <v>0</v>
      </c>
      <c r="L155" s="418">
        <v>0.29629629629629628</v>
      </c>
      <c r="M155" s="484" t="s">
        <v>428</v>
      </c>
      <c r="N155" s="458" t="s">
        <v>428</v>
      </c>
      <c r="O155" s="458" t="s">
        <v>428</v>
      </c>
      <c r="P155" s="458" t="s">
        <v>428</v>
      </c>
      <c r="Q155" s="458" t="s">
        <v>428</v>
      </c>
      <c r="R155" s="458" t="s">
        <v>428</v>
      </c>
      <c r="S155" s="458" t="s">
        <v>428</v>
      </c>
      <c r="T155" s="458" t="s">
        <v>428</v>
      </c>
      <c r="U155" s="485" t="s">
        <v>428</v>
      </c>
      <c r="V155" s="484" t="s">
        <v>428</v>
      </c>
      <c r="W155" s="458" t="s">
        <v>428</v>
      </c>
      <c r="X155" s="486" t="s">
        <v>428</v>
      </c>
      <c r="Y155" s="485" t="s">
        <v>428</v>
      </c>
      <c r="Z155" s="487" t="s">
        <v>428</v>
      </c>
      <c r="AA155" s="485" t="s">
        <v>428</v>
      </c>
      <c r="AB155" s="488" t="s">
        <v>428</v>
      </c>
      <c r="AC155" s="486" t="s">
        <v>428</v>
      </c>
    </row>
    <row r="156" spans="1:31" s="310" customFormat="1" ht="21.75" customHeight="1" x14ac:dyDescent="0.15">
      <c r="A156" s="325"/>
      <c r="B156" s="312" t="s">
        <v>376</v>
      </c>
      <c r="C156" s="313">
        <v>1</v>
      </c>
      <c r="D156" s="441">
        <v>0</v>
      </c>
      <c r="E156" s="312">
        <v>0</v>
      </c>
      <c r="F156" s="312">
        <v>0</v>
      </c>
      <c r="G156" s="312">
        <v>0</v>
      </c>
      <c r="H156" s="425">
        <v>0</v>
      </c>
      <c r="I156" s="457" t="s">
        <v>428</v>
      </c>
      <c r="J156" s="458" t="s">
        <v>428</v>
      </c>
      <c r="K156" s="312">
        <v>0</v>
      </c>
      <c r="L156" s="425">
        <v>1</v>
      </c>
      <c r="M156" s="484" t="s">
        <v>428</v>
      </c>
      <c r="N156" s="458" t="s">
        <v>428</v>
      </c>
      <c r="O156" s="458" t="s">
        <v>428</v>
      </c>
      <c r="P156" s="458" t="s">
        <v>428</v>
      </c>
      <c r="Q156" s="458" t="s">
        <v>428</v>
      </c>
      <c r="R156" s="458" t="s">
        <v>428</v>
      </c>
      <c r="S156" s="458" t="s">
        <v>428</v>
      </c>
      <c r="T156" s="458" t="s">
        <v>428</v>
      </c>
      <c r="U156" s="485" t="s">
        <v>428</v>
      </c>
      <c r="V156" s="484" t="s">
        <v>428</v>
      </c>
      <c r="W156" s="458" t="s">
        <v>428</v>
      </c>
      <c r="X156" s="486" t="s">
        <v>428</v>
      </c>
      <c r="Y156" s="485" t="s">
        <v>428</v>
      </c>
      <c r="Z156" s="487" t="s">
        <v>428</v>
      </c>
      <c r="AA156" s="485" t="s">
        <v>428</v>
      </c>
      <c r="AB156" s="488" t="s">
        <v>428</v>
      </c>
      <c r="AC156" s="486" t="s">
        <v>428</v>
      </c>
      <c r="AD156" s="311"/>
    </row>
    <row r="157" spans="1:31" ht="21.75" customHeight="1" x14ac:dyDescent="0.15">
      <c r="A157" s="177" t="s">
        <v>437</v>
      </c>
      <c r="B157" s="290" t="s">
        <v>377</v>
      </c>
      <c r="C157" s="415">
        <v>2.925925925925926</v>
      </c>
      <c r="D157" s="416">
        <v>0</v>
      </c>
      <c r="E157" s="417">
        <v>0</v>
      </c>
      <c r="F157" s="417">
        <v>0</v>
      </c>
      <c r="G157" s="417">
        <v>0</v>
      </c>
      <c r="H157" s="418">
        <v>0.44444444444444442</v>
      </c>
      <c r="I157" s="457" t="s">
        <v>428</v>
      </c>
      <c r="J157" s="458" t="s">
        <v>428</v>
      </c>
      <c r="K157" s="417">
        <v>1.4074074074074074</v>
      </c>
      <c r="L157" s="418">
        <v>1.0740740740740742</v>
      </c>
      <c r="M157" s="484" t="s">
        <v>428</v>
      </c>
      <c r="N157" s="458" t="s">
        <v>428</v>
      </c>
      <c r="O157" s="458" t="s">
        <v>428</v>
      </c>
      <c r="P157" s="458" t="s">
        <v>428</v>
      </c>
      <c r="Q157" s="458" t="s">
        <v>428</v>
      </c>
      <c r="R157" s="458" t="s">
        <v>428</v>
      </c>
      <c r="S157" s="458" t="s">
        <v>428</v>
      </c>
      <c r="T157" s="458" t="s">
        <v>428</v>
      </c>
      <c r="U157" s="485" t="s">
        <v>428</v>
      </c>
      <c r="V157" s="484" t="s">
        <v>428</v>
      </c>
      <c r="W157" s="458" t="s">
        <v>428</v>
      </c>
      <c r="X157" s="486" t="s">
        <v>428</v>
      </c>
      <c r="Y157" s="485" t="s">
        <v>428</v>
      </c>
      <c r="Z157" s="487" t="s">
        <v>428</v>
      </c>
      <c r="AA157" s="485" t="s">
        <v>428</v>
      </c>
      <c r="AB157" s="488" t="s">
        <v>428</v>
      </c>
      <c r="AC157" s="486" t="s">
        <v>428</v>
      </c>
    </row>
    <row r="158" spans="1:31" s="310" customFormat="1" ht="21.75" customHeight="1" x14ac:dyDescent="0.15">
      <c r="A158" s="489"/>
      <c r="B158" s="444" t="s">
        <v>376</v>
      </c>
      <c r="C158" s="442">
        <v>1</v>
      </c>
      <c r="D158" s="443">
        <v>0</v>
      </c>
      <c r="E158" s="444">
        <v>0</v>
      </c>
      <c r="F158" s="444">
        <v>0</v>
      </c>
      <c r="G158" s="444">
        <v>0</v>
      </c>
      <c r="H158" s="445">
        <v>0.15189873417721517</v>
      </c>
      <c r="I158" s="490" t="s">
        <v>428</v>
      </c>
      <c r="J158" s="491" t="s">
        <v>428</v>
      </c>
      <c r="K158" s="444">
        <v>0.48101265822784811</v>
      </c>
      <c r="L158" s="445">
        <v>0.36708860759493672</v>
      </c>
      <c r="M158" s="492" t="s">
        <v>428</v>
      </c>
      <c r="N158" s="491" t="s">
        <v>428</v>
      </c>
      <c r="O158" s="491" t="s">
        <v>428</v>
      </c>
      <c r="P158" s="491" t="s">
        <v>428</v>
      </c>
      <c r="Q158" s="491" t="s">
        <v>428</v>
      </c>
      <c r="R158" s="491" t="s">
        <v>428</v>
      </c>
      <c r="S158" s="491" t="s">
        <v>428</v>
      </c>
      <c r="T158" s="491" t="s">
        <v>428</v>
      </c>
      <c r="U158" s="493" t="s">
        <v>428</v>
      </c>
      <c r="V158" s="492" t="s">
        <v>428</v>
      </c>
      <c r="W158" s="491" t="s">
        <v>428</v>
      </c>
      <c r="X158" s="494" t="s">
        <v>428</v>
      </c>
      <c r="Y158" s="493" t="s">
        <v>428</v>
      </c>
      <c r="Z158" s="495" t="s">
        <v>428</v>
      </c>
      <c r="AA158" s="493" t="s">
        <v>428</v>
      </c>
      <c r="AB158" s="496" t="s">
        <v>428</v>
      </c>
      <c r="AC158" s="494" t="s">
        <v>428</v>
      </c>
      <c r="AD158" s="311"/>
    </row>
    <row r="159" spans="1:31" ht="20.45" customHeight="1" x14ac:dyDescent="0.15">
      <c r="A159" s="700" t="s">
        <v>186</v>
      </c>
      <c r="B159" s="701"/>
      <c r="C159" s="330"/>
      <c r="D159" s="731" t="s">
        <v>396</v>
      </c>
      <c r="E159" s="732"/>
      <c r="F159" s="732"/>
      <c r="G159" s="732"/>
      <c r="H159" s="733"/>
      <c r="I159" s="731" t="s">
        <v>397</v>
      </c>
      <c r="J159" s="732"/>
      <c r="K159" s="732"/>
      <c r="L159" s="733"/>
      <c r="M159" s="734" t="s">
        <v>398</v>
      </c>
      <c r="N159" s="700"/>
      <c r="O159" s="700"/>
      <c r="P159" s="700"/>
      <c r="Q159" s="700"/>
      <c r="R159" s="700"/>
      <c r="S159" s="700"/>
      <c r="T159" s="700"/>
      <c r="U159" s="735"/>
      <c r="V159" s="731" t="s">
        <v>399</v>
      </c>
      <c r="W159" s="732"/>
      <c r="X159" s="732"/>
      <c r="Y159" s="733"/>
      <c r="Z159" s="731" t="s">
        <v>400</v>
      </c>
      <c r="AA159" s="733"/>
      <c r="AB159" s="706" t="s">
        <v>401</v>
      </c>
      <c r="AC159" s="709" t="s">
        <v>280</v>
      </c>
    </row>
    <row r="160" spans="1:31" ht="25.05" customHeight="1" x14ac:dyDescent="0.15">
      <c r="A160" s="702"/>
      <c r="B160" s="703"/>
      <c r="C160" s="365"/>
      <c r="D160" s="712" t="s">
        <v>402</v>
      </c>
      <c r="E160" s="715" t="s">
        <v>403</v>
      </c>
      <c r="F160" s="716"/>
      <c r="G160" s="719" t="s">
        <v>404</v>
      </c>
      <c r="H160" s="722" t="s">
        <v>405</v>
      </c>
      <c r="I160" s="725" t="s">
        <v>406</v>
      </c>
      <c r="J160" s="719" t="s">
        <v>407</v>
      </c>
      <c r="K160" s="719" t="s">
        <v>408</v>
      </c>
      <c r="L160" s="728" t="s">
        <v>409</v>
      </c>
      <c r="M160" s="725" t="s">
        <v>410</v>
      </c>
      <c r="N160" s="719" t="s">
        <v>411</v>
      </c>
      <c r="O160" s="719" t="s">
        <v>412</v>
      </c>
      <c r="P160" s="719" t="s">
        <v>413</v>
      </c>
      <c r="Q160" s="719" t="s">
        <v>414</v>
      </c>
      <c r="R160" s="719" t="s">
        <v>415</v>
      </c>
      <c r="S160" s="719" t="s">
        <v>416</v>
      </c>
      <c r="T160" s="719" t="s">
        <v>417</v>
      </c>
      <c r="U160" s="728" t="s">
        <v>418</v>
      </c>
      <c r="V160" s="726" t="s">
        <v>419</v>
      </c>
      <c r="W160" s="740" t="s">
        <v>420</v>
      </c>
      <c r="X160" s="720" t="s">
        <v>421</v>
      </c>
      <c r="Y160" s="729" t="s">
        <v>422</v>
      </c>
      <c r="Z160" s="712" t="s">
        <v>423</v>
      </c>
      <c r="AA160" s="728" t="s">
        <v>424</v>
      </c>
      <c r="AB160" s="707"/>
      <c r="AC160" s="710"/>
    </row>
    <row r="161" spans="1:30" s="310" customFormat="1" ht="13.8" customHeight="1" x14ac:dyDescent="0.15">
      <c r="A161" s="702"/>
      <c r="B161" s="703"/>
      <c r="C161" s="365" t="s">
        <v>378</v>
      </c>
      <c r="D161" s="713"/>
      <c r="E161" s="717"/>
      <c r="F161" s="718"/>
      <c r="G161" s="720"/>
      <c r="H161" s="723"/>
      <c r="I161" s="726"/>
      <c r="J161" s="720"/>
      <c r="K161" s="720"/>
      <c r="L161" s="729"/>
      <c r="M161" s="736"/>
      <c r="N161" s="720"/>
      <c r="O161" s="720"/>
      <c r="P161" s="738"/>
      <c r="Q161" s="738"/>
      <c r="R161" s="738"/>
      <c r="S161" s="720"/>
      <c r="T161" s="720"/>
      <c r="U161" s="729"/>
      <c r="V161" s="726"/>
      <c r="W161" s="740"/>
      <c r="X161" s="720"/>
      <c r="Y161" s="729"/>
      <c r="Z161" s="713"/>
      <c r="AA161" s="729"/>
      <c r="AB161" s="707"/>
      <c r="AC161" s="710"/>
      <c r="AD161" s="311"/>
    </row>
    <row r="162" spans="1:30" ht="16.8" customHeight="1" x14ac:dyDescent="0.15">
      <c r="A162" s="704"/>
      <c r="B162" s="705"/>
      <c r="C162" s="329"/>
      <c r="D162" s="714"/>
      <c r="E162" s="367" t="s">
        <v>425</v>
      </c>
      <c r="F162" s="367" t="s">
        <v>426</v>
      </c>
      <c r="G162" s="721"/>
      <c r="H162" s="724"/>
      <c r="I162" s="727"/>
      <c r="J162" s="721"/>
      <c r="K162" s="721"/>
      <c r="L162" s="730"/>
      <c r="M162" s="737"/>
      <c r="N162" s="721"/>
      <c r="O162" s="721"/>
      <c r="P162" s="739"/>
      <c r="Q162" s="739"/>
      <c r="R162" s="739"/>
      <c r="S162" s="721"/>
      <c r="T162" s="721"/>
      <c r="U162" s="730"/>
      <c r="V162" s="727"/>
      <c r="W162" s="741"/>
      <c r="X162" s="721"/>
      <c r="Y162" s="730"/>
      <c r="Z162" s="714"/>
      <c r="AA162" s="730"/>
      <c r="AB162" s="708"/>
      <c r="AC162" s="711"/>
    </row>
    <row r="163" spans="1:30" ht="21.75" customHeight="1" x14ac:dyDescent="0.15">
      <c r="A163" s="167" t="s">
        <v>442</v>
      </c>
      <c r="B163" s="326" t="s">
        <v>377</v>
      </c>
      <c r="C163" s="378">
        <v>147.625</v>
      </c>
      <c r="D163" s="379">
        <v>11.625</v>
      </c>
      <c r="E163" s="371">
        <v>4.5</v>
      </c>
      <c r="F163" s="371">
        <v>5.375</v>
      </c>
      <c r="G163" s="371">
        <v>1.625</v>
      </c>
      <c r="H163" s="380">
        <v>3.875</v>
      </c>
      <c r="I163" s="464">
        <v>1.625</v>
      </c>
      <c r="J163" s="371">
        <v>0</v>
      </c>
      <c r="K163" s="371">
        <v>3.125</v>
      </c>
      <c r="L163" s="380">
        <v>11.875</v>
      </c>
      <c r="M163" s="379">
        <v>4.125</v>
      </c>
      <c r="N163" s="371">
        <v>0.5</v>
      </c>
      <c r="O163" s="371">
        <v>25.625</v>
      </c>
      <c r="P163" s="371">
        <v>3.875</v>
      </c>
      <c r="Q163" s="371">
        <v>0.125</v>
      </c>
      <c r="R163" s="419">
        <v>0</v>
      </c>
      <c r="S163" s="371">
        <v>0.75</v>
      </c>
      <c r="T163" s="371">
        <v>0</v>
      </c>
      <c r="U163" s="380">
        <v>1.125</v>
      </c>
      <c r="V163" s="379">
        <v>7.5</v>
      </c>
      <c r="W163" s="371">
        <v>0.5</v>
      </c>
      <c r="X163" s="378">
        <v>0</v>
      </c>
      <c r="Y163" s="380">
        <v>7.625</v>
      </c>
      <c r="Z163" s="465">
        <v>4.125</v>
      </c>
      <c r="AA163" s="380">
        <v>12.5</v>
      </c>
      <c r="AB163" s="466">
        <v>32.375</v>
      </c>
      <c r="AC163" s="378">
        <v>3.25</v>
      </c>
    </row>
    <row r="164" spans="1:30" s="310" customFormat="1" ht="21.75" customHeight="1" x14ac:dyDescent="0.15">
      <c r="A164" s="325"/>
      <c r="B164" s="317" t="s">
        <v>376</v>
      </c>
      <c r="C164" s="328">
        <v>1</v>
      </c>
      <c r="D164" s="374">
        <v>7.8746824724809483E-2</v>
      </c>
      <c r="E164" s="317">
        <v>3.0482641828958511E-2</v>
      </c>
      <c r="F164" s="317">
        <v>3.6409822184589331E-2</v>
      </c>
      <c r="G164" s="317">
        <v>1.100762066045724E-2</v>
      </c>
      <c r="H164" s="375">
        <v>2.6248941574936496E-2</v>
      </c>
      <c r="I164" s="376">
        <v>1.100762066045724E-2</v>
      </c>
      <c r="J164" s="317">
        <v>0</v>
      </c>
      <c r="K164" s="317">
        <v>2.1168501270110076E-2</v>
      </c>
      <c r="L164" s="375">
        <v>8.0440304826418285E-2</v>
      </c>
      <c r="M164" s="374">
        <v>2.7942421676545301E-2</v>
      </c>
      <c r="N164" s="317">
        <v>3.3869602032176121E-3</v>
      </c>
      <c r="O164" s="317">
        <v>0.17358171041490261</v>
      </c>
      <c r="P164" s="317">
        <v>2.6248941574936496E-2</v>
      </c>
      <c r="Q164" s="317">
        <v>8.4674005080440302E-4</v>
      </c>
      <c r="R164" s="317">
        <v>0</v>
      </c>
      <c r="S164" s="317">
        <v>5.0804403048264179E-3</v>
      </c>
      <c r="T164" s="317">
        <v>0</v>
      </c>
      <c r="U164" s="375">
        <v>7.6206604572396277E-3</v>
      </c>
      <c r="V164" s="374">
        <v>5.0804403048264182E-2</v>
      </c>
      <c r="W164" s="317">
        <v>3.3869602032176121E-3</v>
      </c>
      <c r="X164" s="328">
        <v>0</v>
      </c>
      <c r="Y164" s="375">
        <v>5.1651143099068583E-2</v>
      </c>
      <c r="Z164" s="377">
        <v>2.7942421676545301E-2</v>
      </c>
      <c r="AA164" s="375">
        <v>8.4674005080440304E-2</v>
      </c>
      <c r="AB164" s="325">
        <v>0.2193056731583404</v>
      </c>
      <c r="AC164" s="328">
        <v>2.201524132091448E-2</v>
      </c>
      <c r="AD164" s="311"/>
    </row>
    <row r="165" spans="1:30" ht="21.75" customHeight="1" x14ac:dyDescent="0.15">
      <c r="A165" s="177" t="s">
        <v>427</v>
      </c>
      <c r="B165" s="317" t="s">
        <v>377</v>
      </c>
      <c r="C165" s="378">
        <v>10.625</v>
      </c>
      <c r="D165" s="379">
        <v>0</v>
      </c>
      <c r="E165" s="371">
        <v>0</v>
      </c>
      <c r="F165" s="371">
        <v>5.25</v>
      </c>
      <c r="G165" s="371">
        <v>1</v>
      </c>
      <c r="H165" s="380">
        <v>2.375</v>
      </c>
      <c r="I165" s="381" t="s">
        <v>428</v>
      </c>
      <c r="J165" s="382" t="s">
        <v>428</v>
      </c>
      <c r="K165" s="383">
        <v>0.5</v>
      </c>
      <c r="L165" s="384">
        <v>1.5</v>
      </c>
      <c r="M165" s="385" t="s">
        <v>428</v>
      </c>
      <c r="N165" s="382" t="s">
        <v>428</v>
      </c>
      <c r="O165" s="382" t="s">
        <v>428</v>
      </c>
      <c r="P165" s="382" t="s">
        <v>428</v>
      </c>
      <c r="Q165" s="382" t="s">
        <v>428</v>
      </c>
      <c r="R165" s="382" t="s">
        <v>428</v>
      </c>
      <c r="S165" s="382" t="s">
        <v>428</v>
      </c>
      <c r="T165" s="382" t="s">
        <v>428</v>
      </c>
      <c r="U165" s="386" t="s">
        <v>428</v>
      </c>
      <c r="V165" s="385" t="s">
        <v>428</v>
      </c>
      <c r="W165" s="382" t="s">
        <v>428</v>
      </c>
      <c r="X165" s="387" t="s">
        <v>428</v>
      </c>
      <c r="Y165" s="386" t="s">
        <v>428</v>
      </c>
      <c r="Z165" s="388" t="s">
        <v>428</v>
      </c>
      <c r="AA165" s="386" t="s">
        <v>428</v>
      </c>
      <c r="AB165" s="389" t="s">
        <v>428</v>
      </c>
      <c r="AC165" s="387" t="s">
        <v>428</v>
      </c>
    </row>
    <row r="166" spans="1:30" ht="21.75" customHeight="1" x14ac:dyDescent="0.15">
      <c r="A166" s="325"/>
      <c r="B166" s="317" t="s">
        <v>376</v>
      </c>
      <c r="C166" s="328">
        <v>1</v>
      </c>
      <c r="D166" s="374">
        <v>0</v>
      </c>
      <c r="E166" s="317">
        <v>0</v>
      </c>
      <c r="F166" s="317">
        <v>0.49411764705882355</v>
      </c>
      <c r="G166" s="317">
        <v>9.4117647058823528E-2</v>
      </c>
      <c r="H166" s="375">
        <v>0.22352941176470589</v>
      </c>
      <c r="I166" s="381" t="s">
        <v>428</v>
      </c>
      <c r="J166" s="382" t="s">
        <v>428</v>
      </c>
      <c r="K166" s="390">
        <v>4.7058823529411764E-2</v>
      </c>
      <c r="L166" s="391">
        <v>0.14117647058823529</v>
      </c>
      <c r="M166" s="385" t="s">
        <v>428</v>
      </c>
      <c r="N166" s="382" t="s">
        <v>428</v>
      </c>
      <c r="O166" s="382" t="s">
        <v>428</v>
      </c>
      <c r="P166" s="382" t="s">
        <v>428</v>
      </c>
      <c r="Q166" s="382" t="s">
        <v>428</v>
      </c>
      <c r="R166" s="382" t="s">
        <v>428</v>
      </c>
      <c r="S166" s="382" t="s">
        <v>428</v>
      </c>
      <c r="T166" s="382" t="s">
        <v>428</v>
      </c>
      <c r="U166" s="386" t="s">
        <v>428</v>
      </c>
      <c r="V166" s="385" t="s">
        <v>428</v>
      </c>
      <c r="W166" s="382" t="s">
        <v>428</v>
      </c>
      <c r="X166" s="387" t="s">
        <v>428</v>
      </c>
      <c r="Y166" s="386" t="s">
        <v>428</v>
      </c>
      <c r="Z166" s="388" t="s">
        <v>428</v>
      </c>
      <c r="AA166" s="386" t="s">
        <v>428</v>
      </c>
      <c r="AB166" s="389" t="s">
        <v>428</v>
      </c>
      <c r="AC166" s="387" t="s">
        <v>428</v>
      </c>
    </row>
    <row r="167" spans="1:30" ht="21.75" customHeight="1" x14ac:dyDescent="0.15">
      <c r="A167" s="177" t="s">
        <v>429</v>
      </c>
      <c r="B167" s="317" t="s">
        <v>377</v>
      </c>
      <c r="C167" s="378">
        <v>13.5</v>
      </c>
      <c r="D167" s="379">
        <v>9.5</v>
      </c>
      <c r="E167" s="371">
        <v>0</v>
      </c>
      <c r="F167" s="371">
        <v>0.125</v>
      </c>
      <c r="G167" s="371">
        <v>0.125</v>
      </c>
      <c r="H167" s="380">
        <v>0</v>
      </c>
      <c r="I167" s="381" t="s">
        <v>428</v>
      </c>
      <c r="J167" s="382" t="s">
        <v>428</v>
      </c>
      <c r="K167" s="383">
        <v>1.625</v>
      </c>
      <c r="L167" s="384">
        <v>2.125</v>
      </c>
      <c r="M167" s="385" t="s">
        <v>428</v>
      </c>
      <c r="N167" s="382" t="s">
        <v>428</v>
      </c>
      <c r="O167" s="382" t="s">
        <v>428</v>
      </c>
      <c r="P167" s="382" t="s">
        <v>428</v>
      </c>
      <c r="Q167" s="382" t="s">
        <v>428</v>
      </c>
      <c r="R167" s="382" t="s">
        <v>428</v>
      </c>
      <c r="S167" s="382" t="s">
        <v>428</v>
      </c>
      <c r="T167" s="382" t="s">
        <v>428</v>
      </c>
      <c r="U167" s="386" t="s">
        <v>428</v>
      </c>
      <c r="V167" s="385" t="s">
        <v>428</v>
      </c>
      <c r="W167" s="382" t="s">
        <v>428</v>
      </c>
      <c r="X167" s="387" t="s">
        <v>428</v>
      </c>
      <c r="Y167" s="386" t="s">
        <v>428</v>
      </c>
      <c r="Z167" s="388" t="s">
        <v>428</v>
      </c>
      <c r="AA167" s="386" t="s">
        <v>428</v>
      </c>
      <c r="AB167" s="389" t="s">
        <v>428</v>
      </c>
      <c r="AC167" s="387" t="s">
        <v>428</v>
      </c>
    </row>
    <row r="168" spans="1:30" ht="21.75" customHeight="1" x14ac:dyDescent="0.15">
      <c r="A168" s="325"/>
      <c r="B168" s="317" t="s">
        <v>376</v>
      </c>
      <c r="C168" s="328">
        <v>1</v>
      </c>
      <c r="D168" s="374">
        <v>0.70370370370370372</v>
      </c>
      <c r="E168" s="317">
        <v>0</v>
      </c>
      <c r="F168" s="317">
        <v>9.2592592592592587E-3</v>
      </c>
      <c r="G168" s="317">
        <v>9.2592592592592587E-3</v>
      </c>
      <c r="H168" s="375">
        <v>0</v>
      </c>
      <c r="I168" s="381" t="s">
        <v>428</v>
      </c>
      <c r="J168" s="382" t="s">
        <v>428</v>
      </c>
      <c r="K168" s="390">
        <v>0.12037037037037036</v>
      </c>
      <c r="L168" s="391">
        <v>0.15740740740740741</v>
      </c>
      <c r="M168" s="385" t="s">
        <v>428</v>
      </c>
      <c r="N168" s="382" t="s">
        <v>428</v>
      </c>
      <c r="O168" s="382" t="s">
        <v>428</v>
      </c>
      <c r="P168" s="382" t="s">
        <v>428</v>
      </c>
      <c r="Q168" s="382" t="s">
        <v>428</v>
      </c>
      <c r="R168" s="382" t="s">
        <v>428</v>
      </c>
      <c r="S168" s="382" t="s">
        <v>428</v>
      </c>
      <c r="T168" s="382" t="s">
        <v>428</v>
      </c>
      <c r="U168" s="386" t="s">
        <v>428</v>
      </c>
      <c r="V168" s="385" t="s">
        <v>428</v>
      </c>
      <c r="W168" s="382" t="s">
        <v>428</v>
      </c>
      <c r="X168" s="387" t="s">
        <v>428</v>
      </c>
      <c r="Y168" s="386" t="s">
        <v>428</v>
      </c>
      <c r="Z168" s="388" t="s">
        <v>428</v>
      </c>
      <c r="AA168" s="386" t="s">
        <v>428</v>
      </c>
      <c r="AB168" s="389" t="s">
        <v>428</v>
      </c>
      <c r="AC168" s="387" t="s">
        <v>428</v>
      </c>
    </row>
    <row r="169" spans="1:30" ht="21.75" customHeight="1" x14ac:dyDescent="0.15">
      <c r="A169" s="177" t="s">
        <v>430</v>
      </c>
      <c r="B169" s="317" t="s">
        <v>377</v>
      </c>
      <c r="C169" s="378">
        <v>1</v>
      </c>
      <c r="D169" s="379">
        <v>0</v>
      </c>
      <c r="E169" s="371">
        <v>0.125</v>
      </c>
      <c r="F169" s="371">
        <v>0</v>
      </c>
      <c r="G169" s="371">
        <v>0</v>
      </c>
      <c r="H169" s="380">
        <v>0</v>
      </c>
      <c r="I169" s="381" t="s">
        <v>428</v>
      </c>
      <c r="J169" s="382" t="s">
        <v>428</v>
      </c>
      <c r="K169" s="383">
        <v>0.125</v>
      </c>
      <c r="L169" s="384">
        <v>0.75</v>
      </c>
      <c r="M169" s="385" t="s">
        <v>428</v>
      </c>
      <c r="N169" s="382" t="s">
        <v>428</v>
      </c>
      <c r="O169" s="382" t="s">
        <v>428</v>
      </c>
      <c r="P169" s="382" t="s">
        <v>428</v>
      </c>
      <c r="Q169" s="382" t="s">
        <v>428</v>
      </c>
      <c r="R169" s="382" t="s">
        <v>428</v>
      </c>
      <c r="S169" s="382" t="s">
        <v>428</v>
      </c>
      <c r="T169" s="382" t="s">
        <v>428</v>
      </c>
      <c r="U169" s="386" t="s">
        <v>428</v>
      </c>
      <c r="V169" s="385" t="s">
        <v>428</v>
      </c>
      <c r="W169" s="382" t="s">
        <v>428</v>
      </c>
      <c r="X169" s="387" t="s">
        <v>428</v>
      </c>
      <c r="Y169" s="386" t="s">
        <v>428</v>
      </c>
      <c r="Z169" s="388" t="s">
        <v>428</v>
      </c>
      <c r="AA169" s="386" t="s">
        <v>428</v>
      </c>
      <c r="AB169" s="389" t="s">
        <v>428</v>
      </c>
      <c r="AC169" s="387" t="s">
        <v>428</v>
      </c>
    </row>
    <row r="170" spans="1:30" ht="21.75" customHeight="1" x14ac:dyDescent="0.15">
      <c r="A170" s="325"/>
      <c r="B170" s="317" t="s">
        <v>376</v>
      </c>
      <c r="C170" s="328">
        <v>1</v>
      </c>
      <c r="D170" s="374">
        <v>0</v>
      </c>
      <c r="E170" s="317">
        <v>0.125</v>
      </c>
      <c r="F170" s="317">
        <v>0</v>
      </c>
      <c r="G170" s="317">
        <v>0</v>
      </c>
      <c r="H170" s="375">
        <v>0</v>
      </c>
      <c r="I170" s="381" t="s">
        <v>428</v>
      </c>
      <c r="J170" s="382" t="s">
        <v>428</v>
      </c>
      <c r="K170" s="390">
        <v>0.125</v>
      </c>
      <c r="L170" s="391">
        <v>0.75</v>
      </c>
      <c r="M170" s="385" t="s">
        <v>428</v>
      </c>
      <c r="N170" s="382" t="s">
        <v>428</v>
      </c>
      <c r="O170" s="382" t="s">
        <v>428</v>
      </c>
      <c r="P170" s="382" t="s">
        <v>428</v>
      </c>
      <c r="Q170" s="382" t="s">
        <v>428</v>
      </c>
      <c r="R170" s="382" t="s">
        <v>428</v>
      </c>
      <c r="S170" s="382" t="s">
        <v>428</v>
      </c>
      <c r="T170" s="382" t="s">
        <v>428</v>
      </c>
      <c r="U170" s="386" t="s">
        <v>428</v>
      </c>
      <c r="V170" s="385" t="s">
        <v>428</v>
      </c>
      <c r="W170" s="382" t="s">
        <v>428</v>
      </c>
      <c r="X170" s="387" t="s">
        <v>428</v>
      </c>
      <c r="Y170" s="386" t="s">
        <v>428</v>
      </c>
      <c r="Z170" s="388" t="s">
        <v>428</v>
      </c>
      <c r="AA170" s="386" t="s">
        <v>428</v>
      </c>
      <c r="AB170" s="389" t="s">
        <v>428</v>
      </c>
      <c r="AC170" s="387" t="s">
        <v>428</v>
      </c>
    </row>
    <row r="171" spans="1:30" ht="21.75" customHeight="1" x14ac:dyDescent="0.15">
      <c r="A171" s="398" t="s">
        <v>431</v>
      </c>
      <c r="B171" s="317" t="s">
        <v>377</v>
      </c>
      <c r="C171" s="378">
        <v>0.875</v>
      </c>
      <c r="D171" s="379">
        <v>0</v>
      </c>
      <c r="E171" s="371">
        <v>0.125</v>
      </c>
      <c r="F171" s="371">
        <v>0</v>
      </c>
      <c r="G171" s="371">
        <v>0</v>
      </c>
      <c r="H171" s="380">
        <v>0</v>
      </c>
      <c r="I171" s="381" t="s">
        <v>428</v>
      </c>
      <c r="J171" s="382" t="s">
        <v>428</v>
      </c>
      <c r="K171" s="383">
        <v>0.125</v>
      </c>
      <c r="L171" s="384">
        <v>0.625</v>
      </c>
      <c r="M171" s="385" t="s">
        <v>428</v>
      </c>
      <c r="N171" s="382" t="s">
        <v>428</v>
      </c>
      <c r="O171" s="382" t="s">
        <v>428</v>
      </c>
      <c r="P171" s="382" t="s">
        <v>428</v>
      </c>
      <c r="Q171" s="382" t="s">
        <v>428</v>
      </c>
      <c r="R171" s="382" t="s">
        <v>428</v>
      </c>
      <c r="S171" s="382" t="s">
        <v>428</v>
      </c>
      <c r="T171" s="382" t="s">
        <v>428</v>
      </c>
      <c r="U171" s="386" t="s">
        <v>428</v>
      </c>
      <c r="V171" s="385" t="s">
        <v>428</v>
      </c>
      <c r="W171" s="382" t="s">
        <v>428</v>
      </c>
      <c r="X171" s="387" t="s">
        <v>428</v>
      </c>
      <c r="Y171" s="386" t="s">
        <v>428</v>
      </c>
      <c r="Z171" s="388" t="s">
        <v>428</v>
      </c>
      <c r="AA171" s="386" t="s">
        <v>428</v>
      </c>
      <c r="AB171" s="389" t="s">
        <v>428</v>
      </c>
      <c r="AC171" s="387" t="s">
        <v>428</v>
      </c>
    </row>
    <row r="172" spans="1:30" ht="21.75" customHeight="1" x14ac:dyDescent="0.15">
      <c r="A172" s="325"/>
      <c r="B172" s="317" t="s">
        <v>376</v>
      </c>
      <c r="C172" s="328">
        <v>1</v>
      </c>
      <c r="D172" s="374">
        <v>0</v>
      </c>
      <c r="E172" s="317">
        <v>0.14285714285714285</v>
      </c>
      <c r="F172" s="317">
        <v>0</v>
      </c>
      <c r="G172" s="317">
        <v>0</v>
      </c>
      <c r="H172" s="375">
        <v>0</v>
      </c>
      <c r="I172" s="381" t="s">
        <v>428</v>
      </c>
      <c r="J172" s="382" t="s">
        <v>428</v>
      </c>
      <c r="K172" s="390">
        <v>0.14285714285714285</v>
      </c>
      <c r="L172" s="391">
        <v>0.7142857142857143</v>
      </c>
      <c r="M172" s="385" t="s">
        <v>428</v>
      </c>
      <c r="N172" s="382" t="s">
        <v>428</v>
      </c>
      <c r="O172" s="382" t="s">
        <v>428</v>
      </c>
      <c r="P172" s="382" t="s">
        <v>428</v>
      </c>
      <c r="Q172" s="382" t="s">
        <v>428</v>
      </c>
      <c r="R172" s="382" t="s">
        <v>428</v>
      </c>
      <c r="S172" s="382" t="s">
        <v>428</v>
      </c>
      <c r="T172" s="382" t="s">
        <v>428</v>
      </c>
      <c r="U172" s="386" t="s">
        <v>428</v>
      </c>
      <c r="V172" s="385" t="s">
        <v>428</v>
      </c>
      <c r="W172" s="382" t="s">
        <v>428</v>
      </c>
      <c r="X172" s="387" t="s">
        <v>428</v>
      </c>
      <c r="Y172" s="386" t="s">
        <v>428</v>
      </c>
      <c r="Z172" s="388" t="s">
        <v>428</v>
      </c>
      <c r="AA172" s="386" t="s">
        <v>428</v>
      </c>
      <c r="AB172" s="389" t="s">
        <v>428</v>
      </c>
      <c r="AC172" s="387" t="s">
        <v>428</v>
      </c>
    </row>
    <row r="173" spans="1:30" ht="21.75" customHeight="1" x14ac:dyDescent="0.15">
      <c r="A173" s="177" t="s">
        <v>432</v>
      </c>
      <c r="B173" s="317" t="s">
        <v>377</v>
      </c>
      <c r="C173" s="378">
        <v>9.125</v>
      </c>
      <c r="D173" s="379">
        <v>1.375</v>
      </c>
      <c r="E173" s="371">
        <v>4.375</v>
      </c>
      <c r="F173" s="371">
        <v>0</v>
      </c>
      <c r="G173" s="371">
        <v>0.5</v>
      </c>
      <c r="H173" s="380">
        <v>0</v>
      </c>
      <c r="I173" s="381" t="s">
        <v>428</v>
      </c>
      <c r="J173" s="382" t="s">
        <v>428</v>
      </c>
      <c r="K173" s="383">
        <v>0.625</v>
      </c>
      <c r="L173" s="384">
        <v>2.25</v>
      </c>
      <c r="M173" s="385" t="s">
        <v>428</v>
      </c>
      <c r="N173" s="382" t="s">
        <v>428</v>
      </c>
      <c r="O173" s="382" t="s">
        <v>428</v>
      </c>
      <c r="P173" s="382" t="s">
        <v>428</v>
      </c>
      <c r="Q173" s="382" t="s">
        <v>428</v>
      </c>
      <c r="R173" s="382" t="s">
        <v>428</v>
      </c>
      <c r="S173" s="382" t="s">
        <v>428</v>
      </c>
      <c r="T173" s="382" t="s">
        <v>428</v>
      </c>
      <c r="U173" s="386" t="s">
        <v>428</v>
      </c>
      <c r="V173" s="385" t="s">
        <v>428</v>
      </c>
      <c r="W173" s="382" t="s">
        <v>428</v>
      </c>
      <c r="X173" s="387" t="s">
        <v>428</v>
      </c>
      <c r="Y173" s="386" t="s">
        <v>428</v>
      </c>
      <c r="Z173" s="388" t="s">
        <v>428</v>
      </c>
      <c r="AA173" s="386" t="s">
        <v>428</v>
      </c>
      <c r="AB173" s="389" t="s">
        <v>428</v>
      </c>
      <c r="AC173" s="387" t="s">
        <v>428</v>
      </c>
    </row>
    <row r="174" spans="1:30" ht="21.75" customHeight="1" x14ac:dyDescent="0.15">
      <c r="A174" s="325"/>
      <c r="B174" s="317" t="s">
        <v>376</v>
      </c>
      <c r="C174" s="328">
        <v>1</v>
      </c>
      <c r="D174" s="374">
        <v>0.15068493150684931</v>
      </c>
      <c r="E174" s="317">
        <v>0.47945205479452052</v>
      </c>
      <c r="F174" s="317">
        <v>0</v>
      </c>
      <c r="G174" s="317">
        <v>5.4794520547945202E-2</v>
      </c>
      <c r="H174" s="375">
        <v>0</v>
      </c>
      <c r="I174" s="381" t="s">
        <v>428</v>
      </c>
      <c r="J174" s="382" t="s">
        <v>428</v>
      </c>
      <c r="K174" s="390">
        <v>6.8493150684931503E-2</v>
      </c>
      <c r="L174" s="391">
        <v>0.24657534246575341</v>
      </c>
      <c r="M174" s="385" t="s">
        <v>428</v>
      </c>
      <c r="N174" s="382" t="s">
        <v>428</v>
      </c>
      <c r="O174" s="382" t="s">
        <v>428</v>
      </c>
      <c r="P174" s="382" t="s">
        <v>428</v>
      </c>
      <c r="Q174" s="382" t="s">
        <v>428</v>
      </c>
      <c r="R174" s="382" t="s">
        <v>428</v>
      </c>
      <c r="S174" s="382" t="s">
        <v>428</v>
      </c>
      <c r="T174" s="382" t="s">
        <v>428</v>
      </c>
      <c r="U174" s="386" t="s">
        <v>428</v>
      </c>
      <c r="V174" s="385" t="s">
        <v>428</v>
      </c>
      <c r="W174" s="382" t="s">
        <v>428</v>
      </c>
      <c r="X174" s="387" t="s">
        <v>428</v>
      </c>
      <c r="Y174" s="386" t="s">
        <v>428</v>
      </c>
      <c r="Z174" s="388" t="s">
        <v>428</v>
      </c>
      <c r="AA174" s="386" t="s">
        <v>428</v>
      </c>
      <c r="AB174" s="389" t="s">
        <v>428</v>
      </c>
      <c r="AC174" s="387" t="s">
        <v>428</v>
      </c>
    </row>
    <row r="175" spans="1:30" ht="21.75" customHeight="1" x14ac:dyDescent="0.15">
      <c r="A175" s="177" t="s">
        <v>433</v>
      </c>
      <c r="B175" s="317" t="s">
        <v>377</v>
      </c>
      <c r="C175" s="378">
        <v>0.375</v>
      </c>
      <c r="D175" s="379">
        <v>0</v>
      </c>
      <c r="E175" s="371">
        <v>0</v>
      </c>
      <c r="F175" s="371">
        <v>0</v>
      </c>
      <c r="G175" s="371">
        <v>0</v>
      </c>
      <c r="H175" s="380">
        <v>0</v>
      </c>
      <c r="I175" s="381" t="s">
        <v>428</v>
      </c>
      <c r="J175" s="382" t="s">
        <v>428</v>
      </c>
      <c r="K175" s="383">
        <v>0</v>
      </c>
      <c r="L175" s="384">
        <v>0.375</v>
      </c>
      <c r="M175" s="385" t="s">
        <v>428</v>
      </c>
      <c r="N175" s="382" t="s">
        <v>428</v>
      </c>
      <c r="O175" s="382" t="s">
        <v>428</v>
      </c>
      <c r="P175" s="382" t="s">
        <v>428</v>
      </c>
      <c r="Q175" s="382" t="s">
        <v>428</v>
      </c>
      <c r="R175" s="382" t="s">
        <v>428</v>
      </c>
      <c r="S175" s="382" t="s">
        <v>428</v>
      </c>
      <c r="T175" s="382" t="s">
        <v>428</v>
      </c>
      <c r="U175" s="386" t="s">
        <v>428</v>
      </c>
      <c r="V175" s="385" t="s">
        <v>428</v>
      </c>
      <c r="W175" s="382" t="s">
        <v>428</v>
      </c>
      <c r="X175" s="387" t="s">
        <v>428</v>
      </c>
      <c r="Y175" s="386" t="s">
        <v>428</v>
      </c>
      <c r="Z175" s="388" t="s">
        <v>428</v>
      </c>
      <c r="AA175" s="386" t="s">
        <v>428</v>
      </c>
      <c r="AB175" s="389" t="s">
        <v>428</v>
      </c>
      <c r="AC175" s="387" t="s">
        <v>428</v>
      </c>
    </row>
    <row r="176" spans="1:30" ht="21.75" customHeight="1" x14ac:dyDescent="0.15">
      <c r="A176" s="325"/>
      <c r="B176" s="317" t="s">
        <v>376</v>
      </c>
      <c r="C176" s="328">
        <v>1</v>
      </c>
      <c r="D176" s="374">
        <v>0</v>
      </c>
      <c r="E176" s="317">
        <v>0</v>
      </c>
      <c r="F176" s="317">
        <v>0</v>
      </c>
      <c r="G176" s="317">
        <v>0</v>
      </c>
      <c r="H176" s="375">
        <v>0</v>
      </c>
      <c r="I176" s="381" t="s">
        <v>428</v>
      </c>
      <c r="J176" s="382" t="s">
        <v>428</v>
      </c>
      <c r="K176" s="390">
        <v>0</v>
      </c>
      <c r="L176" s="391">
        <v>1</v>
      </c>
      <c r="M176" s="385" t="s">
        <v>428</v>
      </c>
      <c r="N176" s="382" t="s">
        <v>428</v>
      </c>
      <c r="O176" s="382" t="s">
        <v>443</v>
      </c>
      <c r="P176" s="382" t="s">
        <v>428</v>
      </c>
      <c r="Q176" s="382" t="s">
        <v>428</v>
      </c>
      <c r="R176" s="382" t="s">
        <v>428</v>
      </c>
      <c r="S176" s="382" t="s">
        <v>428</v>
      </c>
      <c r="T176" s="382" t="s">
        <v>428</v>
      </c>
      <c r="U176" s="386" t="s">
        <v>428</v>
      </c>
      <c r="V176" s="385" t="s">
        <v>428</v>
      </c>
      <c r="W176" s="382" t="s">
        <v>428</v>
      </c>
      <c r="X176" s="387" t="s">
        <v>428</v>
      </c>
      <c r="Y176" s="386" t="s">
        <v>428</v>
      </c>
      <c r="Z176" s="388" t="s">
        <v>428</v>
      </c>
      <c r="AA176" s="386" t="s">
        <v>428</v>
      </c>
      <c r="AB176" s="389" t="s">
        <v>428</v>
      </c>
      <c r="AC176" s="387" t="s">
        <v>428</v>
      </c>
    </row>
    <row r="177" spans="1:30" ht="21.75" customHeight="1" x14ac:dyDescent="0.15">
      <c r="A177" s="177" t="s">
        <v>434</v>
      </c>
      <c r="B177" s="317" t="s">
        <v>377</v>
      </c>
      <c r="C177" s="378">
        <v>3.875</v>
      </c>
      <c r="D177" s="379">
        <v>0</v>
      </c>
      <c r="E177" s="371">
        <v>0</v>
      </c>
      <c r="F177" s="371">
        <v>0</v>
      </c>
      <c r="G177" s="371">
        <v>0</v>
      </c>
      <c r="H177" s="380">
        <v>0.5</v>
      </c>
      <c r="I177" s="381" t="s">
        <v>428</v>
      </c>
      <c r="J177" s="382" t="s">
        <v>428</v>
      </c>
      <c r="K177" s="383">
        <v>0</v>
      </c>
      <c r="L177" s="384">
        <v>3.375</v>
      </c>
      <c r="M177" s="385" t="s">
        <v>428</v>
      </c>
      <c r="N177" s="382" t="s">
        <v>428</v>
      </c>
      <c r="O177" s="382" t="s">
        <v>428</v>
      </c>
      <c r="P177" s="382" t="s">
        <v>428</v>
      </c>
      <c r="Q177" s="382" t="s">
        <v>428</v>
      </c>
      <c r="R177" s="382" t="s">
        <v>428</v>
      </c>
      <c r="S177" s="382" t="s">
        <v>428</v>
      </c>
      <c r="T177" s="382" t="s">
        <v>428</v>
      </c>
      <c r="U177" s="386" t="s">
        <v>428</v>
      </c>
      <c r="V177" s="385" t="s">
        <v>428</v>
      </c>
      <c r="W177" s="382" t="s">
        <v>428</v>
      </c>
      <c r="X177" s="387" t="s">
        <v>428</v>
      </c>
      <c r="Y177" s="386" t="s">
        <v>428</v>
      </c>
      <c r="Z177" s="388" t="s">
        <v>428</v>
      </c>
      <c r="AA177" s="386" t="s">
        <v>428</v>
      </c>
      <c r="AB177" s="389" t="s">
        <v>428</v>
      </c>
      <c r="AC177" s="387" t="s">
        <v>428</v>
      </c>
    </row>
    <row r="178" spans="1:30" ht="21.75" customHeight="1" x14ac:dyDescent="0.15">
      <c r="A178" s="325"/>
      <c r="B178" s="317" t="s">
        <v>376</v>
      </c>
      <c r="C178" s="328">
        <v>1</v>
      </c>
      <c r="D178" s="374">
        <v>0</v>
      </c>
      <c r="E178" s="317">
        <v>0</v>
      </c>
      <c r="F178" s="317">
        <v>0</v>
      </c>
      <c r="G178" s="317">
        <v>0</v>
      </c>
      <c r="H178" s="375">
        <v>0.12903225806451613</v>
      </c>
      <c r="I178" s="381" t="s">
        <v>428</v>
      </c>
      <c r="J178" s="382" t="s">
        <v>428</v>
      </c>
      <c r="K178" s="390">
        <v>0</v>
      </c>
      <c r="L178" s="391">
        <v>0.87096774193548387</v>
      </c>
      <c r="M178" s="385" t="s">
        <v>428</v>
      </c>
      <c r="N178" s="382" t="s">
        <v>428</v>
      </c>
      <c r="O178" s="382" t="s">
        <v>428</v>
      </c>
      <c r="P178" s="382" t="s">
        <v>428</v>
      </c>
      <c r="Q178" s="382" t="s">
        <v>428</v>
      </c>
      <c r="R178" s="382" t="s">
        <v>428</v>
      </c>
      <c r="S178" s="382" t="s">
        <v>428</v>
      </c>
      <c r="T178" s="382" t="s">
        <v>428</v>
      </c>
      <c r="U178" s="386" t="s">
        <v>428</v>
      </c>
      <c r="V178" s="385" t="s">
        <v>428</v>
      </c>
      <c r="W178" s="382" t="s">
        <v>428</v>
      </c>
      <c r="X178" s="387" t="s">
        <v>428</v>
      </c>
      <c r="Y178" s="386" t="s">
        <v>428</v>
      </c>
      <c r="Z178" s="388" t="s">
        <v>428</v>
      </c>
      <c r="AA178" s="386" t="s">
        <v>428</v>
      </c>
      <c r="AB178" s="389" t="s">
        <v>428</v>
      </c>
      <c r="AC178" s="387" t="s">
        <v>428</v>
      </c>
    </row>
    <row r="179" spans="1:30" ht="21.75" customHeight="1" x14ac:dyDescent="0.15">
      <c r="A179" s="177" t="s">
        <v>435</v>
      </c>
      <c r="B179" s="326" t="s">
        <v>377</v>
      </c>
      <c r="C179" s="378">
        <v>0.75</v>
      </c>
      <c r="D179" s="379">
        <v>0</v>
      </c>
      <c r="E179" s="371">
        <v>0</v>
      </c>
      <c r="F179" s="371">
        <v>0</v>
      </c>
      <c r="G179" s="371">
        <v>0</v>
      </c>
      <c r="H179" s="380">
        <v>0.5</v>
      </c>
      <c r="I179" s="399" t="s">
        <v>428</v>
      </c>
      <c r="J179" s="382" t="s">
        <v>428</v>
      </c>
      <c r="K179" s="383">
        <v>0.25</v>
      </c>
      <c r="L179" s="384">
        <v>0</v>
      </c>
      <c r="M179" s="385" t="s">
        <v>428</v>
      </c>
      <c r="N179" s="382" t="s">
        <v>428</v>
      </c>
      <c r="O179" s="382" t="s">
        <v>428</v>
      </c>
      <c r="P179" s="382" t="s">
        <v>428</v>
      </c>
      <c r="Q179" s="382" t="s">
        <v>428</v>
      </c>
      <c r="R179" s="382" t="s">
        <v>428</v>
      </c>
      <c r="S179" s="382" t="s">
        <v>428</v>
      </c>
      <c r="T179" s="382" t="s">
        <v>428</v>
      </c>
      <c r="U179" s="386" t="s">
        <v>428</v>
      </c>
      <c r="V179" s="385" t="s">
        <v>428</v>
      </c>
      <c r="W179" s="382" t="s">
        <v>428</v>
      </c>
      <c r="X179" s="387" t="s">
        <v>428</v>
      </c>
      <c r="Y179" s="386" t="s">
        <v>428</v>
      </c>
      <c r="Z179" s="388" t="s">
        <v>428</v>
      </c>
      <c r="AA179" s="386" t="s">
        <v>428</v>
      </c>
      <c r="AB179" s="389" t="s">
        <v>428</v>
      </c>
      <c r="AC179" s="387" t="s">
        <v>428</v>
      </c>
    </row>
    <row r="180" spans="1:30" ht="21.75" customHeight="1" x14ac:dyDescent="0.15">
      <c r="A180" s="325"/>
      <c r="B180" s="317" t="s">
        <v>376</v>
      </c>
      <c r="C180" s="328">
        <v>1</v>
      </c>
      <c r="D180" s="374">
        <v>0</v>
      </c>
      <c r="E180" s="317">
        <v>0</v>
      </c>
      <c r="F180" s="317">
        <v>0</v>
      </c>
      <c r="G180" s="317">
        <v>0</v>
      </c>
      <c r="H180" s="375">
        <v>0.66666666666666663</v>
      </c>
      <c r="I180" s="399" t="s">
        <v>428</v>
      </c>
      <c r="J180" s="382" t="s">
        <v>428</v>
      </c>
      <c r="K180" s="390">
        <v>0.33333333333333331</v>
      </c>
      <c r="L180" s="391">
        <v>0</v>
      </c>
      <c r="M180" s="385" t="s">
        <v>428</v>
      </c>
      <c r="N180" s="382" t="s">
        <v>428</v>
      </c>
      <c r="O180" s="382" t="s">
        <v>428</v>
      </c>
      <c r="P180" s="382" t="s">
        <v>428</v>
      </c>
      <c r="Q180" s="382" t="s">
        <v>428</v>
      </c>
      <c r="R180" s="382" t="s">
        <v>428</v>
      </c>
      <c r="S180" s="382" t="s">
        <v>428</v>
      </c>
      <c r="T180" s="382" t="s">
        <v>428</v>
      </c>
      <c r="U180" s="386" t="s">
        <v>428</v>
      </c>
      <c r="V180" s="385" t="s">
        <v>428</v>
      </c>
      <c r="W180" s="382" t="s">
        <v>428</v>
      </c>
      <c r="X180" s="387" t="s">
        <v>428</v>
      </c>
      <c r="Y180" s="386" t="s">
        <v>428</v>
      </c>
      <c r="Z180" s="388" t="s">
        <v>428</v>
      </c>
      <c r="AA180" s="386" t="s">
        <v>428</v>
      </c>
      <c r="AB180" s="389" t="s">
        <v>428</v>
      </c>
      <c r="AC180" s="387" t="s">
        <v>428</v>
      </c>
    </row>
    <row r="181" spans="1:30" ht="21.75" customHeight="1" x14ac:dyDescent="0.15">
      <c r="A181" s="177" t="s">
        <v>436</v>
      </c>
      <c r="B181" s="326" t="s">
        <v>377</v>
      </c>
      <c r="C181" s="378">
        <v>0</v>
      </c>
      <c r="D181" s="379">
        <v>0</v>
      </c>
      <c r="E181" s="371">
        <v>0</v>
      </c>
      <c r="F181" s="371">
        <v>0</v>
      </c>
      <c r="G181" s="400">
        <v>0</v>
      </c>
      <c r="H181" s="380">
        <v>0</v>
      </c>
      <c r="I181" s="399" t="s">
        <v>428</v>
      </c>
      <c r="J181" s="382" t="s">
        <v>428</v>
      </c>
      <c r="K181" s="383">
        <v>0</v>
      </c>
      <c r="L181" s="384">
        <v>0</v>
      </c>
      <c r="M181" s="385" t="s">
        <v>428</v>
      </c>
      <c r="N181" s="382" t="s">
        <v>428</v>
      </c>
      <c r="O181" s="382" t="s">
        <v>428</v>
      </c>
      <c r="P181" s="382" t="s">
        <v>428</v>
      </c>
      <c r="Q181" s="382" t="s">
        <v>428</v>
      </c>
      <c r="R181" s="382" t="s">
        <v>428</v>
      </c>
      <c r="S181" s="382" t="s">
        <v>428</v>
      </c>
      <c r="T181" s="382" t="s">
        <v>428</v>
      </c>
      <c r="U181" s="386" t="s">
        <v>428</v>
      </c>
      <c r="V181" s="385" t="s">
        <v>428</v>
      </c>
      <c r="W181" s="382" t="s">
        <v>428</v>
      </c>
      <c r="X181" s="387" t="s">
        <v>428</v>
      </c>
      <c r="Y181" s="386" t="s">
        <v>428</v>
      </c>
      <c r="Z181" s="388" t="s">
        <v>428</v>
      </c>
      <c r="AA181" s="386" t="s">
        <v>428</v>
      </c>
      <c r="AB181" s="389" t="s">
        <v>428</v>
      </c>
      <c r="AC181" s="387" t="s">
        <v>428</v>
      </c>
    </row>
    <row r="182" spans="1:30" ht="21.75" customHeight="1" x14ac:dyDescent="0.15">
      <c r="A182" s="325"/>
      <c r="B182" s="317" t="s">
        <v>376</v>
      </c>
      <c r="C182" s="328">
        <v>0</v>
      </c>
      <c r="D182" s="374">
        <v>0</v>
      </c>
      <c r="E182" s="317">
        <v>0</v>
      </c>
      <c r="F182" s="317">
        <v>0</v>
      </c>
      <c r="G182" s="327">
        <v>0</v>
      </c>
      <c r="H182" s="375">
        <v>0</v>
      </c>
      <c r="I182" s="399" t="s">
        <v>428</v>
      </c>
      <c r="J182" s="382" t="s">
        <v>428</v>
      </c>
      <c r="K182" s="390">
        <v>0</v>
      </c>
      <c r="L182" s="391">
        <v>0</v>
      </c>
      <c r="M182" s="385" t="s">
        <v>428</v>
      </c>
      <c r="N182" s="382" t="s">
        <v>428</v>
      </c>
      <c r="O182" s="382" t="s">
        <v>428</v>
      </c>
      <c r="P182" s="382" t="s">
        <v>428</v>
      </c>
      <c r="Q182" s="382" t="s">
        <v>428</v>
      </c>
      <c r="R182" s="382" t="s">
        <v>428</v>
      </c>
      <c r="S182" s="382" t="s">
        <v>428</v>
      </c>
      <c r="T182" s="382" t="s">
        <v>428</v>
      </c>
      <c r="U182" s="386" t="s">
        <v>428</v>
      </c>
      <c r="V182" s="385" t="s">
        <v>428</v>
      </c>
      <c r="W182" s="382" t="s">
        <v>428</v>
      </c>
      <c r="X182" s="387" t="s">
        <v>428</v>
      </c>
      <c r="Y182" s="386" t="s">
        <v>428</v>
      </c>
      <c r="Z182" s="388" t="s">
        <v>428</v>
      </c>
      <c r="AA182" s="386" t="s">
        <v>428</v>
      </c>
      <c r="AB182" s="389" t="s">
        <v>428</v>
      </c>
      <c r="AC182" s="387" t="s">
        <v>428</v>
      </c>
    </row>
    <row r="183" spans="1:30" ht="21.75" customHeight="1" x14ac:dyDescent="0.15">
      <c r="A183" s="177" t="s">
        <v>437</v>
      </c>
      <c r="B183" s="326" t="s">
        <v>377</v>
      </c>
      <c r="C183" s="378">
        <v>2.75</v>
      </c>
      <c r="D183" s="379">
        <v>0.75</v>
      </c>
      <c r="E183" s="371">
        <v>0</v>
      </c>
      <c r="F183" s="371">
        <v>0</v>
      </c>
      <c r="G183" s="371">
        <v>0</v>
      </c>
      <c r="H183" s="380">
        <v>0.5</v>
      </c>
      <c r="I183" s="399" t="s">
        <v>428</v>
      </c>
      <c r="J183" s="382" t="s">
        <v>428</v>
      </c>
      <c r="K183" s="383">
        <v>0</v>
      </c>
      <c r="L183" s="384">
        <v>1.5</v>
      </c>
      <c r="M183" s="385" t="s">
        <v>428</v>
      </c>
      <c r="N183" s="382" t="s">
        <v>428</v>
      </c>
      <c r="O183" s="382" t="s">
        <v>428</v>
      </c>
      <c r="P183" s="382" t="s">
        <v>428</v>
      </c>
      <c r="Q183" s="382" t="s">
        <v>428</v>
      </c>
      <c r="R183" s="382" t="s">
        <v>428</v>
      </c>
      <c r="S183" s="382" t="s">
        <v>428</v>
      </c>
      <c r="T183" s="382" t="s">
        <v>428</v>
      </c>
      <c r="U183" s="386" t="s">
        <v>428</v>
      </c>
      <c r="V183" s="385" t="s">
        <v>428</v>
      </c>
      <c r="W183" s="382" t="s">
        <v>428</v>
      </c>
      <c r="X183" s="387" t="s">
        <v>428</v>
      </c>
      <c r="Y183" s="386" t="s">
        <v>428</v>
      </c>
      <c r="Z183" s="388" t="s">
        <v>428</v>
      </c>
      <c r="AA183" s="386" t="s">
        <v>428</v>
      </c>
      <c r="AB183" s="389" t="s">
        <v>428</v>
      </c>
      <c r="AC183" s="387" t="s">
        <v>428</v>
      </c>
    </row>
    <row r="184" spans="1:30" ht="21.75" customHeight="1" x14ac:dyDescent="0.15">
      <c r="A184" s="401"/>
      <c r="B184" s="402" t="s">
        <v>376</v>
      </c>
      <c r="C184" s="403">
        <v>1</v>
      </c>
      <c r="D184" s="404">
        <v>0.27272727272727271</v>
      </c>
      <c r="E184" s="402">
        <v>0</v>
      </c>
      <c r="F184" s="402">
        <v>0</v>
      </c>
      <c r="G184" s="402">
        <v>0</v>
      </c>
      <c r="H184" s="405">
        <v>0.18181818181818182</v>
      </c>
      <c r="I184" s="406" t="s">
        <v>428</v>
      </c>
      <c r="J184" s="407" t="s">
        <v>428</v>
      </c>
      <c r="K184" s="408">
        <v>0</v>
      </c>
      <c r="L184" s="409">
        <v>0.54545454545454541</v>
      </c>
      <c r="M184" s="410" t="s">
        <v>428</v>
      </c>
      <c r="N184" s="407" t="s">
        <v>428</v>
      </c>
      <c r="O184" s="407" t="s">
        <v>428</v>
      </c>
      <c r="P184" s="407" t="s">
        <v>428</v>
      </c>
      <c r="Q184" s="407" t="s">
        <v>428</v>
      </c>
      <c r="R184" s="407" t="s">
        <v>428</v>
      </c>
      <c r="S184" s="407" t="s">
        <v>428</v>
      </c>
      <c r="T184" s="407" t="s">
        <v>428</v>
      </c>
      <c r="U184" s="411" t="s">
        <v>428</v>
      </c>
      <c r="V184" s="410" t="s">
        <v>428</v>
      </c>
      <c r="W184" s="407" t="s">
        <v>428</v>
      </c>
      <c r="X184" s="412" t="s">
        <v>428</v>
      </c>
      <c r="Y184" s="411" t="s">
        <v>428</v>
      </c>
      <c r="Z184" s="413" t="s">
        <v>428</v>
      </c>
      <c r="AA184" s="411" t="s">
        <v>428</v>
      </c>
      <c r="AB184" s="414" t="s">
        <v>428</v>
      </c>
      <c r="AC184" s="412" t="s">
        <v>428</v>
      </c>
    </row>
    <row r="185" spans="1:30" ht="12" customHeight="1" x14ac:dyDescent="0.15">
      <c r="A185" s="700" t="s">
        <v>186</v>
      </c>
      <c r="B185" s="701"/>
      <c r="C185" s="330"/>
      <c r="D185" s="731" t="s">
        <v>396</v>
      </c>
      <c r="E185" s="732"/>
      <c r="F185" s="732"/>
      <c r="G185" s="732"/>
      <c r="H185" s="733"/>
      <c r="I185" s="731" t="s">
        <v>397</v>
      </c>
      <c r="J185" s="732"/>
      <c r="K185" s="732"/>
      <c r="L185" s="733"/>
      <c r="M185" s="734" t="s">
        <v>398</v>
      </c>
      <c r="N185" s="700"/>
      <c r="O185" s="700"/>
      <c r="P185" s="700"/>
      <c r="Q185" s="700"/>
      <c r="R185" s="700"/>
      <c r="S185" s="700"/>
      <c r="T185" s="700"/>
      <c r="U185" s="735"/>
      <c r="V185" s="731" t="s">
        <v>399</v>
      </c>
      <c r="W185" s="732"/>
      <c r="X185" s="732"/>
      <c r="Y185" s="733"/>
      <c r="Z185" s="731" t="s">
        <v>400</v>
      </c>
      <c r="AA185" s="733"/>
      <c r="AB185" s="706" t="s">
        <v>401</v>
      </c>
      <c r="AC185" s="709" t="s">
        <v>280</v>
      </c>
    </row>
    <row r="186" spans="1:30" ht="9.75" customHeight="1" x14ac:dyDescent="0.15">
      <c r="A186" s="702"/>
      <c r="B186" s="703"/>
      <c r="C186" s="365"/>
      <c r="D186" s="712" t="s">
        <v>402</v>
      </c>
      <c r="E186" s="715" t="s">
        <v>403</v>
      </c>
      <c r="F186" s="716"/>
      <c r="G186" s="719" t="s">
        <v>404</v>
      </c>
      <c r="H186" s="722" t="s">
        <v>405</v>
      </c>
      <c r="I186" s="725" t="s">
        <v>406</v>
      </c>
      <c r="J186" s="719" t="s">
        <v>407</v>
      </c>
      <c r="K186" s="719" t="s">
        <v>408</v>
      </c>
      <c r="L186" s="728" t="s">
        <v>409</v>
      </c>
      <c r="M186" s="725" t="s">
        <v>410</v>
      </c>
      <c r="N186" s="719" t="s">
        <v>411</v>
      </c>
      <c r="O186" s="719" t="s">
        <v>412</v>
      </c>
      <c r="P186" s="719" t="s">
        <v>413</v>
      </c>
      <c r="Q186" s="719" t="s">
        <v>414</v>
      </c>
      <c r="R186" s="719" t="s">
        <v>415</v>
      </c>
      <c r="S186" s="719" t="s">
        <v>416</v>
      </c>
      <c r="T186" s="719" t="s">
        <v>417</v>
      </c>
      <c r="U186" s="728" t="s">
        <v>418</v>
      </c>
      <c r="V186" s="726" t="s">
        <v>419</v>
      </c>
      <c r="W186" s="740" t="s">
        <v>420</v>
      </c>
      <c r="X186" s="720" t="s">
        <v>421</v>
      </c>
      <c r="Y186" s="729" t="s">
        <v>422</v>
      </c>
      <c r="Z186" s="712" t="s">
        <v>423</v>
      </c>
      <c r="AA186" s="728" t="s">
        <v>424</v>
      </c>
      <c r="AB186" s="707"/>
      <c r="AC186" s="710"/>
    </row>
    <row r="187" spans="1:30" s="310" customFormat="1" ht="20.45" customHeight="1" x14ac:dyDescent="0.15">
      <c r="A187" s="702"/>
      <c r="B187" s="703"/>
      <c r="C187" s="365" t="s">
        <v>378</v>
      </c>
      <c r="D187" s="713"/>
      <c r="E187" s="717"/>
      <c r="F187" s="718"/>
      <c r="G187" s="720"/>
      <c r="H187" s="723"/>
      <c r="I187" s="726"/>
      <c r="J187" s="720"/>
      <c r="K187" s="720"/>
      <c r="L187" s="729"/>
      <c r="M187" s="736"/>
      <c r="N187" s="720"/>
      <c r="O187" s="720"/>
      <c r="P187" s="738"/>
      <c r="Q187" s="738"/>
      <c r="R187" s="738"/>
      <c r="S187" s="720"/>
      <c r="T187" s="720"/>
      <c r="U187" s="729"/>
      <c r="V187" s="726"/>
      <c r="W187" s="740"/>
      <c r="X187" s="720"/>
      <c r="Y187" s="729"/>
      <c r="Z187" s="713"/>
      <c r="AA187" s="729"/>
      <c r="AB187" s="707"/>
      <c r="AC187" s="710"/>
      <c r="AD187" s="311"/>
    </row>
    <row r="188" spans="1:30" ht="24" customHeight="1" x14ac:dyDescent="0.15">
      <c r="A188" s="704"/>
      <c r="B188" s="705"/>
      <c r="C188" s="329"/>
      <c r="D188" s="714"/>
      <c r="E188" s="367" t="s">
        <v>425</v>
      </c>
      <c r="F188" s="367" t="s">
        <v>426</v>
      </c>
      <c r="G188" s="721"/>
      <c r="H188" s="724"/>
      <c r="I188" s="727"/>
      <c r="J188" s="721"/>
      <c r="K188" s="721"/>
      <c r="L188" s="730"/>
      <c r="M188" s="737"/>
      <c r="N188" s="721"/>
      <c r="O188" s="721"/>
      <c r="P188" s="739"/>
      <c r="Q188" s="739"/>
      <c r="R188" s="739"/>
      <c r="S188" s="721"/>
      <c r="T188" s="721"/>
      <c r="U188" s="730"/>
      <c r="V188" s="727"/>
      <c r="W188" s="741"/>
      <c r="X188" s="721"/>
      <c r="Y188" s="730"/>
      <c r="Z188" s="714"/>
      <c r="AA188" s="730"/>
      <c r="AB188" s="708"/>
      <c r="AC188" s="711"/>
    </row>
    <row r="189" spans="1:30" ht="21.75" customHeight="1" x14ac:dyDescent="0.15">
      <c r="A189" s="167" t="s">
        <v>444</v>
      </c>
      <c r="B189" s="290" t="s">
        <v>377</v>
      </c>
      <c r="C189" s="415">
        <v>137.26666666666668</v>
      </c>
      <c r="D189" s="416">
        <v>3.7333333333333334</v>
      </c>
      <c r="E189" s="417">
        <v>0.4</v>
      </c>
      <c r="F189" s="417">
        <v>0.26666666666666666</v>
      </c>
      <c r="G189" s="417">
        <v>0.6</v>
      </c>
      <c r="H189" s="418">
        <v>1.5333333333333334</v>
      </c>
      <c r="I189" s="419">
        <v>0.66666666666666663</v>
      </c>
      <c r="J189" s="371">
        <v>1.4666666666666666</v>
      </c>
      <c r="K189" s="417">
        <v>1.0666666666666667</v>
      </c>
      <c r="L189" s="418">
        <v>1.4666666666666666</v>
      </c>
      <c r="M189" s="416">
        <v>32.200000000000003</v>
      </c>
      <c r="N189" s="417">
        <v>2.6</v>
      </c>
      <c r="O189" s="417">
        <v>11.066666666666666</v>
      </c>
      <c r="P189" s="417">
        <v>3.2</v>
      </c>
      <c r="Q189" s="417">
        <v>0</v>
      </c>
      <c r="R189" s="417">
        <v>0</v>
      </c>
      <c r="S189" s="417">
        <v>1.6666666666666667</v>
      </c>
      <c r="T189" s="417">
        <v>0</v>
      </c>
      <c r="U189" s="418">
        <v>0.13333333333333333</v>
      </c>
      <c r="V189" s="416">
        <v>17.466666666666665</v>
      </c>
      <c r="W189" s="417">
        <v>0.73333333333333328</v>
      </c>
      <c r="X189" s="415">
        <v>0.13333333333333333</v>
      </c>
      <c r="Y189" s="418">
        <v>4.666666666666667</v>
      </c>
      <c r="Z189" s="420">
        <v>10.4</v>
      </c>
      <c r="AA189" s="418">
        <v>18.333333333333332</v>
      </c>
      <c r="AB189" s="421">
        <v>10.866666666666667</v>
      </c>
      <c r="AC189" s="415">
        <v>12.6</v>
      </c>
    </row>
    <row r="190" spans="1:30" ht="21.75" customHeight="1" x14ac:dyDescent="0.15">
      <c r="A190" s="321"/>
      <c r="B190" s="323" t="s">
        <v>376</v>
      </c>
      <c r="C190" s="322">
        <v>1</v>
      </c>
      <c r="D190" s="422">
        <v>2.7197668771248178E-2</v>
      </c>
      <c r="E190" s="323">
        <v>2.9140359397765905E-3</v>
      </c>
      <c r="F190" s="323">
        <v>1.9426906265177268E-3</v>
      </c>
      <c r="G190" s="324">
        <v>4.3710539096648857E-3</v>
      </c>
      <c r="H190" s="423">
        <v>1.1170471102476931E-2</v>
      </c>
      <c r="I190" s="424">
        <v>4.8567265662943166E-3</v>
      </c>
      <c r="J190" s="317">
        <v>1.0684798445847497E-2</v>
      </c>
      <c r="K190" s="323">
        <v>7.770762506070907E-3</v>
      </c>
      <c r="L190" s="425">
        <v>1.0684798445847497E-2</v>
      </c>
      <c r="M190" s="422">
        <v>0.23457989315201555</v>
      </c>
      <c r="N190" s="312">
        <v>1.8941233608547839E-2</v>
      </c>
      <c r="O190" s="323">
        <v>8.0621661000485664E-2</v>
      </c>
      <c r="P190" s="323">
        <v>2.3312287518212724E-2</v>
      </c>
      <c r="Q190" s="323">
        <v>0</v>
      </c>
      <c r="R190" s="312">
        <v>0</v>
      </c>
      <c r="S190" s="323">
        <v>1.2141816415735793E-2</v>
      </c>
      <c r="T190" s="323">
        <v>0</v>
      </c>
      <c r="U190" s="423">
        <v>9.7134531325886338E-4</v>
      </c>
      <c r="V190" s="422">
        <v>0.1272462360369111</v>
      </c>
      <c r="W190" s="323">
        <v>5.3423992229237483E-3</v>
      </c>
      <c r="X190" s="322">
        <v>9.7134531325886338E-4</v>
      </c>
      <c r="Y190" s="423">
        <v>3.3997085964060224E-2</v>
      </c>
      <c r="Z190" s="426">
        <v>7.5764934434191356E-2</v>
      </c>
      <c r="AA190" s="423">
        <v>0.13355998057309371</v>
      </c>
      <c r="AB190" s="321">
        <v>7.9164643030597379E-2</v>
      </c>
      <c r="AC190" s="322">
        <v>9.1792132102962595E-2</v>
      </c>
    </row>
    <row r="191" spans="1:30" ht="21.75" customHeight="1" x14ac:dyDescent="0.15">
      <c r="A191" s="177" t="s">
        <v>427</v>
      </c>
      <c r="B191" s="317" t="s">
        <v>377</v>
      </c>
      <c r="C191" s="427">
        <v>2.5333333333333332</v>
      </c>
      <c r="D191" s="428">
        <v>0.4</v>
      </c>
      <c r="E191" s="429">
        <v>0.13333333333333333</v>
      </c>
      <c r="F191" s="429">
        <v>0.26666666666666666</v>
      </c>
      <c r="G191" s="430">
        <v>0.46666666666666667</v>
      </c>
      <c r="H191" s="431">
        <v>0.8666666666666667</v>
      </c>
      <c r="I191" s="432" t="s">
        <v>428</v>
      </c>
      <c r="J191" s="433" t="s">
        <v>428</v>
      </c>
      <c r="K191" s="429">
        <v>0</v>
      </c>
      <c r="L191" s="418">
        <v>0.4</v>
      </c>
      <c r="M191" s="434" t="s">
        <v>428</v>
      </c>
      <c r="N191" s="435" t="s">
        <v>428</v>
      </c>
      <c r="O191" s="436" t="s">
        <v>428</v>
      </c>
      <c r="P191" s="436" t="s">
        <v>428</v>
      </c>
      <c r="Q191" s="436" t="s">
        <v>428</v>
      </c>
      <c r="R191" s="435" t="s">
        <v>428</v>
      </c>
      <c r="S191" s="436" t="s">
        <v>428</v>
      </c>
      <c r="T191" s="436" t="s">
        <v>428</v>
      </c>
      <c r="U191" s="437" t="s">
        <v>428</v>
      </c>
      <c r="V191" s="434" t="s">
        <v>428</v>
      </c>
      <c r="W191" s="436" t="s">
        <v>428</v>
      </c>
      <c r="X191" s="438" t="s">
        <v>428</v>
      </c>
      <c r="Y191" s="437" t="s">
        <v>428</v>
      </c>
      <c r="Z191" s="439" t="s">
        <v>428</v>
      </c>
      <c r="AA191" s="437" t="s">
        <v>428</v>
      </c>
      <c r="AB191" s="440" t="s">
        <v>428</v>
      </c>
      <c r="AC191" s="438" t="s">
        <v>428</v>
      </c>
    </row>
    <row r="192" spans="1:30" ht="21.75" customHeight="1" x14ac:dyDescent="0.15">
      <c r="A192" s="325"/>
      <c r="B192" s="317" t="s">
        <v>376</v>
      </c>
      <c r="C192" s="322">
        <v>1</v>
      </c>
      <c r="D192" s="422">
        <v>0.15789473684210528</v>
      </c>
      <c r="E192" s="323">
        <v>5.2631578947368425E-2</v>
      </c>
      <c r="F192" s="323">
        <v>0.10526315789473685</v>
      </c>
      <c r="G192" s="324">
        <v>0.18421052631578949</v>
      </c>
      <c r="H192" s="423">
        <v>0.34210526315789475</v>
      </c>
      <c r="I192" s="432" t="s">
        <v>428</v>
      </c>
      <c r="J192" s="433" t="s">
        <v>428</v>
      </c>
      <c r="K192" s="323">
        <v>0</v>
      </c>
      <c r="L192" s="425">
        <v>0.15789473684210528</v>
      </c>
      <c r="M192" s="434" t="s">
        <v>428</v>
      </c>
      <c r="N192" s="435" t="s">
        <v>428</v>
      </c>
      <c r="O192" s="436" t="s">
        <v>428</v>
      </c>
      <c r="P192" s="436" t="s">
        <v>428</v>
      </c>
      <c r="Q192" s="436" t="s">
        <v>428</v>
      </c>
      <c r="R192" s="435" t="s">
        <v>428</v>
      </c>
      <c r="S192" s="436" t="s">
        <v>428</v>
      </c>
      <c r="T192" s="436" t="s">
        <v>428</v>
      </c>
      <c r="U192" s="437" t="s">
        <v>428</v>
      </c>
      <c r="V192" s="434" t="s">
        <v>428</v>
      </c>
      <c r="W192" s="436" t="s">
        <v>428</v>
      </c>
      <c r="X192" s="438" t="s">
        <v>428</v>
      </c>
      <c r="Y192" s="437" t="s">
        <v>428</v>
      </c>
      <c r="Z192" s="439" t="s">
        <v>428</v>
      </c>
      <c r="AA192" s="437" t="s">
        <v>428</v>
      </c>
      <c r="AB192" s="440" t="s">
        <v>428</v>
      </c>
      <c r="AC192" s="438" t="s">
        <v>428</v>
      </c>
    </row>
    <row r="193" spans="1:29" ht="21.75" customHeight="1" x14ac:dyDescent="0.15">
      <c r="A193" s="177" t="s">
        <v>429</v>
      </c>
      <c r="B193" s="317" t="s">
        <v>377</v>
      </c>
      <c r="C193" s="427">
        <v>3.0666666666666669</v>
      </c>
      <c r="D193" s="428">
        <v>2.4</v>
      </c>
      <c r="E193" s="429">
        <v>0.13333333333333333</v>
      </c>
      <c r="F193" s="429">
        <v>0</v>
      </c>
      <c r="G193" s="430">
        <v>0</v>
      </c>
      <c r="H193" s="431">
        <v>0</v>
      </c>
      <c r="I193" s="432" t="s">
        <v>428</v>
      </c>
      <c r="J193" s="433" t="s">
        <v>428</v>
      </c>
      <c r="K193" s="429">
        <v>0.53333333333333333</v>
      </c>
      <c r="L193" s="418">
        <v>0</v>
      </c>
      <c r="M193" s="434" t="s">
        <v>428</v>
      </c>
      <c r="N193" s="435" t="s">
        <v>428</v>
      </c>
      <c r="O193" s="436" t="s">
        <v>428</v>
      </c>
      <c r="P193" s="436" t="s">
        <v>428</v>
      </c>
      <c r="Q193" s="436" t="s">
        <v>428</v>
      </c>
      <c r="R193" s="435" t="s">
        <v>428</v>
      </c>
      <c r="S193" s="436" t="s">
        <v>428</v>
      </c>
      <c r="T193" s="436" t="s">
        <v>428</v>
      </c>
      <c r="U193" s="437" t="s">
        <v>428</v>
      </c>
      <c r="V193" s="434" t="s">
        <v>428</v>
      </c>
      <c r="W193" s="436" t="s">
        <v>428</v>
      </c>
      <c r="X193" s="438" t="s">
        <v>428</v>
      </c>
      <c r="Y193" s="437" t="s">
        <v>428</v>
      </c>
      <c r="Z193" s="439" t="s">
        <v>428</v>
      </c>
      <c r="AA193" s="437" t="s">
        <v>428</v>
      </c>
      <c r="AB193" s="440" t="s">
        <v>428</v>
      </c>
      <c r="AC193" s="438" t="s">
        <v>428</v>
      </c>
    </row>
    <row r="194" spans="1:29" ht="21.75" customHeight="1" x14ac:dyDescent="0.15">
      <c r="A194" s="325"/>
      <c r="B194" s="317" t="s">
        <v>376</v>
      </c>
      <c r="C194" s="322">
        <v>1</v>
      </c>
      <c r="D194" s="422">
        <v>0.78260869565217384</v>
      </c>
      <c r="E194" s="323">
        <v>4.3478260869565216E-2</v>
      </c>
      <c r="F194" s="323">
        <v>0</v>
      </c>
      <c r="G194" s="324">
        <v>0</v>
      </c>
      <c r="H194" s="423">
        <v>0</v>
      </c>
      <c r="I194" s="432" t="s">
        <v>428</v>
      </c>
      <c r="J194" s="433" t="s">
        <v>428</v>
      </c>
      <c r="K194" s="323">
        <v>0.17391304347826086</v>
      </c>
      <c r="L194" s="425">
        <v>0</v>
      </c>
      <c r="M194" s="434" t="s">
        <v>428</v>
      </c>
      <c r="N194" s="435" t="s">
        <v>428</v>
      </c>
      <c r="O194" s="436" t="s">
        <v>428</v>
      </c>
      <c r="P194" s="436" t="s">
        <v>428</v>
      </c>
      <c r="Q194" s="436" t="s">
        <v>428</v>
      </c>
      <c r="R194" s="435" t="s">
        <v>428</v>
      </c>
      <c r="S194" s="436" t="s">
        <v>428</v>
      </c>
      <c r="T194" s="436" t="s">
        <v>428</v>
      </c>
      <c r="U194" s="437" t="s">
        <v>428</v>
      </c>
      <c r="V194" s="434" t="s">
        <v>428</v>
      </c>
      <c r="W194" s="436" t="s">
        <v>428</v>
      </c>
      <c r="X194" s="438" t="s">
        <v>428</v>
      </c>
      <c r="Y194" s="437" t="s">
        <v>428</v>
      </c>
      <c r="Z194" s="439" t="s">
        <v>428</v>
      </c>
      <c r="AA194" s="437" t="s">
        <v>428</v>
      </c>
      <c r="AB194" s="440" t="s">
        <v>428</v>
      </c>
      <c r="AC194" s="438" t="s">
        <v>428</v>
      </c>
    </row>
    <row r="195" spans="1:29" ht="21.75" customHeight="1" x14ac:dyDescent="0.15">
      <c r="A195" s="177" t="s">
        <v>430</v>
      </c>
      <c r="B195" s="317" t="s">
        <v>377</v>
      </c>
      <c r="C195" s="427">
        <v>0</v>
      </c>
      <c r="D195" s="428">
        <v>0</v>
      </c>
      <c r="E195" s="429">
        <v>0</v>
      </c>
      <c r="F195" s="429">
        <v>0</v>
      </c>
      <c r="G195" s="430">
        <v>0</v>
      </c>
      <c r="H195" s="431">
        <v>0</v>
      </c>
      <c r="I195" s="432" t="s">
        <v>428</v>
      </c>
      <c r="J195" s="433" t="s">
        <v>428</v>
      </c>
      <c r="K195" s="429">
        <v>0</v>
      </c>
      <c r="L195" s="418">
        <v>0</v>
      </c>
      <c r="M195" s="434" t="s">
        <v>428</v>
      </c>
      <c r="N195" s="435" t="s">
        <v>428</v>
      </c>
      <c r="O195" s="436" t="s">
        <v>428</v>
      </c>
      <c r="P195" s="436" t="s">
        <v>428</v>
      </c>
      <c r="Q195" s="436" t="s">
        <v>428</v>
      </c>
      <c r="R195" s="435" t="s">
        <v>428</v>
      </c>
      <c r="S195" s="436" t="s">
        <v>428</v>
      </c>
      <c r="T195" s="436" t="s">
        <v>428</v>
      </c>
      <c r="U195" s="437" t="s">
        <v>428</v>
      </c>
      <c r="V195" s="434" t="s">
        <v>428</v>
      </c>
      <c r="W195" s="436" t="s">
        <v>428</v>
      </c>
      <c r="X195" s="438" t="s">
        <v>428</v>
      </c>
      <c r="Y195" s="437" t="s">
        <v>428</v>
      </c>
      <c r="Z195" s="439" t="s">
        <v>428</v>
      </c>
      <c r="AA195" s="437" t="s">
        <v>428</v>
      </c>
      <c r="AB195" s="440" t="s">
        <v>428</v>
      </c>
      <c r="AC195" s="438" t="s">
        <v>428</v>
      </c>
    </row>
    <row r="196" spans="1:29" ht="21.75" customHeight="1" x14ac:dyDescent="0.15">
      <c r="A196" s="325"/>
      <c r="B196" s="317" t="s">
        <v>376</v>
      </c>
      <c r="C196" s="322">
        <v>0</v>
      </c>
      <c r="D196" s="422">
        <v>0</v>
      </c>
      <c r="E196" s="323">
        <v>0</v>
      </c>
      <c r="F196" s="323">
        <v>0</v>
      </c>
      <c r="G196" s="324">
        <v>0</v>
      </c>
      <c r="H196" s="423">
        <v>0</v>
      </c>
      <c r="I196" s="432" t="s">
        <v>428</v>
      </c>
      <c r="J196" s="433" t="s">
        <v>428</v>
      </c>
      <c r="K196" s="323">
        <v>0</v>
      </c>
      <c r="L196" s="425">
        <v>0</v>
      </c>
      <c r="M196" s="434" t="s">
        <v>428</v>
      </c>
      <c r="N196" s="435" t="s">
        <v>428</v>
      </c>
      <c r="O196" s="436" t="s">
        <v>428</v>
      </c>
      <c r="P196" s="436" t="s">
        <v>428</v>
      </c>
      <c r="Q196" s="436" t="s">
        <v>428</v>
      </c>
      <c r="R196" s="435" t="s">
        <v>428</v>
      </c>
      <c r="S196" s="436" t="s">
        <v>428</v>
      </c>
      <c r="T196" s="436" t="s">
        <v>428</v>
      </c>
      <c r="U196" s="437" t="s">
        <v>428</v>
      </c>
      <c r="V196" s="434" t="s">
        <v>428</v>
      </c>
      <c r="W196" s="436" t="s">
        <v>428</v>
      </c>
      <c r="X196" s="438" t="s">
        <v>428</v>
      </c>
      <c r="Y196" s="437" t="s">
        <v>428</v>
      </c>
      <c r="Z196" s="439" t="s">
        <v>428</v>
      </c>
      <c r="AA196" s="437" t="s">
        <v>428</v>
      </c>
      <c r="AB196" s="440" t="s">
        <v>428</v>
      </c>
      <c r="AC196" s="438" t="s">
        <v>428</v>
      </c>
    </row>
    <row r="197" spans="1:29" ht="21.75" customHeight="1" x14ac:dyDescent="0.15">
      <c r="A197" s="398" t="s">
        <v>431</v>
      </c>
      <c r="B197" s="317" t="s">
        <v>377</v>
      </c>
      <c r="C197" s="427">
        <v>0</v>
      </c>
      <c r="D197" s="428">
        <v>0</v>
      </c>
      <c r="E197" s="429">
        <v>0</v>
      </c>
      <c r="F197" s="429">
        <v>0</v>
      </c>
      <c r="G197" s="430">
        <v>0</v>
      </c>
      <c r="H197" s="431">
        <v>0</v>
      </c>
      <c r="I197" s="432" t="s">
        <v>428</v>
      </c>
      <c r="J197" s="433" t="s">
        <v>428</v>
      </c>
      <c r="K197" s="429">
        <v>0</v>
      </c>
      <c r="L197" s="418">
        <v>0</v>
      </c>
      <c r="M197" s="434" t="s">
        <v>428</v>
      </c>
      <c r="N197" s="435" t="s">
        <v>428</v>
      </c>
      <c r="O197" s="436" t="s">
        <v>428</v>
      </c>
      <c r="P197" s="436" t="s">
        <v>428</v>
      </c>
      <c r="Q197" s="436" t="s">
        <v>428</v>
      </c>
      <c r="R197" s="435" t="s">
        <v>428</v>
      </c>
      <c r="S197" s="436" t="s">
        <v>428</v>
      </c>
      <c r="T197" s="436" t="s">
        <v>428</v>
      </c>
      <c r="U197" s="437" t="s">
        <v>428</v>
      </c>
      <c r="V197" s="434" t="s">
        <v>428</v>
      </c>
      <c r="W197" s="436" t="s">
        <v>428</v>
      </c>
      <c r="X197" s="438" t="s">
        <v>428</v>
      </c>
      <c r="Y197" s="437" t="s">
        <v>428</v>
      </c>
      <c r="Z197" s="439" t="s">
        <v>428</v>
      </c>
      <c r="AA197" s="437" t="s">
        <v>428</v>
      </c>
      <c r="AB197" s="440" t="s">
        <v>428</v>
      </c>
      <c r="AC197" s="438" t="s">
        <v>428</v>
      </c>
    </row>
    <row r="198" spans="1:29" ht="21.75" customHeight="1" x14ac:dyDescent="0.15">
      <c r="A198" s="325"/>
      <c r="B198" s="317" t="s">
        <v>376</v>
      </c>
      <c r="C198" s="322">
        <v>0</v>
      </c>
      <c r="D198" s="422">
        <v>0</v>
      </c>
      <c r="E198" s="323">
        <v>0</v>
      </c>
      <c r="F198" s="323">
        <v>0</v>
      </c>
      <c r="G198" s="324">
        <v>0</v>
      </c>
      <c r="H198" s="423">
        <v>0</v>
      </c>
      <c r="I198" s="432" t="s">
        <v>428</v>
      </c>
      <c r="J198" s="433" t="s">
        <v>428</v>
      </c>
      <c r="K198" s="323">
        <v>0</v>
      </c>
      <c r="L198" s="425">
        <v>0</v>
      </c>
      <c r="M198" s="434" t="s">
        <v>428</v>
      </c>
      <c r="N198" s="435" t="s">
        <v>428</v>
      </c>
      <c r="O198" s="436" t="s">
        <v>428</v>
      </c>
      <c r="P198" s="436" t="s">
        <v>428</v>
      </c>
      <c r="Q198" s="436" t="s">
        <v>428</v>
      </c>
      <c r="R198" s="435" t="s">
        <v>428</v>
      </c>
      <c r="S198" s="436" t="s">
        <v>428</v>
      </c>
      <c r="T198" s="436" t="s">
        <v>428</v>
      </c>
      <c r="U198" s="437" t="s">
        <v>428</v>
      </c>
      <c r="V198" s="434" t="s">
        <v>428</v>
      </c>
      <c r="W198" s="436" t="s">
        <v>428</v>
      </c>
      <c r="X198" s="438" t="s">
        <v>428</v>
      </c>
      <c r="Y198" s="437" t="s">
        <v>428</v>
      </c>
      <c r="Z198" s="439" t="s">
        <v>428</v>
      </c>
      <c r="AA198" s="437" t="s">
        <v>428</v>
      </c>
      <c r="AB198" s="440" t="s">
        <v>428</v>
      </c>
      <c r="AC198" s="438" t="s">
        <v>428</v>
      </c>
    </row>
    <row r="199" spans="1:29" ht="21.75" customHeight="1" x14ac:dyDescent="0.15">
      <c r="A199" s="177" t="s">
        <v>432</v>
      </c>
      <c r="B199" s="317" t="s">
        <v>377</v>
      </c>
      <c r="C199" s="427">
        <v>2.4</v>
      </c>
      <c r="D199" s="428">
        <v>0.93333333333333335</v>
      </c>
      <c r="E199" s="429">
        <v>0.13333333333333333</v>
      </c>
      <c r="F199" s="429">
        <v>0</v>
      </c>
      <c r="G199" s="430">
        <v>0.13333333333333333</v>
      </c>
      <c r="H199" s="431">
        <v>0</v>
      </c>
      <c r="I199" s="432" t="s">
        <v>428</v>
      </c>
      <c r="J199" s="433" t="s">
        <v>428</v>
      </c>
      <c r="K199" s="429">
        <v>0.53333333333333333</v>
      </c>
      <c r="L199" s="418">
        <v>0.66666666666666663</v>
      </c>
      <c r="M199" s="434" t="s">
        <v>428</v>
      </c>
      <c r="N199" s="435" t="s">
        <v>428</v>
      </c>
      <c r="O199" s="436" t="s">
        <v>428</v>
      </c>
      <c r="P199" s="436" t="s">
        <v>428</v>
      </c>
      <c r="Q199" s="436" t="s">
        <v>428</v>
      </c>
      <c r="R199" s="435" t="s">
        <v>428</v>
      </c>
      <c r="S199" s="436" t="s">
        <v>428</v>
      </c>
      <c r="T199" s="436" t="s">
        <v>428</v>
      </c>
      <c r="U199" s="437" t="s">
        <v>428</v>
      </c>
      <c r="V199" s="434" t="s">
        <v>428</v>
      </c>
      <c r="W199" s="436" t="s">
        <v>428</v>
      </c>
      <c r="X199" s="438" t="s">
        <v>428</v>
      </c>
      <c r="Y199" s="437" t="s">
        <v>428</v>
      </c>
      <c r="Z199" s="439" t="s">
        <v>428</v>
      </c>
      <c r="AA199" s="437" t="s">
        <v>428</v>
      </c>
      <c r="AB199" s="440" t="s">
        <v>428</v>
      </c>
      <c r="AC199" s="438" t="s">
        <v>428</v>
      </c>
    </row>
    <row r="200" spans="1:29" ht="21.75" customHeight="1" x14ac:dyDescent="0.15">
      <c r="A200" s="325"/>
      <c r="B200" s="317" t="s">
        <v>376</v>
      </c>
      <c r="C200" s="322">
        <v>1</v>
      </c>
      <c r="D200" s="422">
        <v>0.3888888888888889</v>
      </c>
      <c r="E200" s="323">
        <v>5.5555555555555559E-2</v>
      </c>
      <c r="F200" s="323">
        <v>0</v>
      </c>
      <c r="G200" s="324">
        <v>5.5555555555555559E-2</v>
      </c>
      <c r="H200" s="423">
        <v>0</v>
      </c>
      <c r="I200" s="432" t="s">
        <v>428</v>
      </c>
      <c r="J200" s="433" t="s">
        <v>428</v>
      </c>
      <c r="K200" s="323">
        <v>0.22222222222222224</v>
      </c>
      <c r="L200" s="425">
        <v>0.27777777777777779</v>
      </c>
      <c r="M200" s="434" t="s">
        <v>428</v>
      </c>
      <c r="N200" s="435" t="s">
        <v>428</v>
      </c>
      <c r="O200" s="436" t="s">
        <v>428</v>
      </c>
      <c r="P200" s="436" t="s">
        <v>428</v>
      </c>
      <c r="Q200" s="436" t="s">
        <v>428</v>
      </c>
      <c r="R200" s="435" t="s">
        <v>428</v>
      </c>
      <c r="S200" s="436" t="s">
        <v>428</v>
      </c>
      <c r="T200" s="436" t="s">
        <v>428</v>
      </c>
      <c r="U200" s="437" t="s">
        <v>428</v>
      </c>
      <c r="V200" s="434" t="s">
        <v>428</v>
      </c>
      <c r="W200" s="436" t="s">
        <v>428</v>
      </c>
      <c r="X200" s="438" t="s">
        <v>428</v>
      </c>
      <c r="Y200" s="437" t="s">
        <v>428</v>
      </c>
      <c r="Z200" s="439" t="s">
        <v>428</v>
      </c>
      <c r="AA200" s="437" t="s">
        <v>428</v>
      </c>
      <c r="AB200" s="440" t="s">
        <v>428</v>
      </c>
      <c r="AC200" s="438" t="s">
        <v>428</v>
      </c>
    </row>
    <row r="201" spans="1:29" ht="21.75" customHeight="1" x14ac:dyDescent="0.15">
      <c r="A201" s="177" t="s">
        <v>433</v>
      </c>
      <c r="B201" s="317" t="s">
        <v>377</v>
      </c>
      <c r="C201" s="427">
        <v>0.4</v>
      </c>
      <c r="D201" s="428">
        <v>0</v>
      </c>
      <c r="E201" s="429">
        <v>0</v>
      </c>
      <c r="F201" s="429">
        <v>0</v>
      </c>
      <c r="G201" s="430">
        <v>0</v>
      </c>
      <c r="H201" s="431">
        <v>0.13333333333333333</v>
      </c>
      <c r="I201" s="432" t="s">
        <v>428</v>
      </c>
      <c r="J201" s="433" t="s">
        <v>428</v>
      </c>
      <c r="K201" s="429">
        <v>0</v>
      </c>
      <c r="L201" s="418">
        <v>0.26666666666666666</v>
      </c>
      <c r="M201" s="434" t="s">
        <v>428</v>
      </c>
      <c r="N201" s="435" t="s">
        <v>428</v>
      </c>
      <c r="O201" s="436" t="s">
        <v>428</v>
      </c>
      <c r="P201" s="436" t="s">
        <v>428</v>
      </c>
      <c r="Q201" s="436" t="s">
        <v>428</v>
      </c>
      <c r="R201" s="435" t="s">
        <v>428</v>
      </c>
      <c r="S201" s="436" t="s">
        <v>428</v>
      </c>
      <c r="T201" s="436" t="s">
        <v>428</v>
      </c>
      <c r="U201" s="437" t="s">
        <v>428</v>
      </c>
      <c r="V201" s="434" t="s">
        <v>428</v>
      </c>
      <c r="W201" s="436" t="s">
        <v>428</v>
      </c>
      <c r="X201" s="438" t="s">
        <v>428</v>
      </c>
      <c r="Y201" s="437" t="s">
        <v>428</v>
      </c>
      <c r="Z201" s="439" t="s">
        <v>428</v>
      </c>
      <c r="AA201" s="437" t="s">
        <v>428</v>
      </c>
      <c r="AB201" s="440" t="s">
        <v>428</v>
      </c>
      <c r="AC201" s="438" t="s">
        <v>428</v>
      </c>
    </row>
    <row r="202" spans="1:29" ht="21.75" customHeight="1" x14ac:dyDescent="0.15">
      <c r="A202" s="325"/>
      <c r="B202" s="317" t="s">
        <v>376</v>
      </c>
      <c r="C202" s="322">
        <v>1</v>
      </c>
      <c r="D202" s="422">
        <v>0</v>
      </c>
      <c r="E202" s="323">
        <v>0</v>
      </c>
      <c r="F202" s="323">
        <v>0</v>
      </c>
      <c r="G202" s="324">
        <v>0</v>
      </c>
      <c r="H202" s="423">
        <v>0.33333333333333331</v>
      </c>
      <c r="I202" s="432" t="s">
        <v>428</v>
      </c>
      <c r="J202" s="433" t="s">
        <v>428</v>
      </c>
      <c r="K202" s="323">
        <v>0</v>
      </c>
      <c r="L202" s="425">
        <v>0.66666666666666663</v>
      </c>
      <c r="M202" s="434" t="s">
        <v>428</v>
      </c>
      <c r="N202" s="435" t="s">
        <v>428</v>
      </c>
      <c r="O202" s="436" t="s">
        <v>428</v>
      </c>
      <c r="P202" s="436" t="s">
        <v>428</v>
      </c>
      <c r="Q202" s="436" t="s">
        <v>428</v>
      </c>
      <c r="R202" s="435" t="s">
        <v>428</v>
      </c>
      <c r="S202" s="436" t="s">
        <v>428</v>
      </c>
      <c r="T202" s="436" t="s">
        <v>428</v>
      </c>
      <c r="U202" s="437" t="s">
        <v>428</v>
      </c>
      <c r="V202" s="434" t="s">
        <v>428</v>
      </c>
      <c r="W202" s="436" t="s">
        <v>428</v>
      </c>
      <c r="X202" s="438" t="s">
        <v>428</v>
      </c>
      <c r="Y202" s="437" t="s">
        <v>428</v>
      </c>
      <c r="Z202" s="439" t="s">
        <v>428</v>
      </c>
      <c r="AA202" s="437" t="s">
        <v>428</v>
      </c>
      <c r="AB202" s="440" t="s">
        <v>428</v>
      </c>
      <c r="AC202" s="438" t="s">
        <v>428</v>
      </c>
    </row>
    <row r="203" spans="1:29" ht="21.75" customHeight="1" x14ac:dyDescent="0.15">
      <c r="A203" s="177" t="s">
        <v>434</v>
      </c>
      <c r="B203" s="317" t="s">
        <v>377</v>
      </c>
      <c r="C203" s="427">
        <v>0</v>
      </c>
      <c r="D203" s="428">
        <v>0</v>
      </c>
      <c r="E203" s="429">
        <v>0</v>
      </c>
      <c r="F203" s="429">
        <v>0</v>
      </c>
      <c r="G203" s="430">
        <v>0</v>
      </c>
      <c r="H203" s="431">
        <v>0</v>
      </c>
      <c r="I203" s="432" t="s">
        <v>428</v>
      </c>
      <c r="J203" s="433" t="s">
        <v>428</v>
      </c>
      <c r="K203" s="429">
        <v>0</v>
      </c>
      <c r="L203" s="418">
        <v>0</v>
      </c>
      <c r="M203" s="434" t="s">
        <v>428</v>
      </c>
      <c r="N203" s="435" t="s">
        <v>428</v>
      </c>
      <c r="O203" s="436" t="s">
        <v>428</v>
      </c>
      <c r="P203" s="436" t="s">
        <v>428</v>
      </c>
      <c r="Q203" s="436" t="s">
        <v>428</v>
      </c>
      <c r="R203" s="435" t="s">
        <v>428</v>
      </c>
      <c r="S203" s="436" t="s">
        <v>428</v>
      </c>
      <c r="T203" s="436" t="s">
        <v>428</v>
      </c>
      <c r="U203" s="437" t="s">
        <v>428</v>
      </c>
      <c r="V203" s="434" t="s">
        <v>428</v>
      </c>
      <c r="W203" s="436" t="s">
        <v>428</v>
      </c>
      <c r="X203" s="438" t="s">
        <v>428</v>
      </c>
      <c r="Y203" s="437" t="s">
        <v>428</v>
      </c>
      <c r="Z203" s="439" t="s">
        <v>428</v>
      </c>
      <c r="AA203" s="437" t="s">
        <v>428</v>
      </c>
      <c r="AB203" s="440" t="s">
        <v>428</v>
      </c>
      <c r="AC203" s="438" t="s">
        <v>428</v>
      </c>
    </row>
    <row r="204" spans="1:29" ht="21.75" customHeight="1" x14ac:dyDescent="0.15">
      <c r="A204" s="325"/>
      <c r="B204" s="317" t="s">
        <v>376</v>
      </c>
      <c r="C204" s="322">
        <v>0</v>
      </c>
      <c r="D204" s="422">
        <v>0</v>
      </c>
      <c r="E204" s="323">
        <v>0</v>
      </c>
      <c r="F204" s="323">
        <v>0</v>
      </c>
      <c r="G204" s="324">
        <v>0</v>
      </c>
      <c r="H204" s="423">
        <v>0</v>
      </c>
      <c r="I204" s="432" t="s">
        <v>428</v>
      </c>
      <c r="J204" s="433" t="s">
        <v>428</v>
      </c>
      <c r="K204" s="323">
        <v>0</v>
      </c>
      <c r="L204" s="425">
        <v>0</v>
      </c>
      <c r="M204" s="434" t="s">
        <v>428</v>
      </c>
      <c r="N204" s="435" t="s">
        <v>428</v>
      </c>
      <c r="O204" s="436" t="s">
        <v>428</v>
      </c>
      <c r="P204" s="436" t="s">
        <v>428</v>
      </c>
      <c r="Q204" s="436" t="s">
        <v>428</v>
      </c>
      <c r="R204" s="435" t="s">
        <v>428</v>
      </c>
      <c r="S204" s="436" t="s">
        <v>428</v>
      </c>
      <c r="T204" s="436" t="s">
        <v>428</v>
      </c>
      <c r="U204" s="437" t="s">
        <v>428</v>
      </c>
      <c r="V204" s="434" t="s">
        <v>428</v>
      </c>
      <c r="W204" s="436" t="s">
        <v>428</v>
      </c>
      <c r="X204" s="438" t="s">
        <v>428</v>
      </c>
      <c r="Y204" s="437" t="s">
        <v>428</v>
      </c>
      <c r="Z204" s="439" t="s">
        <v>428</v>
      </c>
      <c r="AA204" s="437" t="s">
        <v>428</v>
      </c>
      <c r="AB204" s="440" t="s">
        <v>428</v>
      </c>
      <c r="AC204" s="438" t="s">
        <v>428</v>
      </c>
    </row>
    <row r="205" spans="1:29" ht="21.75" customHeight="1" x14ac:dyDescent="0.15">
      <c r="A205" s="177" t="s">
        <v>435</v>
      </c>
      <c r="B205" s="326" t="s">
        <v>377</v>
      </c>
      <c r="C205" s="415">
        <v>0</v>
      </c>
      <c r="D205" s="416">
        <v>0</v>
      </c>
      <c r="E205" s="417">
        <v>0</v>
      </c>
      <c r="F205" s="417">
        <v>0</v>
      </c>
      <c r="G205" s="417">
        <v>0</v>
      </c>
      <c r="H205" s="418">
        <v>0</v>
      </c>
      <c r="I205" s="432" t="s">
        <v>428</v>
      </c>
      <c r="J205" s="433" t="s">
        <v>428</v>
      </c>
      <c r="K205" s="371">
        <v>0</v>
      </c>
      <c r="L205" s="380">
        <v>0</v>
      </c>
      <c r="M205" s="385" t="s">
        <v>428</v>
      </c>
      <c r="N205" s="382" t="s">
        <v>428</v>
      </c>
      <c r="O205" s="382" t="s">
        <v>428</v>
      </c>
      <c r="P205" s="382" t="s">
        <v>428</v>
      </c>
      <c r="Q205" s="382" t="s">
        <v>428</v>
      </c>
      <c r="R205" s="382" t="s">
        <v>428</v>
      </c>
      <c r="S205" s="382" t="s">
        <v>428</v>
      </c>
      <c r="T205" s="382" t="s">
        <v>428</v>
      </c>
      <c r="U205" s="386" t="s">
        <v>428</v>
      </c>
      <c r="V205" s="385" t="s">
        <v>428</v>
      </c>
      <c r="W205" s="382" t="s">
        <v>428</v>
      </c>
      <c r="X205" s="387" t="s">
        <v>428</v>
      </c>
      <c r="Y205" s="386" t="s">
        <v>428</v>
      </c>
      <c r="Z205" s="388" t="s">
        <v>428</v>
      </c>
      <c r="AA205" s="386" t="s">
        <v>428</v>
      </c>
      <c r="AB205" s="389" t="s">
        <v>428</v>
      </c>
      <c r="AC205" s="387" t="s">
        <v>428</v>
      </c>
    </row>
    <row r="206" spans="1:29" ht="21.75" customHeight="1" x14ac:dyDescent="0.15">
      <c r="A206" s="325"/>
      <c r="B206" s="317" t="s">
        <v>376</v>
      </c>
      <c r="C206" s="313">
        <v>0</v>
      </c>
      <c r="D206" s="441">
        <v>0</v>
      </c>
      <c r="E206" s="312">
        <v>0</v>
      </c>
      <c r="F206" s="312">
        <v>0</v>
      </c>
      <c r="G206" s="312">
        <v>0</v>
      </c>
      <c r="H206" s="425">
        <v>0</v>
      </c>
      <c r="I206" s="432" t="s">
        <v>428</v>
      </c>
      <c r="J206" s="433" t="s">
        <v>428</v>
      </c>
      <c r="K206" s="317">
        <v>0</v>
      </c>
      <c r="L206" s="375">
        <v>0</v>
      </c>
      <c r="M206" s="385" t="s">
        <v>428</v>
      </c>
      <c r="N206" s="382" t="s">
        <v>428</v>
      </c>
      <c r="O206" s="382" t="s">
        <v>428</v>
      </c>
      <c r="P206" s="382" t="s">
        <v>428</v>
      </c>
      <c r="Q206" s="382" t="s">
        <v>428</v>
      </c>
      <c r="R206" s="382" t="s">
        <v>428</v>
      </c>
      <c r="S206" s="382" t="s">
        <v>428</v>
      </c>
      <c r="T206" s="382" t="s">
        <v>428</v>
      </c>
      <c r="U206" s="386" t="s">
        <v>428</v>
      </c>
      <c r="V206" s="385" t="s">
        <v>428</v>
      </c>
      <c r="W206" s="382" t="s">
        <v>428</v>
      </c>
      <c r="X206" s="387" t="s">
        <v>428</v>
      </c>
      <c r="Y206" s="386" t="s">
        <v>428</v>
      </c>
      <c r="Z206" s="388" t="s">
        <v>428</v>
      </c>
      <c r="AA206" s="386" t="s">
        <v>428</v>
      </c>
      <c r="AB206" s="389" t="s">
        <v>428</v>
      </c>
      <c r="AC206" s="387" t="s">
        <v>428</v>
      </c>
    </row>
    <row r="207" spans="1:29" ht="21.75" customHeight="1" x14ac:dyDescent="0.15">
      <c r="A207" s="177" t="s">
        <v>436</v>
      </c>
      <c r="B207" s="326" t="s">
        <v>377</v>
      </c>
      <c r="C207" s="415">
        <v>0</v>
      </c>
      <c r="D207" s="416">
        <v>0</v>
      </c>
      <c r="E207" s="417">
        <v>0</v>
      </c>
      <c r="F207" s="417">
        <v>0</v>
      </c>
      <c r="G207" s="417">
        <v>0</v>
      </c>
      <c r="H207" s="418">
        <v>0</v>
      </c>
      <c r="I207" s="432" t="s">
        <v>428</v>
      </c>
      <c r="J207" s="433" t="s">
        <v>428</v>
      </c>
      <c r="K207" s="371">
        <v>0</v>
      </c>
      <c r="L207" s="380">
        <v>0</v>
      </c>
      <c r="M207" s="385" t="s">
        <v>428</v>
      </c>
      <c r="N207" s="382" t="s">
        <v>428</v>
      </c>
      <c r="O207" s="382" t="s">
        <v>428</v>
      </c>
      <c r="P207" s="382" t="s">
        <v>428</v>
      </c>
      <c r="Q207" s="382" t="s">
        <v>428</v>
      </c>
      <c r="R207" s="382" t="s">
        <v>428</v>
      </c>
      <c r="S207" s="382" t="s">
        <v>428</v>
      </c>
      <c r="T207" s="382" t="s">
        <v>428</v>
      </c>
      <c r="U207" s="386" t="s">
        <v>428</v>
      </c>
      <c r="V207" s="385" t="s">
        <v>428</v>
      </c>
      <c r="W207" s="382" t="s">
        <v>428</v>
      </c>
      <c r="X207" s="387" t="s">
        <v>428</v>
      </c>
      <c r="Y207" s="386" t="s">
        <v>428</v>
      </c>
      <c r="Z207" s="388" t="s">
        <v>428</v>
      </c>
      <c r="AA207" s="386" t="s">
        <v>428</v>
      </c>
      <c r="AB207" s="389" t="s">
        <v>428</v>
      </c>
      <c r="AC207" s="387" t="s">
        <v>428</v>
      </c>
    </row>
    <row r="208" spans="1:29" ht="21.75" customHeight="1" x14ac:dyDescent="0.15">
      <c r="A208" s="325"/>
      <c r="B208" s="317" t="s">
        <v>376</v>
      </c>
      <c r="C208" s="313">
        <v>0</v>
      </c>
      <c r="D208" s="441">
        <v>0</v>
      </c>
      <c r="E208" s="312">
        <v>0</v>
      </c>
      <c r="F208" s="312">
        <v>0</v>
      </c>
      <c r="G208" s="312">
        <v>0</v>
      </c>
      <c r="H208" s="425">
        <v>0</v>
      </c>
      <c r="I208" s="432" t="s">
        <v>428</v>
      </c>
      <c r="J208" s="433" t="s">
        <v>428</v>
      </c>
      <c r="K208" s="317">
        <v>0</v>
      </c>
      <c r="L208" s="375">
        <v>0</v>
      </c>
      <c r="M208" s="385" t="s">
        <v>428</v>
      </c>
      <c r="N208" s="382" t="s">
        <v>428</v>
      </c>
      <c r="O208" s="382" t="s">
        <v>428</v>
      </c>
      <c r="P208" s="382" t="s">
        <v>428</v>
      </c>
      <c r="Q208" s="382" t="s">
        <v>428</v>
      </c>
      <c r="R208" s="382" t="s">
        <v>428</v>
      </c>
      <c r="S208" s="382" t="s">
        <v>428</v>
      </c>
      <c r="T208" s="382" t="s">
        <v>428</v>
      </c>
      <c r="U208" s="386" t="s">
        <v>428</v>
      </c>
      <c r="V208" s="385" t="s">
        <v>428</v>
      </c>
      <c r="W208" s="382" t="s">
        <v>428</v>
      </c>
      <c r="X208" s="387" t="s">
        <v>428</v>
      </c>
      <c r="Y208" s="386" t="s">
        <v>428</v>
      </c>
      <c r="Z208" s="388" t="s">
        <v>428</v>
      </c>
      <c r="AA208" s="386" t="s">
        <v>428</v>
      </c>
      <c r="AB208" s="389" t="s">
        <v>428</v>
      </c>
      <c r="AC208" s="387" t="s">
        <v>428</v>
      </c>
    </row>
    <row r="209" spans="1:30" ht="21.75" customHeight="1" x14ac:dyDescent="0.15">
      <c r="A209" s="177" t="s">
        <v>437</v>
      </c>
      <c r="B209" s="326" t="s">
        <v>377</v>
      </c>
      <c r="C209" s="415">
        <v>0.66666666666666663</v>
      </c>
      <c r="D209" s="416">
        <v>0</v>
      </c>
      <c r="E209" s="417">
        <v>0</v>
      </c>
      <c r="F209" s="417">
        <v>0</v>
      </c>
      <c r="G209" s="417">
        <v>0</v>
      </c>
      <c r="H209" s="418">
        <v>0.53333333333333333</v>
      </c>
      <c r="I209" s="432" t="s">
        <v>428</v>
      </c>
      <c r="J209" s="433" t="s">
        <v>428</v>
      </c>
      <c r="K209" s="371">
        <v>0</v>
      </c>
      <c r="L209" s="380">
        <v>0.13333333333333333</v>
      </c>
      <c r="M209" s="385" t="s">
        <v>428</v>
      </c>
      <c r="N209" s="382" t="s">
        <v>428</v>
      </c>
      <c r="O209" s="382" t="s">
        <v>428</v>
      </c>
      <c r="P209" s="382" t="s">
        <v>428</v>
      </c>
      <c r="Q209" s="382" t="s">
        <v>428</v>
      </c>
      <c r="R209" s="382" t="s">
        <v>428</v>
      </c>
      <c r="S209" s="382" t="s">
        <v>428</v>
      </c>
      <c r="T209" s="382" t="s">
        <v>428</v>
      </c>
      <c r="U209" s="386" t="s">
        <v>428</v>
      </c>
      <c r="V209" s="385" t="s">
        <v>428</v>
      </c>
      <c r="W209" s="382" t="s">
        <v>428</v>
      </c>
      <c r="X209" s="387" t="s">
        <v>428</v>
      </c>
      <c r="Y209" s="386" t="s">
        <v>428</v>
      </c>
      <c r="Z209" s="388" t="s">
        <v>428</v>
      </c>
      <c r="AA209" s="386" t="s">
        <v>428</v>
      </c>
      <c r="AB209" s="389" t="s">
        <v>428</v>
      </c>
      <c r="AC209" s="387" t="s">
        <v>428</v>
      </c>
    </row>
    <row r="210" spans="1:30" ht="21.75" customHeight="1" x14ac:dyDescent="0.15">
      <c r="A210" s="401"/>
      <c r="B210" s="402" t="s">
        <v>376</v>
      </c>
      <c r="C210" s="442">
        <v>1</v>
      </c>
      <c r="D210" s="443">
        <v>0</v>
      </c>
      <c r="E210" s="444">
        <v>0</v>
      </c>
      <c r="F210" s="444">
        <v>0</v>
      </c>
      <c r="G210" s="444">
        <v>0</v>
      </c>
      <c r="H210" s="445">
        <v>0.8</v>
      </c>
      <c r="I210" s="446" t="s">
        <v>428</v>
      </c>
      <c r="J210" s="447" t="s">
        <v>428</v>
      </c>
      <c r="K210" s="402">
        <v>0</v>
      </c>
      <c r="L210" s="405">
        <v>0.2</v>
      </c>
      <c r="M210" s="410" t="s">
        <v>428</v>
      </c>
      <c r="N210" s="407" t="s">
        <v>428</v>
      </c>
      <c r="O210" s="407" t="s">
        <v>428</v>
      </c>
      <c r="P210" s="407" t="s">
        <v>428</v>
      </c>
      <c r="Q210" s="407" t="s">
        <v>428</v>
      </c>
      <c r="R210" s="407" t="s">
        <v>428</v>
      </c>
      <c r="S210" s="407" t="s">
        <v>428</v>
      </c>
      <c r="T210" s="407" t="s">
        <v>428</v>
      </c>
      <c r="U210" s="411" t="s">
        <v>428</v>
      </c>
      <c r="V210" s="410" t="s">
        <v>428</v>
      </c>
      <c r="W210" s="407" t="s">
        <v>428</v>
      </c>
      <c r="X210" s="412" t="s">
        <v>428</v>
      </c>
      <c r="Y210" s="411" t="s">
        <v>428</v>
      </c>
      <c r="Z210" s="413" t="s">
        <v>428</v>
      </c>
      <c r="AA210" s="411" t="s">
        <v>428</v>
      </c>
      <c r="AB210" s="414" t="s">
        <v>428</v>
      </c>
      <c r="AC210" s="412" t="s">
        <v>428</v>
      </c>
    </row>
    <row r="211" spans="1:30" ht="12" customHeight="1" x14ac:dyDescent="0.15">
      <c r="A211" s="700" t="s">
        <v>186</v>
      </c>
      <c r="B211" s="701"/>
      <c r="C211" s="330"/>
      <c r="D211" s="731" t="s">
        <v>396</v>
      </c>
      <c r="E211" s="732"/>
      <c r="F211" s="732"/>
      <c r="G211" s="732"/>
      <c r="H211" s="733"/>
      <c r="I211" s="731" t="s">
        <v>397</v>
      </c>
      <c r="J211" s="732"/>
      <c r="K211" s="732"/>
      <c r="L211" s="733"/>
      <c r="M211" s="734" t="s">
        <v>398</v>
      </c>
      <c r="N211" s="700"/>
      <c r="O211" s="700"/>
      <c r="P211" s="700"/>
      <c r="Q211" s="700"/>
      <c r="R211" s="700"/>
      <c r="S211" s="700"/>
      <c r="T211" s="700"/>
      <c r="U211" s="735"/>
      <c r="V211" s="731" t="s">
        <v>399</v>
      </c>
      <c r="W211" s="732"/>
      <c r="X211" s="732"/>
      <c r="Y211" s="733"/>
      <c r="Z211" s="731" t="s">
        <v>400</v>
      </c>
      <c r="AA211" s="733"/>
      <c r="AB211" s="706" t="s">
        <v>401</v>
      </c>
      <c r="AC211" s="709" t="s">
        <v>280</v>
      </c>
    </row>
    <row r="212" spans="1:30" ht="9.75" customHeight="1" x14ac:dyDescent="0.15">
      <c r="A212" s="702"/>
      <c r="B212" s="703"/>
      <c r="C212" s="365"/>
      <c r="D212" s="712" t="s">
        <v>402</v>
      </c>
      <c r="E212" s="715" t="s">
        <v>403</v>
      </c>
      <c r="F212" s="716"/>
      <c r="G212" s="719" t="s">
        <v>404</v>
      </c>
      <c r="H212" s="722" t="s">
        <v>405</v>
      </c>
      <c r="I212" s="725" t="s">
        <v>406</v>
      </c>
      <c r="J212" s="719" t="s">
        <v>407</v>
      </c>
      <c r="K212" s="719" t="s">
        <v>408</v>
      </c>
      <c r="L212" s="728" t="s">
        <v>409</v>
      </c>
      <c r="M212" s="725" t="s">
        <v>410</v>
      </c>
      <c r="N212" s="719" t="s">
        <v>411</v>
      </c>
      <c r="O212" s="719" t="s">
        <v>412</v>
      </c>
      <c r="P212" s="719" t="s">
        <v>413</v>
      </c>
      <c r="Q212" s="719" t="s">
        <v>414</v>
      </c>
      <c r="R212" s="719" t="s">
        <v>415</v>
      </c>
      <c r="S212" s="719" t="s">
        <v>416</v>
      </c>
      <c r="T212" s="719" t="s">
        <v>417</v>
      </c>
      <c r="U212" s="728" t="s">
        <v>418</v>
      </c>
      <c r="V212" s="726" t="s">
        <v>419</v>
      </c>
      <c r="W212" s="740" t="s">
        <v>420</v>
      </c>
      <c r="X212" s="720" t="s">
        <v>421</v>
      </c>
      <c r="Y212" s="729" t="s">
        <v>422</v>
      </c>
      <c r="Z212" s="712" t="s">
        <v>423</v>
      </c>
      <c r="AA212" s="728" t="s">
        <v>424</v>
      </c>
      <c r="AB212" s="707"/>
      <c r="AC212" s="710"/>
    </row>
    <row r="213" spans="1:30" s="310" customFormat="1" ht="20.45" customHeight="1" x14ac:dyDescent="0.15">
      <c r="A213" s="702"/>
      <c r="B213" s="703"/>
      <c r="C213" s="365" t="s">
        <v>378</v>
      </c>
      <c r="D213" s="713"/>
      <c r="E213" s="717"/>
      <c r="F213" s="718"/>
      <c r="G213" s="720"/>
      <c r="H213" s="723"/>
      <c r="I213" s="726"/>
      <c r="J213" s="720"/>
      <c r="K213" s="720"/>
      <c r="L213" s="729"/>
      <c r="M213" s="736"/>
      <c r="N213" s="720"/>
      <c r="O213" s="720"/>
      <c r="P213" s="738"/>
      <c r="Q213" s="738"/>
      <c r="R213" s="738"/>
      <c r="S213" s="720"/>
      <c r="T213" s="720"/>
      <c r="U213" s="729"/>
      <c r="V213" s="726"/>
      <c r="W213" s="740"/>
      <c r="X213" s="720"/>
      <c r="Y213" s="729"/>
      <c r="Z213" s="713"/>
      <c r="AA213" s="729"/>
      <c r="AB213" s="707"/>
      <c r="AC213" s="710"/>
      <c r="AD213" s="311"/>
    </row>
    <row r="214" spans="1:30" ht="24" customHeight="1" x14ac:dyDescent="0.15">
      <c r="A214" s="704"/>
      <c r="B214" s="705"/>
      <c r="C214" s="329"/>
      <c r="D214" s="714"/>
      <c r="E214" s="367" t="s">
        <v>425</v>
      </c>
      <c r="F214" s="367" t="s">
        <v>426</v>
      </c>
      <c r="G214" s="721"/>
      <c r="H214" s="724"/>
      <c r="I214" s="727"/>
      <c r="J214" s="721"/>
      <c r="K214" s="721"/>
      <c r="L214" s="730"/>
      <c r="M214" s="737"/>
      <c r="N214" s="721"/>
      <c r="O214" s="721"/>
      <c r="P214" s="739"/>
      <c r="Q214" s="739"/>
      <c r="R214" s="739"/>
      <c r="S214" s="721"/>
      <c r="T214" s="721"/>
      <c r="U214" s="730"/>
      <c r="V214" s="727"/>
      <c r="W214" s="741"/>
      <c r="X214" s="721"/>
      <c r="Y214" s="730"/>
      <c r="Z214" s="714"/>
      <c r="AA214" s="730"/>
      <c r="AB214" s="708"/>
      <c r="AC214" s="711"/>
    </row>
    <row r="215" spans="1:30" ht="21.75" customHeight="1" x14ac:dyDescent="0.15">
      <c r="A215" s="167" t="s">
        <v>445</v>
      </c>
      <c r="B215" s="290" t="s">
        <v>377</v>
      </c>
      <c r="C215" s="415">
        <v>146.77777777777777</v>
      </c>
      <c r="D215" s="416">
        <v>19.777777777777779</v>
      </c>
      <c r="E215" s="417">
        <v>3.3333333333333335</v>
      </c>
      <c r="F215" s="417">
        <v>6.5555555555555554</v>
      </c>
      <c r="G215" s="417">
        <v>3.4444444444444446</v>
      </c>
      <c r="H215" s="418">
        <v>2.2222222222222223</v>
      </c>
      <c r="I215" s="419">
        <v>0</v>
      </c>
      <c r="J215" s="417">
        <v>0.1111111111111111</v>
      </c>
      <c r="K215" s="417">
        <v>0.66666666666666663</v>
      </c>
      <c r="L215" s="418">
        <v>11.222222222222221</v>
      </c>
      <c r="M215" s="448">
        <v>18.888888888888889</v>
      </c>
      <c r="N215" s="449">
        <v>0</v>
      </c>
      <c r="O215" s="449">
        <v>0.66666666666666663</v>
      </c>
      <c r="P215" s="449">
        <v>0</v>
      </c>
      <c r="Q215" s="449">
        <v>0</v>
      </c>
      <c r="R215" s="449">
        <v>0</v>
      </c>
      <c r="S215" s="449">
        <v>2.1111111111111112</v>
      </c>
      <c r="T215" s="449">
        <v>0</v>
      </c>
      <c r="U215" s="450">
        <v>0</v>
      </c>
      <c r="V215" s="448">
        <v>13.444444444444445</v>
      </c>
      <c r="W215" s="449">
        <v>0</v>
      </c>
      <c r="X215" s="451">
        <v>0</v>
      </c>
      <c r="Y215" s="450">
        <v>4.8888888888888893</v>
      </c>
      <c r="Z215" s="452">
        <v>8.6666666666666661</v>
      </c>
      <c r="AA215" s="450">
        <v>26.333333333333332</v>
      </c>
      <c r="AB215" s="453">
        <v>20.555555555555557</v>
      </c>
      <c r="AC215" s="451">
        <v>3.8888888888888888</v>
      </c>
    </row>
    <row r="216" spans="1:30" ht="21.75" customHeight="1" x14ac:dyDescent="0.15">
      <c r="A216" s="311"/>
      <c r="B216" s="312" t="s">
        <v>376</v>
      </c>
      <c r="C216" s="313">
        <v>1</v>
      </c>
      <c r="D216" s="441">
        <v>0.13474640423921272</v>
      </c>
      <c r="E216" s="312">
        <v>2.2710068130204392E-2</v>
      </c>
      <c r="F216" s="312">
        <v>4.4663133989401971E-2</v>
      </c>
      <c r="G216" s="312">
        <v>2.3467070401211206E-2</v>
      </c>
      <c r="H216" s="425">
        <v>1.5140045420136262E-2</v>
      </c>
      <c r="I216" s="424">
        <v>0</v>
      </c>
      <c r="J216" s="312">
        <v>7.5700227100681302E-4</v>
      </c>
      <c r="K216" s="312">
        <v>4.5420136260408781E-3</v>
      </c>
      <c r="L216" s="425">
        <v>7.6457229371688112E-2</v>
      </c>
      <c r="M216" s="454">
        <v>0.12869038607115821</v>
      </c>
      <c r="N216" s="334">
        <v>0</v>
      </c>
      <c r="O216" s="334">
        <v>4.5420136260408781E-3</v>
      </c>
      <c r="P216" s="334">
        <v>0</v>
      </c>
      <c r="Q216" s="334">
        <v>0</v>
      </c>
      <c r="R216" s="334">
        <v>0</v>
      </c>
      <c r="S216" s="334">
        <v>1.4383043149129448E-2</v>
      </c>
      <c r="T216" s="334">
        <v>0</v>
      </c>
      <c r="U216" s="455">
        <v>0</v>
      </c>
      <c r="V216" s="454">
        <v>9.1597274791824376E-2</v>
      </c>
      <c r="W216" s="334">
        <v>0</v>
      </c>
      <c r="X216" s="333">
        <v>0</v>
      </c>
      <c r="Y216" s="455">
        <v>3.3308099924299776E-2</v>
      </c>
      <c r="Z216" s="456">
        <v>5.9046177138531414E-2</v>
      </c>
      <c r="AA216" s="455">
        <v>0.17940953822861469</v>
      </c>
      <c r="AB216" s="335">
        <v>0.14004542013626042</v>
      </c>
      <c r="AC216" s="333">
        <v>2.6495079485238455E-2</v>
      </c>
    </row>
    <row r="217" spans="1:30" ht="21.75" customHeight="1" x14ac:dyDescent="0.15">
      <c r="A217" s="177" t="s">
        <v>427</v>
      </c>
      <c r="B217" s="290" t="s">
        <v>377</v>
      </c>
      <c r="C217" s="415">
        <v>18.333333333333332</v>
      </c>
      <c r="D217" s="416">
        <v>4.8888888888888893</v>
      </c>
      <c r="E217" s="417">
        <v>0</v>
      </c>
      <c r="F217" s="417">
        <v>4.666666666666667</v>
      </c>
      <c r="G217" s="417">
        <v>3.2222222222222223</v>
      </c>
      <c r="H217" s="418">
        <v>0.1111111111111111</v>
      </c>
      <c r="I217" s="432" t="s">
        <v>428</v>
      </c>
      <c r="J217" s="433" t="s">
        <v>428</v>
      </c>
      <c r="K217" s="371">
        <v>0.44444444444444442</v>
      </c>
      <c r="L217" s="380">
        <v>5</v>
      </c>
      <c r="M217" s="385" t="s">
        <v>428</v>
      </c>
      <c r="N217" s="382" t="s">
        <v>428</v>
      </c>
      <c r="O217" s="382" t="s">
        <v>428</v>
      </c>
      <c r="P217" s="382" t="s">
        <v>428</v>
      </c>
      <c r="Q217" s="382" t="s">
        <v>428</v>
      </c>
      <c r="R217" s="382" t="s">
        <v>428</v>
      </c>
      <c r="S217" s="382" t="s">
        <v>428</v>
      </c>
      <c r="T217" s="382" t="s">
        <v>428</v>
      </c>
      <c r="U217" s="386" t="s">
        <v>428</v>
      </c>
      <c r="V217" s="385" t="s">
        <v>428</v>
      </c>
      <c r="W217" s="382" t="s">
        <v>428</v>
      </c>
      <c r="X217" s="387" t="s">
        <v>428</v>
      </c>
      <c r="Y217" s="386" t="s">
        <v>428</v>
      </c>
      <c r="Z217" s="388" t="s">
        <v>428</v>
      </c>
      <c r="AA217" s="386" t="s">
        <v>428</v>
      </c>
      <c r="AB217" s="389" t="s">
        <v>428</v>
      </c>
      <c r="AC217" s="387" t="s">
        <v>428</v>
      </c>
    </row>
    <row r="218" spans="1:30" ht="21.75" customHeight="1" x14ac:dyDescent="0.15">
      <c r="A218" s="325"/>
      <c r="B218" s="312" t="s">
        <v>376</v>
      </c>
      <c r="C218" s="313">
        <v>1</v>
      </c>
      <c r="D218" s="441">
        <v>0.26666666666666672</v>
      </c>
      <c r="E218" s="312">
        <v>0</v>
      </c>
      <c r="F218" s="312">
        <v>0.25454545454545457</v>
      </c>
      <c r="G218" s="312">
        <v>0.17575757575757578</v>
      </c>
      <c r="H218" s="425">
        <v>6.0606060606060606E-3</v>
      </c>
      <c r="I218" s="432" t="s">
        <v>428</v>
      </c>
      <c r="J218" s="433" t="s">
        <v>428</v>
      </c>
      <c r="K218" s="317">
        <v>2.4242424242424242E-2</v>
      </c>
      <c r="L218" s="375">
        <v>0.27272727272727276</v>
      </c>
      <c r="M218" s="385" t="s">
        <v>428</v>
      </c>
      <c r="N218" s="382" t="s">
        <v>428</v>
      </c>
      <c r="O218" s="382" t="s">
        <v>428</v>
      </c>
      <c r="P218" s="382" t="s">
        <v>428</v>
      </c>
      <c r="Q218" s="382" t="s">
        <v>428</v>
      </c>
      <c r="R218" s="382" t="s">
        <v>428</v>
      </c>
      <c r="S218" s="382" t="s">
        <v>428</v>
      </c>
      <c r="T218" s="382" t="s">
        <v>428</v>
      </c>
      <c r="U218" s="386" t="s">
        <v>428</v>
      </c>
      <c r="V218" s="385" t="s">
        <v>428</v>
      </c>
      <c r="W218" s="382" t="s">
        <v>428</v>
      </c>
      <c r="X218" s="387" t="s">
        <v>428</v>
      </c>
      <c r="Y218" s="386" t="s">
        <v>428</v>
      </c>
      <c r="Z218" s="388" t="s">
        <v>428</v>
      </c>
      <c r="AA218" s="386" t="s">
        <v>428</v>
      </c>
      <c r="AB218" s="389" t="s">
        <v>428</v>
      </c>
      <c r="AC218" s="387" t="s">
        <v>428</v>
      </c>
    </row>
    <row r="219" spans="1:30" ht="21.75" customHeight="1" x14ac:dyDescent="0.15">
      <c r="A219" s="177" t="s">
        <v>429</v>
      </c>
      <c r="B219" s="290" t="s">
        <v>377</v>
      </c>
      <c r="C219" s="415">
        <v>15.111111111111111</v>
      </c>
      <c r="D219" s="416">
        <v>13.111111111111111</v>
      </c>
      <c r="E219" s="417">
        <v>0</v>
      </c>
      <c r="F219" s="417">
        <v>1.7777777777777777</v>
      </c>
      <c r="G219" s="417">
        <v>0</v>
      </c>
      <c r="H219" s="418">
        <v>0</v>
      </c>
      <c r="I219" s="432" t="s">
        <v>428</v>
      </c>
      <c r="J219" s="433" t="s">
        <v>428</v>
      </c>
      <c r="K219" s="371">
        <v>0.22222222222222221</v>
      </c>
      <c r="L219" s="380">
        <v>0</v>
      </c>
      <c r="M219" s="385" t="s">
        <v>428</v>
      </c>
      <c r="N219" s="382" t="s">
        <v>428</v>
      </c>
      <c r="O219" s="382" t="s">
        <v>428</v>
      </c>
      <c r="P219" s="382" t="s">
        <v>428</v>
      </c>
      <c r="Q219" s="382" t="s">
        <v>428</v>
      </c>
      <c r="R219" s="382" t="s">
        <v>428</v>
      </c>
      <c r="S219" s="382" t="s">
        <v>428</v>
      </c>
      <c r="T219" s="382" t="s">
        <v>428</v>
      </c>
      <c r="U219" s="386" t="s">
        <v>428</v>
      </c>
      <c r="V219" s="385" t="s">
        <v>428</v>
      </c>
      <c r="W219" s="382" t="s">
        <v>428</v>
      </c>
      <c r="X219" s="387" t="s">
        <v>428</v>
      </c>
      <c r="Y219" s="386" t="s">
        <v>428</v>
      </c>
      <c r="Z219" s="388" t="s">
        <v>428</v>
      </c>
      <c r="AA219" s="386" t="s">
        <v>428</v>
      </c>
      <c r="AB219" s="389" t="s">
        <v>428</v>
      </c>
      <c r="AC219" s="387" t="s">
        <v>428</v>
      </c>
    </row>
    <row r="220" spans="1:30" ht="21.75" customHeight="1" x14ac:dyDescent="0.15">
      <c r="A220" s="325"/>
      <c r="B220" s="312" t="s">
        <v>376</v>
      </c>
      <c r="C220" s="313">
        <v>1</v>
      </c>
      <c r="D220" s="441">
        <v>0.86764705882352944</v>
      </c>
      <c r="E220" s="312">
        <v>0</v>
      </c>
      <c r="F220" s="312">
        <v>0.11764705882352941</v>
      </c>
      <c r="G220" s="312">
        <v>0</v>
      </c>
      <c r="H220" s="425">
        <v>0</v>
      </c>
      <c r="I220" s="432" t="s">
        <v>428</v>
      </c>
      <c r="J220" s="433" t="s">
        <v>428</v>
      </c>
      <c r="K220" s="317">
        <v>1.4705882352941176E-2</v>
      </c>
      <c r="L220" s="375">
        <v>0</v>
      </c>
      <c r="M220" s="385" t="s">
        <v>428</v>
      </c>
      <c r="N220" s="382" t="s">
        <v>428</v>
      </c>
      <c r="O220" s="382" t="s">
        <v>428</v>
      </c>
      <c r="P220" s="382" t="s">
        <v>428</v>
      </c>
      <c r="Q220" s="382" t="s">
        <v>428</v>
      </c>
      <c r="R220" s="382" t="s">
        <v>428</v>
      </c>
      <c r="S220" s="382" t="s">
        <v>428</v>
      </c>
      <c r="T220" s="382" t="s">
        <v>428</v>
      </c>
      <c r="U220" s="386" t="s">
        <v>428</v>
      </c>
      <c r="V220" s="385" t="s">
        <v>428</v>
      </c>
      <c r="W220" s="382" t="s">
        <v>428</v>
      </c>
      <c r="X220" s="387" t="s">
        <v>428</v>
      </c>
      <c r="Y220" s="386" t="s">
        <v>428</v>
      </c>
      <c r="Z220" s="388" t="s">
        <v>428</v>
      </c>
      <c r="AA220" s="386" t="s">
        <v>428</v>
      </c>
      <c r="AB220" s="389" t="s">
        <v>428</v>
      </c>
      <c r="AC220" s="387" t="s">
        <v>428</v>
      </c>
    </row>
    <row r="221" spans="1:30" ht="21.75" customHeight="1" x14ac:dyDescent="0.15">
      <c r="A221" s="177" t="s">
        <v>430</v>
      </c>
      <c r="B221" s="290" t="s">
        <v>377</v>
      </c>
      <c r="C221" s="415">
        <v>0.33333333333333331</v>
      </c>
      <c r="D221" s="416">
        <v>0.22222222222222221</v>
      </c>
      <c r="E221" s="417">
        <v>0</v>
      </c>
      <c r="F221" s="417">
        <v>0.1111111111111111</v>
      </c>
      <c r="G221" s="417">
        <v>0</v>
      </c>
      <c r="H221" s="418">
        <v>0</v>
      </c>
      <c r="I221" s="432" t="s">
        <v>428</v>
      </c>
      <c r="J221" s="433" t="s">
        <v>428</v>
      </c>
      <c r="K221" s="371">
        <v>0</v>
      </c>
      <c r="L221" s="380">
        <v>0</v>
      </c>
      <c r="M221" s="385" t="s">
        <v>428</v>
      </c>
      <c r="N221" s="382" t="s">
        <v>428</v>
      </c>
      <c r="O221" s="382" t="s">
        <v>428</v>
      </c>
      <c r="P221" s="382" t="s">
        <v>428</v>
      </c>
      <c r="Q221" s="382" t="s">
        <v>428</v>
      </c>
      <c r="R221" s="382" t="s">
        <v>428</v>
      </c>
      <c r="S221" s="382" t="s">
        <v>428</v>
      </c>
      <c r="T221" s="382" t="s">
        <v>428</v>
      </c>
      <c r="U221" s="386" t="s">
        <v>428</v>
      </c>
      <c r="V221" s="385" t="s">
        <v>428</v>
      </c>
      <c r="W221" s="382" t="s">
        <v>428</v>
      </c>
      <c r="X221" s="387" t="s">
        <v>428</v>
      </c>
      <c r="Y221" s="386" t="s">
        <v>428</v>
      </c>
      <c r="Z221" s="388" t="s">
        <v>428</v>
      </c>
      <c r="AA221" s="386" t="s">
        <v>428</v>
      </c>
      <c r="AB221" s="389" t="s">
        <v>428</v>
      </c>
      <c r="AC221" s="387" t="s">
        <v>428</v>
      </c>
    </row>
    <row r="222" spans="1:30" ht="21.75" customHeight="1" x14ac:dyDescent="0.15">
      <c r="A222" s="325"/>
      <c r="B222" s="312" t="s">
        <v>376</v>
      </c>
      <c r="C222" s="313">
        <v>1</v>
      </c>
      <c r="D222" s="441">
        <v>0.66666666666666663</v>
      </c>
      <c r="E222" s="312">
        <v>0</v>
      </c>
      <c r="F222" s="312">
        <v>0.33333333333333331</v>
      </c>
      <c r="G222" s="312">
        <v>0</v>
      </c>
      <c r="H222" s="425">
        <v>0</v>
      </c>
      <c r="I222" s="432" t="s">
        <v>428</v>
      </c>
      <c r="J222" s="433" t="s">
        <v>428</v>
      </c>
      <c r="K222" s="317">
        <v>0</v>
      </c>
      <c r="L222" s="375">
        <v>0</v>
      </c>
      <c r="M222" s="385" t="s">
        <v>428</v>
      </c>
      <c r="N222" s="382" t="s">
        <v>428</v>
      </c>
      <c r="O222" s="382" t="s">
        <v>428</v>
      </c>
      <c r="P222" s="382" t="s">
        <v>428</v>
      </c>
      <c r="Q222" s="382" t="s">
        <v>428</v>
      </c>
      <c r="R222" s="382" t="s">
        <v>428</v>
      </c>
      <c r="S222" s="382" t="s">
        <v>428</v>
      </c>
      <c r="T222" s="382" t="s">
        <v>428</v>
      </c>
      <c r="U222" s="386" t="s">
        <v>428</v>
      </c>
      <c r="V222" s="385" t="s">
        <v>428</v>
      </c>
      <c r="W222" s="382" t="s">
        <v>428</v>
      </c>
      <c r="X222" s="387" t="s">
        <v>428</v>
      </c>
      <c r="Y222" s="386" t="s">
        <v>428</v>
      </c>
      <c r="Z222" s="388" t="s">
        <v>428</v>
      </c>
      <c r="AA222" s="386" t="s">
        <v>428</v>
      </c>
      <c r="AB222" s="389" t="s">
        <v>428</v>
      </c>
      <c r="AC222" s="387" t="s">
        <v>428</v>
      </c>
    </row>
    <row r="223" spans="1:30" ht="21.75" customHeight="1" x14ac:dyDescent="0.15">
      <c r="A223" s="398" t="s">
        <v>431</v>
      </c>
      <c r="B223" s="290" t="s">
        <v>377</v>
      </c>
      <c r="C223" s="415">
        <v>0.33333333333333331</v>
      </c>
      <c r="D223" s="416">
        <v>0.22222222222222221</v>
      </c>
      <c r="E223" s="417">
        <v>0</v>
      </c>
      <c r="F223" s="417">
        <v>0.1111111111111111</v>
      </c>
      <c r="G223" s="417">
        <v>0</v>
      </c>
      <c r="H223" s="418">
        <v>0</v>
      </c>
      <c r="I223" s="457" t="s">
        <v>428</v>
      </c>
      <c r="J223" s="458" t="s">
        <v>428</v>
      </c>
      <c r="K223" s="417">
        <v>0</v>
      </c>
      <c r="L223" s="418">
        <v>0</v>
      </c>
      <c r="M223" s="459" t="s">
        <v>428</v>
      </c>
      <c r="N223" s="435" t="s">
        <v>428</v>
      </c>
      <c r="O223" s="435" t="s">
        <v>428</v>
      </c>
      <c r="P223" s="435" t="s">
        <v>428</v>
      </c>
      <c r="Q223" s="435" t="s">
        <v>428</v>
      </c>
      <c r="R223" s="435" t="s">
        <v>428</v>
      </c>
      <c r="S223" s="435" t="s">
        <v>428</v>
      </c>
      <c r="T223" s="435" t="s">
        <v>428</v>
      </c>
      <c r="U223" s="460" t="s">
        <v>428</v>
      </c>
      <c r="V223" s="459" t="s">
        <v>428</v>
      </c>
      <c r="W223" s="435" t="s">
        <v>428</v>
      </c>
      <c r="X223" s="461" t="s">
        <v>428</v>
      </c>
      <c r="Y223" s="460" t="s">
        <v>428</v>
      </c>
      <c r="Z223" s="462" t="s">
        <v>428</v>
      </c>
      <c r="AA223" s="460" t="s">
        <v>428</v>
      </c>
      <c r="AB223" s="463" t="s">
        <v>428</v>
      </c>
      <c r="AC223" s="461" t="s">
        <v>428</v>
      </c>
    </row>
    <row r="224" spans="1:30" ht="21.75" customHeight="1" x14ac:dyDescent="0.15">
      <c r="A224" s="325"/>
      <c r="B224" s="312" t="s">
        <v>376</v>
      </c>
      <c r="C224" s="313">
        <v>1</v>
      </c>
      <c r="D224" s="441">
        <v>0.66666666666666663</v>
      </c>
      <c r="E224" s="312">
        <v>0</v>
      </c>
      <c r="F224" s="312">
        <v>0.33333333333333331</v>
      </c>
      <c r="G224" s="312">
        <v>0</v>
      </c>
      <c r="H224" s="425">
        <v>0</v>
      </c>
      <c r="I224" s="457" t="s">
        <v>428</v>
      </c>
      <c r="J224" s="458" t="s">
        <v>428</v>
      </c>
      <c r="K224" s="312">
        <v>0</v>
      </c>
      <c r="L224" s="425">
        <v>0</v>
      </c>
      <c r="M224" s="459" t="s">
        <v>428</v>
      </c>
      <c r="N224" s="435" t="s">
        <v>428</v>
      </c>
      <c r="O224" s="435" t="s">
        <v>428</v>
      </c>
      <c r="P224" s="435" t="s">
        <v>428</v>
      </c>
      <c r="Q224" s="435" t="s">
        <v>428</v>
      </c>
      <c r="R224" s="435" t="s">
        <v>428</v>
      </c>
      <c r="S224" s="435" t="s">
        <v>428</v>
      </c>
      <c r="T224" s="435" t="s">
        <v>428</v>
      </c>
      <c r="U224" s="460" t="s">
        <v>428</v>
      </c>
      <c r="V224" s="459" t="s">
        <v>428</v>
      </c>
      <c r="W224" s="435" t="s">
        <v>428</v>
      </c>
      <c r="X224" s="461" t="s">
        <v>428</v>
      </c>
      <c r="Y224" s="460" t="s">
        <v>428</v>
      </c>
      <c r="Z224" s="462" t="s">
        <v>428</v>
      </c>
      <c r="AA224" s="460" t="s">
        <v>428</v>
      </c>
      <c r="AB224" s="463" t="s">
        <v>428</v>
      </c>
      <c r="AC224" s="461" t="s">
        <v>428</v>
      </c>
    </row>
    <row r="225" spans="1:29" ht="21.75" customHeight="1" x14ac:dyDescent="0.15">
      <c r="A225" s="177" t="s">
        <v>432</v>
      </c>
      <c r="B225" s="290" t="s">
        <v>377</v>
      </c>
      <c r="C225" s="415">
        <v>5.8888888888888893</v>
      </c>
      <c r="D225" s="416">
        <v>1.5555555555555556</v>
      </c>
      <c r="E225" s="417">
        <v>3.3333333333333335</v>
      </c>
      <c r="F225" s="417">
        <v>0</v>
      </c>
      <c r="G225" s="417">
        <v>0</v>
      </c>
      <c r="H225" s="418">
        <v>0.77777777777777779</v>
      </c>
      <c r="I225" s="457" t="s">
        <v>428</v>
      </c>
      <c r="J225" s="458" t="s">
        <v>428</v>
      </c>
      <c r="K225" s="417">
        <v>0</v>
      </c>
      <c r="L225" s="418">
        <v>0.22222222222222221</v>
      </c>
      <c r="M225" s="459" t="s">
        <v>428</v>
      </c>
      <c r="N225" s="435" t="s">
        <v>428</v>
      </c>
      <c r="O225" s="435" t="s">
        <v>428</v>
      </c>
      <c r="P225" s="435" t="s">
        <v>428</v>
      </c>
      <c r="Q225" s="435" t="s">
        <v>428</v>
      </c>
      <c r="R225" s="435" t="s">
        <v>428</v>
      </c>
      <c r="S225" s="435" t="s">
        <v>428</v>
      </c>
      <c r="T225" s="435" t="s">
        <v>428</v>
      </c>
      <c r="U225" s="460" t="s">
        <v>428</v>
      </c>
      <c r="V225" s="459" t="s">
        <v>428</v>
      </c>
      <c r="W225" s="435" t="s">
        <v>428</v>
      </c>
      <c r="X225" s="461" t="s">
        <v>428</v>
      </c>
      <c r="Y225" s="460" t="s">
        <v>428</v>
      </c>
      <c r="Z225" s="462" t="s">
        <v>428</v>
      </c>
      <c r="AA225" s="460" t="s">
        <v>428</v>
      </c>
      <c r="AB225" s="463" t="s">
        <v>428</v>
      </c>
      <c r="AC225" s="461" t="s">
        <v>428</v>
      </c>
    </row>
    <row r="226" spans="1:29" ht="21.75" customHeight="1" x14ac:dyDescent="0.15">
      <c r="A226" s="325"/>
      <c r="B226" s="312" t="s">
        <v>376</v>
      </c>
      <c r="C226" s="313">
        <v>1</v>
      </c>
      <c r="D226" s="441">
        <v>0.26415094339622641</v>
      </c>
      <c r="E226" s="312">
        <v>0.56603773584905659</v>
      </c>
      <c r="F226" s="312">
        <v>0</v>
      </c>
      <c r="G226" s="312">
        <v>0</v>
      </c>
      <c r="H226" s="425">
        <v>0.13207547169811321</v>
      </c>
      <c r="I226" s="457" t="s">
        <v>428</v>
      </c>
      <c r="J226" s="458" t="s">
        <v>428</v>
      </c>
      <c r="K226" s="312">
        <v>0</v>
      </c>
      <c r="L226" s="425">
        <v>3.7735849056603772E-2</v>
      </c>
      <c r="M226" s="459" t="s">
        <v>428</v>
      </c>
      <c r="N226" s="435" t="s">
        <v>428</v>
      </c>
      <c r="O226" s="435" t="s">
        <v>428</v>
      </c>
      <c r="P226" s="435" t="s">
        <v>428</v>
      </c>
      <c r="Q226" s="435" t="s">
        <v>428</v>
      </c>
      <c r="R226" s="435" t="s">
        <v>428</v>
      </c>
      <c r="S226" s="435" t="s">
        <v>428</v>
      </c>
      <c r="T226" s="435" t="s">
        <v>428</v>
      </c>
      <c r="U226" s="460" t="s">
        <v>428</v>
      </c>
      <c r="V226" s="459" t="s">
        <v>428</v>
      </c>
      <c r="W226" s="435" t="s">
        <v>428</v>
      </c>
      <c r="X226" s="461" t="s">
        <v>428</v>
      </c>
      <c r="Y226" s="460" t="s">
        <v>428</v>
      </c>
      <c r="Z226" s="462" t="s">
        <v>428</v>
      </c>
      <c r="AA226" s="460" t="s">
        <v>428</v>
      </c>
      <c r="AB226" s="463" t="s">
        <v>428</v>
      </c>
      <c r="AC226" s="461" t="s">
        <v>428</v>
      </c>
    </row>
    <row r="227" spans="1:29" ht="21.75" customHeight="1" x14ac:dyDescent="0.15">
      <c r="A227" s="177" t="s">
        <v>433</v>
      </c>
      <c r="B227" s="290" t="s">
        <v>377</v>
      </c>
      <c r="C227" s="415">
        <v>0.66666666666666663</v>
      </c>
      <c r="D227" s="416">
        <v>0</v>
      </c>
      <c r="E227" s="417">
        <v>0</v>
      </c>
      <c r="F227" s="417">
        <v>0</v>
      </c>
      <c r="G227" s="417">
        <v>0</v>
      </c>
      <c r="H227" s="418">
        <v>0</v>
      </c>
      <c r="I227" s="457" t="s">
        <v>428</v>
      </c>
      <c r="J227" s="458" t="s">
        <v>428</v>
      </c>
      <c r="K227" s="417">
        <v>0</v>
      </c>
      <c r="L227" s="418">
        <v>0.66666666666666663</v>
      </c>
      <c r="M227" s="459" t="s">
        <v>428</v>
      </c>
      <c r="N227" s="435" t="s">
        <v>428</v>
      </c>
      <c r="O227" s="435" t="s">
        <v>428</v>
      </c>
      <c r="P227" s="435" t="s">
        <v>428</v>
      </c>
      <c r="Q227" s="435" t="s">
        <v>428</v>
      </c>
      <c r="R227" s="435" t="s">
        <v>428</v>
      </c>
      <c r="S227" s="435" t="s">
        <v>428</v>
      </c>
      <c r="T227" s="435" t="s">
        <v>428</v>
      </c>
      <c r="U227" s="460" t="s">
        <v>428</v>
      </c>
      <c r="V227" s="459" t="s">
        <v>428</v>
      </c>
      <c r="W227" s="435" t="s">
        <v>428</v>
      </c>
      <c r="X227" s="461" t="s">
        <v>428</v>
      </c>
      <c r="Y227" s="460" t="s">
        <v>428</v>
      </c>
      <c r="Z227" s="462" t="s">
        <v>428</v>
      </c>
      <c r="AA227" s="460" t="s">
        <v>428</v>
      </c>
      <c r="AB227" s="463" t="s">
        <v>428</v>
      </c>
      <c r="AC227" s="461" t="s">
        <v>428</v>
      </c>
    </row>
    <row r="228" spans="1:29" ht="21.75" customHeight="1" x14ac:dyDescent="0.15">
      <c r="A228" s="325"/>
      <c r="B228" s="312" t="s">
        <v>376</v>
      </c>
      <c r="C228" s="313">
        <v>1</v>
      </c>
      <c r="D228" s="441">
        <v>0</v>
      </c>
      <c r="E228" s="312">
        <v>0</v>
      </c>
      <c r="F228" s="312">
        <v>0</v>
      </c>
      <c r="G228" s="312">
        <v>0</v>
      </c>
      <c r="H228" s="425">
        <v>0</v>
      </c>
      <c r="I228" s="457" t="s">
        <v>428</v>
      </c>
      <c r="J228" s="458" t="s">
        <v>428</v>
      </c>
      <c r="K228" s="312">
        <v>0</v>
      </c>
      <c r="L228" s="425">
        <v>1</v>
      </c>
      <c r="M228" s="459" t="s">
        <v>428</v>
      </c>
      <c r="N228" s="435" t="s">
        <v>428</v>
      </c>
      <c r="O228" s="435" t="s">
        <v>428</v>
      </c>
      <c r="P228" s="435" t="s">
        <v>428</v>
      </c>
      <c r="Q228" s="435" t="s">
        <v>428</v>
      </c>
      <c r="R228" s="435" t="s">
        <v>428</v>
      </c>
      <c r="S228" s="435" t="s">
        <v>428</v>
      </c>
      <c r="T228" s="435" t="s">
        <v>428</v>
      </c>
      <c r="U228" s="460" t="s">
        <v>428</v>
      </c>
      <c r="V228" s="459" t="s">
        <v>428</v>
      </c>
      <c r="W228" s="435" t="s">
        <v>428</v>
      </c>
      <c r="X228" s="461" t="s">
        <v>428</v>
      </c>
      <c r="Y228" s="460" t="s">
        <v>428</v>
      </c>
      <c r="Z228" s="462" t="s">
        <v>428</v>
      </c>
      <c r="AA228" s="460" t="s">
        <v>428</v>
      </c>
      <c r="AB228" s="463" t="s">
        <v>428</v>
      </c>
      <c r="AC228" s="461" t="s">
        <v>428</v>
      </c>
    </row>
    <row r="229" spans="1:29" ht="21.75" customHeight="1" x14ac:dyDescent="0.15">
      <c r="A229" s="177" t="s">
        <v>434</v>
      </c>
      <c r="B229" s="290" t="s">
        <v>377</v>
      </c>
      <c r="C229" s="415">
        <v>3.6666666666666665</v>
      </c>
      <c r="D229" s="416">
        <v>0</v>
      </c>
      <c r="E229" s="417">
        <v>0</v>
      </c>
      <c r="F229" s="417">
        <v>0</v>
      </c>
      <c r="G229" s="417">
        <v>0</v>
      </c>
      <c r="H229" s="418">
        <v>0</v>
      </c>
      <c r="I229" s="457" t="s">
        <v>428</v>
      </c>
      <c r="J229" s="458" t="s">
        <v>428</v>
      </c>
      <c r="K229" s="417">
        <v>0</v>
      </c>
      <c r="L229" s="418">
        <v>3.6666666666666665</v>
      </c>
      <c r="M229" s="459" t="s">
        <v>428</v>
      </c>
      <c r="N229" s="435" t="s">
        <v>428</v>
      </c>
      <c r="O229" s="435" t="s">
        <v>428</v>
      </c>
      <c r="P229" s="435" t="s">
        <v>428</v>
      </c>
      <c r="Q229" s="435" t="s">
        <v>428</v>
      </c>
      <c r="R229" s="435" t="s">
        <v>428</v>
      </c>
      <c r="S229" s="435" t="s">
        <v>428</v>
      </c>
      <c r="T229" s="435" t="s">
        <v>428</v>
      </c>
      <c r="U229" s="460" t="s">
        <v>428</v>
      </c>
      <c r="V229" s="459" t="s">
        <v>428</v>
      </c>
      <c r="W229" s="435" t="s">
        <v>428</v>
      </c>
      <c r="X229" s="461" t="s">
        <v>428</v>
      </c>
      <c r="Y229" s="460" t="s">
        <v>428</v>
      </c>
      <c r="Z229" s="462" t="s">
        <v>428</v>
      </c>
      <c r="AA229" s="460" t="s">
        <v>428</v>
      </c>
      <c r="AB229" s="463" t="s">
        <v>428</v>
      </c>
      <c r="AC229" s="461" t="s">
        <v>428</v>
      </c>
    </row>
    <row r="230" spans="1:29" ht="21.75" customHeight="1" x14ac:dyDescent="0.15">
      <c r="A230" s="325"/>
      <c r="B230" s="312" t="s">
        <v>376</v>
      </c>
      <c r="C230" s="313">
        <v>1</v>
      </c>
      <c r="D230" s="441">
        <v>0</v>
      </c>
      <c r="E230" s="312">
        <v>0</v>
      </c>
      <c r="F230" s="312">
        <v>0</v>
      </c>
      <c r="G230" s="312">
        <v>0</v>
      </c>
      <c r="H230" s="425">
        <v>0</v>
      </c>
      <c r="I230" s="457" t="s">
        <v>428</v>
      </c>
      <c r="J230" s="458" t="s">
        <v>428</v>
      </c>
      <c r="K230" s="312">
        <v>0</v>
      </c>
      <c r="L230" s="425">
        <v>1</v>
      </c>
      <c r="M230" s="459" t="s">
        <v>428</v>
      </c>
      <c r="N230" s="435" t="s">
        <v>428</v>
      </c>
      <c r="O230" s="435" t="s">
        <v>428</v>
      </c>
      <c r="P230" s="435" t="s">
        <v>428</v>
      </c>
      <c r="Q230" s="435" t="s">
        <v>428</v>
      </c>
      <c r="R230" s="435" t="s">
        <v>428</v>
      </c>
      <c r="S230" s="435" t="s">
        <v>428</v>
      </c>
      <c r="T230" s="435" t="s">
        <v>428</v>
      </c>
      <c r="U230" s="460" t="s">
        <v>428</v>
      </c>
      <c r="V230" s="459" t="s">
        <v>428</v>
      </c>
      <c r="W230" s="435" t="s">
        <v>428</v>
      </c>
      <c r="X230" s="461" t="s">
        <v>428</v>
      </c>
      <c r="Y230" s="460" t="s">
        <v>428</v>
      </c>
      <c r="Z230" s="462" t="s">
        <v>428</v>
      </c>
      <c r="AA230" s="460" t="s">
        <v>428</v>
      </c>
      <c r="AB230" s="463" t="s">
        <v>428</v>
      </c>
      <c r="AC230" s="461" t="s">
        <v>428</v>
      </c>
    </row>
    <row r="231" spans="1:29" ht="21.75" customHeight="1" x14ac:dyDescent="0.15">
      <c r="A231" s="177" t="s">
        <v>435</v>
      </c>
      <c r="B231" s="290" t="s">
        <v>377</v>
      </c>
      <c r="C231" s="415">
        <v>1</v>
      </c>
      <c r="D231" s="416">
        <v>0</v>
      </c>
      <c r="E231" s="417">
        <v>0</v>
      </c>
      <c r="F231" s="417">
        <v>0</v>
      </c>
      <c r="G231" s="417">
        <v>0.22222222222222221</v>
      </c>
      <c r="H231" s="418">
        <v>0.77777777777777779</v>
      </c>
      <c r="I231" s="457" t="s">
        <v>428</v>
      </c>
      <c r="J231" s="458" t="s">
        <v>428</v>
      </c>
      <c r="K231" s="417">
        <v>0</v>
      </c>
      <c r="L231" s="418">
        <v>0</v>
      </c>
      <c r="M231" s="459" t="s">
        <v>428</v>
      </c>
      <c r="N231" s="435" t="s">
        <v>428</v>
      </c>
      <c r="O231" s="435" t="s">
        <v>428</v>
      </c>
      <c r="P231" s="435" t="s">
        <v>428</v>
      </c>
      <c r="Q231" s="435" t="s">
        <v>428</v>
      </c>
      <c r="R231" s="435" t="s">
        <v>428</v>
      </c>
      <c r="S231" s="435" t="s">
        <v>428</v>
      </c>
      <c r="T231" s="435" t="s">
        <v>428</v>
      </c>
      <c r="U231" s="460" t="s">
        <v>428</v>
      </c>
      <c r="V231" s="459" t="s">
        <v>428</v>
      </c>
      <c r="W231" s="435" t="s">
        <v>428</v>
      </c>
      <c r="X231" s="461" t="s">
        <v>428</v>
      </c>
      <c r="Y231" s="460" t="s">
        <v>428</v>
      </c>
      <c r="Z231" s="462" t="s">
        <v>428</v>
      </c>
      <c r="AA231" s="460" t="s">
        <v>428</v>
      </c>
      <c r="AB231" s="463" t="s">
        <v>428</v>
      </c>
      <c r="AC231" s="461" t="s">
        <v>428</v>
      </c>
    </row>
    <row r="232" spans="1:29" ht="21.75" customHeight="1" x14ac:dyDescent="0.15">
      <c r="A232" s="325"/>
      <c r="B232" s="312" t="s">
        <v>376</v>
      </c>
      <c r="C232" s="313">
        <v>1</v>
      </c>
      <c r="D232" s="441">
        <v>0</v>
      </c>
      <c r="E232" s="312">
        <v>0</v>
      </c>
      <c r="F232" s="312">
        <v>0</v>
      </c>
      <c r="G232" s="312">
        <v>0.22222222222222221</v>
      </c>
      <c r="H232" s="425">
        <v>0.77777777777777779</v>
      </c>
      <c r="I232" s="457" t="s">
        <v>428</v>
      </c>
      <c r="J232" s="458" t="s">
        <v>428</v>
      </c>
      <c r="K232" s="312">
        <v>0</v>
      </c>
      <c r="L232" s="425">
        <v>0</v>
      </c>
      <c r="M232" s="459" t="s">
        <v>428</v>
      </c>
      <c r="N232" s="435" t="s">
        <v>428</v>
      </c>
      <c r="O232" s="435" t="s">
        <v>428</v>
      </c>
      <c r="P232" s="435" t="s">
        <v>428</v>
      </c>
      <c r="Q232" s="435" t="s">
        <v>428</v>
      </c>
      <c r="R232" s="435" t="s">
        <v>428</v>
      </c>
      <c r="S232" s="435" t="s">
        <v>428</v>
      </c>
      <c r="T232" s="435" t="s">
        <v>428</v>
      </c>
      <c r="U232" s="460" t="s">
        <v>428</v>
      </c>
      <c r="V232" s="459" t="s">
        <v>428</v>
      </c>
      <c r="W232" s="435" t="s">
        <v>428</v>
      </c>
      <c r="X232" s="461" t="s">
        <v>428</v>
      </c>
      <c r="Y232" s="460" t="s">
        <v>428</v>
      </c>
      <c r="Z232" s="462" t="s">
        <v>428</v>
      </c>
      <c r="AA232" s="460" t="s">
        <v>428</v>
      </c>
      <c r="AB232" s="463" t="s">
        <v>428</v>
      </c>
      <c r="AC232" s="461" t="s">
        <v>428</v>
      </c>
    </row>
    <row r="233" spans="1:29" ht="21.75" customHeight="1" x14ac:dyDescent="0.15">
      <c r="A233" s="177" t="s">
        <v>436</v>
      </c>
      <c r="B233" s="290" t="s">
        <v>377</v>
      </c>
      <c r="C233" s="415">
        <v>0</v>
      </c>
      <c r="D233" s="416">
        <v>0</v>
      </c>
      <c r="E233" s="417">
        <v>0</v>
      </c>
      <c r="F233" s="417">
        <v>0</v>
      </c>
      <c r="G233" s="417">
        <v>0</v>
      </c>
      <c r="H233" s="418">
        <v>0</v>
      </c>
      <c r="I233" s="457" t="s">
        <v>428</v>
      </c>
      <c r="J233" s="458" t="s">
        <v>428</v>
      </c>
      <c r="K233" s="417">
        <v>0</v>
      </c>
      <c r="L233" s="418">
        <v>0</v>
      </c>
      <c r="M233" s="459" t="s">
        <v>428</v>
      </c>
      <c r="N233" s="435" t="s">
        <v>428</v>
      </c>
      <c r="O233" s="435" t="s">
        <v>428</v>
      </c>
      <c r="P233" s="435" t="s">
        <v>428</v>
      </c>
      <c r="Q233" s="435" t="s">
        <v>428</v>
      </c>
      <c r="R233" s="435" t="s">
        <v>428</v>
      </c>
      <c r="S233" s="435" t="s">
        <v>428</v>
      </c>
      <c r="T233" s="435" t="s">
        <v>428</v>
      </c>
      <c r="U233" s="460" t="s">
        <v>428</v>
      </c>
      <c r="V233" s="459" t="s">
        <v>428</v>
      </c>
      <c r="W233" s="435" t="s">
        <v>428</v>
      </c>
      <c r="X233" s="461" t="s">
        <v>428</v>
      </c>
      <c r="Y233" s="460" t="s">
        <v>428</v>
      </c>
      <c r="Z233" s="462" t="s">
        <v>428</v>
      </c>
      <c r="AA233" s="460" t="s">
        <v>428</v>
      </c>
      <c r="AB233" s="463" t="s">
        <v>428</v>
      </c>
      <c r="AC233" s="461" t="s">
        <v>428</v>
      </c>
    </row>
    <row r="234" spans="1:29" ht="21.75" customHeight="1" x14ac:dyDescent="0.15">
      <c r="A234" s="325"/>
      <c r="B234" s="312" t="s">
        <v>376</v>
      </c>
      <c r="C234" s="313">
        <v>0</v>
      </c>
      <c r="D234" s="441">
        <v>0</v>
      </c>
      <c r="E234" s="312">
        <v>0</v>
      </c>
      <c r="F234" s="312">
        <v>0</v>
      </c>
      <c r="G234" s="312">
        <v>0</v>
      </c>
      <c r="H234" s="425">
        <v>0</v>
      </c>
      <c r="I234" s="457" t="s">
        <v>428</v>
      </c>
      <c r="J234" s="458" t="s">
        <v>428</v>
      </c>
      <c r="K234" s="312">
        <v>0</v>
      </c>
      <c r="L234" s="425">
        <v>0</v>
      </c>
      <c r="M234" s="459" t="s">
        <v>428</v>
      </c>
      <c r="N234" s="435" t="s">
        <v>428</v>
      </c>
      <c r="O234" s="435" t="s">
        <v>428</v>
      </c>
      <c r="P234" s="435" t="s">
        <v>428</v>
      </c>
      <c r="Q234" s="435" t="s">
        <v>428</v>
      </c>
      <c r="R234" s="435" t="s">
        <v>428</v>
      </c>
      <c r="S234" s="435" t="s">
        <v>428</v>
      </c>
      <c r="T234" s="435" t="s">
        <v>428</v>
      </c>
      <c r="U234" s="460" t="s">
        <v>428</v>
      </c>
      <c r="V234" s="459" t="s">
        <v>428</v>
      </c>
      <c r="W234" s="435" t="s">
        <v>428</v>
      </c>
      <c r="X234" s="461" t="s">
        <v>428</v>
      </c>
      <c r="Y234" s="460" t="s">
        <v>428</v>
      </c>
      <c r="Z234" s="462" t="s">
        <v>428</v>
      </c>
      <c r="AA234" s="460" t="s">
        <v>428</v>
      </c>
      <c r="AB234" s="463" t="s">
        <v>428</v>
      </c>
      <c r="AC234" s="461" t="s">
        <v>428</v>
      </c>
    </row>
    <row r="235" spans="1:29" ht="21.75" customHeight="1" x14ac:dyDescent="0.15">
      <c r="A235" s="177" t="s">
        <v>437</v>
      </c>
      <c r="B235" s="290" t="s">
        <v>377</v>
      </c>
      <c r="C235" s="415">
        <v>2.2222222222222223</v>
      </c>
      <c r="D235" s="416">
        <v>0</v>
      </c>
      <c r="E235" s="417">
        <v>0</v>
      </c>
      <c r="F235" s="417">
        <v>0</v>
      </c>
      <c r="G235" s="417">
        <v>0</v>
      </c>
      <c r="H235" s="418">
        <v>0.55555555555555558</v>
      </c>
      <c r="I235" s="457" t="s">
        <v>428</v>
      </c>
      <c r="J235" s="458" t="s">
        <v>428</v>
      </c>
      <c r="K235" s="417">
        <v>0</v>
      </c>
      <c r="L235" s="418">
        <v>1.6666666666666667</v>
      </c>
      <c r="M235" s="459" t="s">
        <v>428</v>
      </c>
      <c r="N235" s="435" t="s">
        <v>428</v>
      </c>
      <c r="O235" s="435" t="s">
        <v>428</v>
      </c>
      <c r="P235" s="435" t="s">
        <v>428</v>
      </c>
      <c r="Q235" s="435" t="s">
        <v>428</v>
      </c>
      <c r="R235" s="435" t="s">
        <v>428</v>
      </c>
      <c r="S235" s="435" t="s">
        <v>428</v>
      </c>
      <c r="T235" s="435" t="s">
        <v>428</v>
      </c>
      <c r="U235" s="460" t="s">
        <v>428</v>
      </c>
      <c r="V235" s="459" t="s">
        <v>428</v>
      </c>
      <c r="W235" s="435" t="s">
        <v>428</v>
      </c>
      <c r="X235" s="461" t="s">
        <v>428</v>
      </c>
      <c r="Y235" s="460" t="s">
        <v>428</v>
      </c>
      <c r="Z235" s="462" t="s">
        <v>428</v>
      </c>
      <c r="AA235" s="460" t="s">
        <v>428</v>
      </c>
      <c r="AB235" s="463" t="s">
        <v>428</v>
      </c>
      <c r="AC235" s="461" t="s">
        <v>428</v>
      </c>
    </row>
    <row r="236" spans="1:29" ht="21.75" customHeight="1" x14ac:dyDescent="0.15">
      <c r="A236" s="489"/>
      <c r="B236" s="444" t="s">
        <v>376</v>
      </c>
      <c r="C236" s="442">
        <v>1</v>
      </c>
      <c r="D236" s="443">
        <v>0</v>
      </c>
      <c r="E236" s="444">
        <v>0</v>
      </c>
      <c r="F236" s="444">
        <v>0</v>
      </c>
      <c r="G236" s="444">
        <v>0</v>
      </c>
      <c r="H236" s="445">
        <v>0.25</v>
      </c>
      <c r="I236" s="490" t="s">
        <v>428</v>
      </c>
      <c r="J236" s="491" t="s">
        <v>428</v>
      </c>
      <c r="K236" s="444">
        <v>0</v>
      </c>
      <c r="L236" s="445">
        <v>0.75</v>
      </c>
      <c r="M236" s="497" t="s">
        <v>428</v>
      </c>
      <c r="N236" s="498" t="s">
        <v>428</v>
      </c>
      <c r="O236" s="498" t="s">
        <v>428</v>
      </c>
      <c r="P236" s="498" t="s">
        <v>428</v>
      </c>
      <c r="Q236" s="498" t="s">
        <v>428</v>
      </c>
      <c r="R236" s="498" t="s">
        <v>428</v>
      </c>
      <c r="S236" s="498" t="s">
        <v>428</v>
      </c>
      <c r="T236" s="498" t="s">
        <v>428</v>
      </c>
      <c r="U236" s="499" t="s">
        <v>428</v>
      </c>
      <c r="V236" s="497" t="s">
        <v>428</v>
      </c>
      <c r="W236" s="498" t="s">
        <v>428</v>
      </c>
      <c r="X236" s="500" t="s">
        <v>428</v>
      </c>
      <c r="Y236" s="499" t="s">
        <v>428</v>
      </c>
      <c r="Z236" s="501" t="s">
        <v>428</v>
      </c>
      <c r="AA236" s="499" t="s">
        <v>428</v>
      </c>
      <c r="AB236" s="502" t="s">
        <v>428</v>
      </c>
      <c r="AC236" s="500" t="s">
        <v>428</v>
      </c>
    </row>
    <row r="237" spans="1:29" ht="12" customHeight="1" x14ac:dyDescent="0.15">
      <c r="A237" s="700" t="s">
        <v>186</v>
      </c>
      <c r="B237" s="701"/>
      <c r="C237" s="330"/>
      <c r="D237" s="731" t="s">
        <v>396</v>
      </c>
      <c r="E237" s="732"/>
      <c r="F237" s="732"/>
      <c r="G237" s="732"/>
      <c r="H237" s="733"/>
      <c r="I237" s="731" t="s">
        <v>397</v>
      </c>
      <c r="J237" s="732"/>
      <c r="K237" s="732"/>
      <c r="L237" s="733"/>
      <c r="M237" s="734" t="s">
        <v>398</v>
      </c>
      <c r="N237" s="700"/>
      <c r="O237" s="700"/>
      <c r="P237" s="700"/>
      <c r="Q237" s="700"/>
      <c r="R237" s="700"/>
      <c r="S237" s="700"/>
      <c r="T237" s="700"/>
      <c r="U237" s="735"/>
      <c r="V237" s="731" t="s">
        <v>399</v>
      </c>
      <c r="W237" s="732"/>
      <c r="X237" s="732"/>
      <c r="Y237" s="733"/>
      <c r="Z237" s="731" t="s">
        <v>400</v>
      </c>
      <c r="AA237" s="733"/>
      <c r="AB237" s="706" t="s">
        <v>401</v>
      </c>
      <c r="AC237" s="709" t="s">
        <v>280</v>
      </c>
    </row>
    <row r="238" spans="1:29" ht="9.75" customHeight="1" x14ac:dyDescent="0.15">
      <c r="A238" s="702"/>
      <c r="B238" s="703"/>
      <c r="C238" s="365"/>
      <c r="D238" s="712" t="s">
        <v>402</v>
      </c>
      <c r="E238" s="715" t="s">
        <v>403</v>
      </c>
      <c r="F238" s="716"/>
      <c r="G238" s="719" t="s">
        <v>404</v>
      </c>
      <c r="H238" s="722" t="s">
        <v>405</v>
      </c>
      <c r="I238" s="725" t="s">
        <v>406</v>
      </c>
      <c r="J238" s="719" t="s">
        <v>407</v>
      </c>
      <c r="K238" s="719" t="s">
        <v>408</v>
      </c>
      <c r="L238" s="728" t="s">
        <v>409</v>
      </c>
      <c r="M238" s="725" t="s">
        <v>410</v>
      </c>
      <c r="N238" s="719" t="s">
        <v>411</v>
      </c>
      <c r="O238" s="719" t="s">
        <v>412</v>
      </c>
      <c r="P238" s="719" t="s">
        <v>413</v>
      </c>
      <c r="Q238" s="719" t="s">
        <v>414</v>
      </c>
      <c r="R238" s="719" t="s">
        <v>415</v>
      </c>
      <c r="S238" s="719" t="s">
        <v>416</v>
      </c>
      <c r="T238" s="719" t="s">
        <v>417</v>
      </c>
      <c r="U238" s="728" t="s">
        <v>418</v>
      </c>
      <c r="V238" s="726" t="s">
        <v>419</v>
      </c>
      <c r="W238" s="740" t="s">
        <v>420</v>
      </c>
      <c r="X238" s="720" t="s">
        <v>421</v>
      </c>
      <c r="Y238" s="729" t="s">
        <v>422</v>
      </c>
      <c r="Z238" s="712" t="s">
        <v>423</v>
      </c>
      <c r="AA238" s="728" t="s">
        <v>424</v>
      </c>
      <c r="AB238" s="707"/>
      <c r="AC238" s="710"/>
    </row>
    <row r="239" spans="1:29" ht="20.45" customHeight="1" x14ac:dyDescent="0.15">
      <c r="A239" s="702"/>
      <c r="B239" s="703"/>
      <c r="C239" s="365" t="s">
        <v>378</v>
      </c>
      <c r="D239" s="713"/>
      <c r="E239" s="717"/>
      <c r="F239" s="718"/>
      <c r="G239" s="720"/>
      <c r="H239" s="723"/>
      <c r="I239" s="726"/>
      <c r="J239" s="720"/>
      <c r="K239" s="720"/>
      <c r="L239" s="729"/>
      <c r="M239" s="736"/>
      <c r="N239" s="720"/>
      <c r="O239" s="720"/>
      <c r="P239" s="738"/>
      <c r="Q239" s="738"/>
      <c r="R239" s="738"/>
      <c r="S239" s="720"/>
      <c r="T239" s="720"/>
      <c r="U239" s="729"/>
      <c r="V239" s="726"/>
      <c r="W239" s="740"/>
      <c r="X239" s="720"/>
      <c r="Y239" s="729"/>
      <c r="Z239" s="713"/>
      <c r="AA239" s="729"/>
      <c r="AB239" s="707"/>
      <c r="AC239" s="710"/>
    </row>
    <row r="240" spans="1:29" ht="21" customHeight="1" x14ac:dyDescent="0.15">
      <c r="A240" s="704"/>
      <c r="B240" s="705"/>
      <c r="C240" s="329"/>
      <c r="D240" s="714"/>
      <c r="E240" s="367" t="s">
        <v>425</v>
      </c>
      <c r="F240" s="367" t="s">
        <v>426</v>
      </c>
      <c r="G240" s="721"/>
      <c r="H240" s="724"/>
      <c r="I240" s="727"/>
      <c r="J240" s="721"/>
      <c r="K240" s="721"/>
      <c r="L240" s="730"/>
      <c r="M240" s="737"/>
      <c r="N240" s="721"/>
      <c r="O240" s="721"/>
      <c r="P240" s="739"/>
      <c r="Q240" s="739"/>
      <c r="R240" s="739"/>
      <c r="S240" s="721"/>
      <c r="T240" s="721"/>
      <c r="U240" s="730"/>
      <c r="V240" s="727"/>
      <c r="W240" s="741"/>
      <c r="X240" s="721"/>
      <c r="Y240" s="730"/>
      <c r="Z240" s="714"/>
      <c r="AA240" s="730"/>
      <c r="AB240" s="708"/>
      <c r="AC240" s="711"/>
    </row>
    <row r="241" spans="1:29" ht="21.75" customHeight="1" x14ac:dyDescent="0.15">
      <c r="A241" s="167" t="s">
        <v>446</v>
      </c>
      <c r="B241" s="326" t="s">
        <v>377</v>
      </c>
      <c r="C241" s="378">
        <v>146.75</v>
      </c>
      <c r="D241" s="379">
        <v>8.8333333333333339</v>
      </c>
      <c r="E241" s="371">
        <v>0.33333333333333331</v>
      </c>
      <c r="F241" s="371">
        <v>17.416666666666668</v>
      </c>
      <c r="G241" s="371">
        <v>0.75</v>
      </c>
      <c r="H241" s="380">
        <v>0.41666666666666669</v>
      </c>
      <c r="I241" s="464">
        <v>0</v>
      </c>
      <c r="J241" s="371">
        <v>8.3333333333333339</v>
      </c>
      <c r="K241" s="371">
        <v>3.6666666666666665</v>
      </c>
      <c r="L241" s="380">
        <v>27.333333333333332</v>
      </c>
      <c r="M241" s="379">
        <v>8.3333333333333339</v>
      </c>
      <c r="N241" s="371">
        <v>0.25</v>
      </c>
      <c r="O241" s="371">
        <v>13.916666666666666</v>
      </c>
      <c r="P241" s="371">
        <v>1.6666666666666667</v>
      </c>
      <c r="Q241" s="371">
        <v>0</v>
      </c>
      <c r="R241" s="419">
        <v>0</v>
      </c>
      <c r="S241" s="371">
        <v>3.75</v>
      </c>
      <c r="T241" s="371">
        <v>0</v>
      </c>
      <c r="U241" s="380">
        <v>0.16666666666666666</v>
      </c>
      <c r="V241" s="379">
        <v>7.75</v>
      </c>
      <c r="W241" s="371">
        <v>1.4166666666666667</v>
      </c>
      <c r="X241" s="378">
        <v>0</v>
      </c>
      <c r="Y241" s="380">
        <v>8.25</v>
      </c>
      <c r="Z241" s="465">
        <v>1</v>
      </c>
      <c r="AA241" s="380">
        <v>11.5</v>
      </c>
      <c r="AB241" s="466">
        <v>18.166666666666668</v>
      </c>
      <c r="AC241" s="378">
        <v>3.5</v>
      </c>
    </row>
    <row r="242" spans="1:29" ht="21.75" customHeight="1" x14ac:dyDescent="0.15">
      <c r="A242" s="325"/>
      <c r="B242" s="317" t="s">
        <v>376</v>
      </c>
      <c r="C242" s="328">
        <v>1</v>
      </c>
      <c r="D242" s="374">
        <v>6.0193072118114713E-2</v>
      </c>
      <c r="E242" s="317">
        <v>2.2714366837024418E-3</v>
      </c>
      <c r="F242" s="317">
        <v>0.11868256672345259</v>
      </c>
      <c r="G242" s="317">
        <v>5.1107325383304937E-3</v>
      </c>
      <c r="H242" s="375">
        <v>2.8392958546280523E-3</v>
      </c>
      <c r="I242" s="376">
        <v>0</v>
      </c>
      <c r="J242" s="317">
        <v>5.6785917092561047E-2</v>
      </c>
      <c r="K242" s="317">
        <v>2.4985803520726858E-2</v>
      </c>
      <c r="L242" s="375">
        <v>0.18625780806360021</v>
      </c>
      <c r="M242" s="374">
        <v>5.6785917092561047E-2</v>
      </c>
      <c r="N242" s="317">
        <v>1.7035775127768314E-3</v>
      </c>
      <c r="O242" s="317">
        <v>9.4832481544576935E-2</v>
      </c>
      <c r="P242" s="317">
        <v>1.1357183418512209E-2</v>
      </c>
      <c r="Q242" s="317">
        <v>0</v>
      </c>
      <c r="R242" s="317">
        <v>0</v>
      </c>
      <c r="S242" s="317">
        <v>2.5553662691652469E-2</v>
      </c>
      <c r="T242" s="317">
        <v>0</v>
      </c>
      <c r="U242" s="375">
        <v>1.1357183418512209E-3</v>
      </c>
      <c r="V242" s="374">
        <v>5.2810902896081771E-2</v>
      </c>
      <c r="W242" s="317">
        <v>9.6536059057353782E-3</v>
      </c>
      <c r="X242" s="328">
        <v>0</v>
      </c>
      <c r="Y242" s="375">
        <v>5.6218057921635436E-2</v>
      </c>
      <c r="Z242" s="377">
        <v>6.8143100511073255E-3</v>
      </c>
      <c r="AA242" s="375">
        <v>7.8364565587734247E-2</v>
      </c>
      <c r="AB242" s="325">
        <v>0.12379329926178309</v>
      </c>
      <c r="AC242" s="328">
        <v>2.385008517887564E-2</v>
      </c>
    </row>
    <row r="243" spans="1:29" ht="21.75" customHeight="1" x14ac:dyDescent="0.15">
      <c r="A243" s="177" t="s">
        <v>427</v>
      </c>
      <c r="B243" s="317" t="s">
        <v>377</v>
      </c>
      <c r="C243" s="378">
        <v>19.083333333333332</v>
      </c>
      <c r="D243" s="379">
        <v>3</v>
      </c>
      <c r="E243" s="371">
        <v>0</v>
      </c>
      <c r="F243" s="371">
        <v>9.4166666666666661</v>
      </c>
      <c r="G243" s="371">
        <v>0.75</v>
      </c>
      <c r="H243" s="380">
        <v>0</v>
      </c>
      <c r="I243" s="381" t="s">
        <v>428</v>
      </c>
      <c r="J243" s="382" t="s">
        <v>428</v>
      </c>
      <c r="K243" s="383">
        <v>1.3333333333333333</v>
      </c>
      <c r="L243" s="384">
        <v>4.583333333333333</v>
      </c>
      <c r="M243" s="385" t="s">
        <v>428</v>
      </c>
      <c r="N243" s="382" t="s">
        <v>428</v>
      </c>
      <c r="O243" s="382" t="s">
        <v>428</v>
      </c>
      <c r="P243" s="382" t="s">
        <v>428</v>
      </c>
      <c r="Q243" s="382" t="s">
        <v>428</v>
      </c>
      <c r="R243" s="382" t="s">
        <v>428</v>
      </c>
      <c r="S243" s="382" t="s">
        <v>428</v>
      </c>
      <c r="T243" s="382" t="s">
        <v>428</v>
      </c>
      <c r="U243" s="386" t="s">
        <v>428</v>
      </c>
      <c r="V243" s="385" t="s">
        <v>428</v>
      </c>
      <c r="W243" s="382" t="s">
        <v>428</v>
      </c>
      <c r="X243" s="387" t="s">
        <v>428</v>
      </c>
      <c r="Y243" s="386" t="s">
        <v>428</v>
      </c>
      <c r="Z243" s="388" t="s">
        <v>428</v>
      </c>
      <c r="AA243" s="386" t="s">
        <v>428</v>
      </c>
      <c r="AB243" s="389" t="s">
        <v>428</v>
      </c>
      <c r="AC243" s="387" t="s">
        <v>428</v>
      </c>
    </row>
    <row r="244" spans="1:29" ht="21.75" customHeight="1" x14ac:dyDescent="0.15">
      <c r="A244" s="325"/>
      <c r="B244" s="317" t="s">
        <v>376</v>
      </c>
      <c r="C244" s="328">
        <v>1</v>
      </c>
      <c r="D244" s="374">
        <v>0.15720524017467249</v>
      </c>
      <c r="E244" s="317">
        <v>0</v>
      </c>
      <c r="F244" s="317">
        <v>0.49344978165938863</v>
      </c>
      <c r="G244" s="317">
        <v>3.9301310043668124E-2</v>
      </c>
      <c r="H244" s="375">
        <v>0</v>
      </c>
      <c r="I244" s="381" t="s">
        <v>428</v>
      </c>
      <c r="J244" s="382" t="s">
        <v>428</v>
      </c>
      <c r="K244" s="390">
        <v>6.9868995633187769E-2</v>
      </c>
      <c r="L244" s="391">
        <v>0.24017467248908297</v>
      </c>
      <c r="M244" s="385" t="s">
        <v>428</v>
      </c>
      <c r="N244" s="382" t="s">
        <v>428</v>
      </c>
      <c r="O244" s="382" t="s">
        <v>428</v>
      </c>
      <c r="P244" s="382" t="s">
        <v>428</v>
      </c>
      <c r="Q244" s="382" t="s">
        <v>428</v>
      </c>
      <c r="R244" s="382" t="s">
        <v>428</v>
      </c>
      <c r="S244" s="382" t="s">
        <v>428</v>
      </c>
      <c r="T244" s="382" t="s">
        <v>428</v>
      </c>
      <c r="U244" s="386" t="s">
        <v>428</v>
      </c>
      <c r="V244" s="385" t="s">
        <v>428</v>
      </c>
      <c r="W244" s="382" t="s">
        <v>428</v>
      </c>
      <c r="X244" s="387" t="s">
        <v>428</v>
      </c>
      <c r="Y244" s="386" t="s">
        <v>428</v>
      </c>
      <c r="Z244" s="388" t="s">
        <v>428</v>
      </c>
      <c r="AA244" s="386" t="s">
        <v>428</v>
      </c>
      <c r="AB244" s="389" t="s">
        <v>428</v>
      </c>
      <c r="AC244" s="387" t="s">
        <v>428</v>
      </c>
    </row>
    <row r="245" spans="1:29" ht="21.75" customHeight="1" x14ac:dyDescent="0.15">
      <c r="A245" s="177" t="s">
        <v>429</v>
      </c>
      <c r="B245" s="317" t="s">
        <v>377</v>
      </c>
      <c r="C245" s="378">
        <v>10.25</v>
      </c>
      <c r="D245" s="379">
        <v>5.583333333333333</v>
      </c>
      <c r="E245" s="371">
        <v>0.25</v>
      </c>
      <c r="F245" s="371">
        <v>0.83333333333333337</v>
      </c>
      <c r="G245" s="371">
        <v>0</v>
      </c>
      <c r="H245" s="380">
        <v>0</v>
      </c>
      <c r="I245" s="381" t="s">
        <v>428</v>
      </c>
      <c r="J245" s="382" t="s">
        <v>428</v>
      </c>
      <c r="K245" s="383">
        <v>1.1666666666666667</v>
      </c>
      <c r="L245" s="384">
        <v>2.4166666666666665</v>
      </c>
      <c r="M245" s="385" t="s">
        <v>428</v>
      </c>
      <c r="N245" s="382" t="s">
        <v>428</v>
      </c>
      <c r="O245" s="382" t="s">
        <v>428</v>
      </c>
      <c r="P245" s="382" t="s">
        <v>428</v>
      </c>
      <c r="Q245" s="382" t="s">
        <v>428</v>
      </c>
      <c r="R245" s="382" t="s">
        <v>428</v>
      </c>
      <c r="S245" s="382" t="s">
        <v>428</v>
      </c>
      <c r="T245" s="382" t="s">
        <v>428</v>
      </c>
      <c r="U245" s="386" t="s">
        <v>428</v>
      </c>
      <c r="V245" s="385" t="s">
        <v>428</v>
      </c>
      <c r="W245" s="382" t="s">
        <v>428</v>
      </c>
      <c r="X245" s="387" t="s">
        <v>428</v>
      </c>
      <c r="Y245" s="386" t="s">
        <v>428</v>
      </c>
      <c r="Z245" s="388" t="s">
        <v>428</v>
      </c>
      <c r="AA245" s="386" t="s">
        <v>428</v>
      </c>
      <c r="AB245" s="389" t="s">
        <v>428</v>
      </c>
      <c r="AC245" s="387" t="s">
        <v>428</v>
      </c>
    </row>
    <row r="246" spans="1:29" ht="21.75" customHeight="1" x14ac:dyDescent="0.15">
      <c r="A246" s="325"/>
      <c r="B246" s="317" t="s">
        <v>376</v>
      </c>
      <c r="C246" s="328">
        <v>1</v>
      </c>
      <c r="D246" s="374">
        <v>0.54471544715447151</v>
      </c>
      <c r="E246" s="317">
        <v>2.4390243902439025E-2</v>
      </c>
      <c r="F246" s="317">
        <v>8.1300813008130079E-2</v>
      </c>
      <c r="G246" s="317">
        <v>0</v>
      </c>
      <c r="H246" s="375">
        <v>0</v>
      </c>
      <c r="I246" s="381" t="s">
        <v>428</v>
      </c>
      <c r="J246" s="382" t="s">
        <v>428</v>
      </c>
      <c r="K246" s="390">
        <v>0.11382113821138212</v>
      </c>
      <c r="L246" s="391">
        <v>0.23577235772357721</v>
      </c>
      <c r="M246" s="385" t="s">
        <v>428</v>
      </c>
      <c r="N246" s="382" t="s">
        <v>428</v>
      </c>
      <c r="O246" s="382" t="s">
        <v>428</v>
      </c>
      <c r="P246" s="382" t="s">
        <v>428</v>
      </c>
      <c r="Q246" s="382" t="s">
        <v>428</v>
      </c>
      <c r="R246" s="382" t="s">
        <v>428</v>
      </c>
      <c r="S246" s="382" t="s">
        <v>428</v>
      </c>
      <c r="T246" s="382" t="s">
        <v>428</v>
      </c>
      <c r="U246" s="386" t="s">
        <v>428</v>
      </c>
      <c r="V246" s="385" t="s">
        <v>428</v>
      </c>
      <c r="W246" s="382" t="s">
        <v>428</v>
      </c>
      <c r="X246" s="387" t="s">
        <v>428</v>
      </c>
      <c r="Y246" s="386" t="s">
        <v>428</v>
      </c>
      <c r="Z246" s="388" t="s">
        <v>428</v>
      </c>
      <c r="AA246" s="386" t="s">
        <v>428</v>
      </c>
      <c r="AB246" s="389" t="s">
        <v>428</v>
      </c>
      <c r="AC246" s="387" t="s">
        <v>428</v>
      </c>
    </row>
    <row r="247" spans="1:29" ht="21.75" customHeight="1" x14ac:dyDescent="0.15">
      <c r="A247" s="177" t="s">
        <v>430</v>
      </c>
      <c r="B247" s="317" t="s">
        <v>377</v>
      </c>
      <c r="C247" s="378">
        <v>1.5833333333333333</v>
      </c>
      <c r="D247" s="379">
        <v>0</v>
      </c>
      <c r="E247" s="371">
        <v>0</v>
      </c>
      <c r="F247" s="371">
        <v>1.4166666666666667</v>
      </c>
      <c r="G247" s="371">
        <v>0</v>
      </c>
      <c r="H247" s="380">
        <v>0</v>
      </c>
      <c r="I247" s="381" t="s">
        <v>428</v>
      </c>
      <c r="J247" s="382" t="s">
        <v>428</v>
      </c>
      <c r="K247" s="383">
        <v>0.16666666666666666</v>
      </c>
      <c r="L247" s="384">
        <v>0</v>
      </c>
      <c r="M247" s="385" t="s">
        <v>428</v>
      </c>
      <c r="N247" s="382" t="s">
        <v>428</v>
      </c>
      <c r="O247" s="382" t="s">
        <v>428</v>
      </c>
      <c r="P247" s="382" t="s">
        <v>428</v>
      </c>
      <c r="Q247" s="382" t="s">
        <v>428</v>
      </c>
      <c r="R247" s="382" t="s">
        <v>428</v>
      </c>
      <c r="S247" s="382" t="s">
        <v>428</v>
      </c>
      <c r="T247" s="382" t="s">
        <v>428</v>
      </c>
      <c r="U247" s="386" t="s">
        <v>428</v>
      </c>
      <c r="V247" s="385" t="s">
        <v>428</v>
      </c>
      <c r="W247" s="382" t="s">
        <v>428</v>
      </c>
      <c r="X247" s="387" t="s">
        <v>428</v>
      </c>
      <c r="Y247" s="386" t="s">
        <v>428</v>
      </c>
      <c r="Z247" s="388" t="s">
        <v>428</v>
      </c>
      <c r="AA247" s="386" t="s">
        <v>428</v>
      </c>
      <c r="AB247" s="389" t="s">
        <v>428</v>
      </c>
      <c r="AC247" s="387" t="s">
        <v>428</v>
      </c>
    </row>
    <row r="248" spans="1:29" ht="21.75" customHeight="1" x14ac:dyDescent="0.15">
      <c r="A248" s="325"/>
      <c r="B248" s="317" t="s">
        <v>376</v>
      </c>
      <c r="C248" s="328">
        <v>1</v>
      </c>
      <c r="D248" s="374">
        <v>0</v>
      </c>
      <c r="E248" s="317">
        <v>0</v>
      </c>
      <c r="F248" s="317">
        <v>0.89473684210526327</v>
      </c>
      <c r="G248" s="317">
        <v>0</v>
      </c>
      <c r="H248" s="375">
        <v>0</v>
      </c>
      <c r="I248" s="381" t="s">
        <v>428</v>
      </c>
      <c r="J248" s="382" t="s">
        <v>428</v>
      </c>
      <c r="K248" s="390">
        <v>0.10526315789473684</v>
      </c>
      <c r="L248" s="391">
        <v>0</v>
      </c>
      <c r="M248" s="385" t="s">
        <v>428</v>
      </c>
      <c r="N248" s="382" t="s">
        <v>428</v>
      </c>
      <c r="O248" s="382" t="s">
        <v>428</v>
      </c>
      <c r="P248" s="382" t="s">
        <v>428</v>
      </c>
      <c r="Q248" s="382" t="s">
        <v>428</v>
      </c>
      <c r="R248" s="382" t="s">
        <v>428</v>
      </c>
      <c r="S248" s="382" t="s">
        <v>428</v>
      </c>
      <c r="T248" s="382" t="s">
        <v>428</v>
      </c>
      <c r="U248" s="386" t="s">
        <v>428</v>
      </c>
      <c r="V248" s="385" t="s">
        <v>428</v>
      </c>
      <c r="W248" s="382" t="s">
        <v>428</v>
      </c>
      <c r="X248" s="387" t="s">
        <v>428</v>
      </c>
      <c r="Y248" s="386" t="s">
        <v>428</v>
      </c>
      <c r="Z248" s="388" t="s">
        <v>428</v>
      </c>
      <c r="AA248" s="386" t="s">
        <v>428</v>
      </c>
      <c r="AB248" s="389" t="s">
        <v>428</v>
      </c>
      <c r="AC248" s="387" t="s">
        <v>428</v>
      </c>
    </row>
    <row r="249" spans="1:29" ht="21.75" customHeight="1" x14ac:dyDescent="0.15">
      <c r="A249" s="398" t="s">
        <v>431</v>
      </c>
      <c r="B249" s="317" t="s">
        <v>377</v>
      </c>
      <c r="C249" s="378">
        <v>1.5833333333333333</v>
      </c>
      <c r="D249" s="379">
        <v>0</v>
      </c>
      <c r="E249" s="371">
        <v>0</v>
      </c>
      <c r="F249" s="371">
        <v>1.4166666666666667</v>
      </c>
      <c r="G249" s="371">
        <v>0</v>
      </c>
      <c r="H249" s="380">
        <v>0</v>
      </c>
      <c r="I249" s="381" t="s">
        <v>428</v>
      </c>
      <c r="J249" s="382" t="s">
        <v>428</v>
      </c>
      <c r="K249" s="383">
        <v>0.16666666666666666</v>
      </c>
      <c r="L249" s="384">
        <v>0</v>
      </c>
      <c r="M249" s="385" t="s">
        <v>428</v>
      </c>
      <c r="N249" s="382" t="s">
        <v>428</v>
      </c>
      <c r="O249" s="382" t="s">
        <v>428</v>
      </c>
      <c r="P249" s="382" t="s">
        <v>428</v>
      </c>
      <c r="Q249" s="382" t="s">
        <v>428</v>
      </c>
      <c r="R249" s="382" t="s">
        <v>428</v>
      </c>
      <c r="S249" s="382" t="s">
        <v>428</v>
      </c>
      <c r="T249" s="382" t="s">
        <v>428</v>
      </c>
      <c r="U249" s="386" t="s">
        <v>428</v>
      </c>
      <c r="V249" s="385" t="s">
        <v>428</v>
      </c>
      <c r="W249" s="382" t="s">
        <v>428</v>
      </c>
      <c r="X249" s="387" t="s">
        <v>428</v>
      </c>
      <c r="Y249" s="386" t="s">
        <v>428</v>
      </c>
      <c r="Z249" s="388" t="s">
        <v>428</v>
      </c>
      <c r="AA249" s="386" t="s">
        <v>428</v>
      </c>
      <c r="AB249" s="389" t="s">
        <v>428</v>
      </c>
      <c r="AC249" s="387" t="s">
        <v>428</v>
      </c>
    </row>
    <row r="250" spans="1:29" ht="21.75" customHeight="1" x14ac:dyDescent="0.15">
      <c r="A250" s="325"/>
      <c r="B250" s="317" t="s">
        <v>376</v>
      </c>
      <c r="C250" s="328">
        <v>1</v>
      </c>
      <c r="D250" s="374">
        <v>0</v>
      </c>
      <c r="E250" s="317">
        <v>0</v>
      </c>
      <c r="F250" s="317">
        <v>0.89473684210526327</v>
      </c>
      <c r="G250" s="317">
        <v>0</v>
      </c>
      <c r="H250" s="375">
        <v>0</v>
      </c>
      <c r="I250" s="381" t="s">
        <v>428</v>
      </c>
      <c r="J250" s="382" t="s">
        <v>428</v>
      </c>
      <c r="K250" s="390">
        <v>0.10526315789473684</v>
      </c>
      <c r="L250" s="391">
        <v>0</v>
      </c>
      <c r="M250" s="385" t="s">
        <v>428</v>
      </c>
      <c r="N250" s="382" t="s">
        <v>428</v>
      </c>
      <c r="O250" s="382" t="s">
        <v>428</v>
      </c>
      <c r="P250" s="382" t="s">
        <v>428</v>
      </c>
      <c r="Q250" s="382" t="s">
        <v>428</v>
      </c>
      <c r="R250" s="382" t="s">
        <v>428</v>
      </c>
      <c r="S250" s="382" t="s">
        <v>428</v>
      </c>
      <c r="T250" s="382" t="s">
        <v>428</v>
      </c>
      <c r="U250" s="386" t="s">
        <v>428</v>
      </c>
      <c r="V250" s="385" t="s">
        <v>428</v>
      </c>
      <c r="W250" s="382" t="s">
        <v>428</v>
      </c>
      <c r="X250" s="387" t="s">
        <v>428</v>
      </c>
      <c r="Y250" s="386" t="s">
        <v>428</v>
      </c>
      <c r="Z250" s="388" t="s">
        <v>428</v>
      </c>
      <c r="AA250" s="386" t="s">
        <v>428</v>
      </c>
      <c r="AB250" s="389" t="s">
        <v>428</v>
      </c>
      <c r="AC250" s="387" t="s">
        <v>428</v>
      </c>
    </row>
    <row r="251" spans="1:29" ht="21.75" customHeight="1" x14ac:dyDescent="0.15">
      <c r="A251" s="177" t="s">
        <v>432</v>
      </c>
      <c r="B251" s="317" t="s">
        <v>377</v>
      </c>
      <c r="C251" s="378">
        <v>4</v>
      </c>
      <c r="D251" s="379">
        <v>0.25</v>
      </c>
      <c r="E251" s="371">
        <v>0</v>
      </c>
      <c r="F251" s="371">
        <v>2.6666666666666665</v>
      </c>
      <c r="G251" s="371">
        <v>0</v>
      </c>
      <c r="H251" s="380">
        <v>0.25</v>
      </c>
      <c r="I251" s="381" t="s">
        <v>428</v>
      </c>
      <c r="J251" s="382" t="s">
        <v>428</v>
      </c>
      <c r="K251" s="383">
        <v>0.25</v>
      </c>
      <c r="L251" s="384">
        <v>0.58333333333333337</v>
      </c>
      <c r="M251" s="385" t="s">
        <v>428</v>
      </c>
      <c r="N251" s="382" t="s">
        <v>428</v>
      </c>
      <c r="O251" s="382" t="s">
        <v>428</v>
      </c>
      <c r="P251" s="382" t="s">
        <v>428</v>
      </c>
      <c r="Q251" s="382" t="s">
        <v>428</v>
      </c>
      <c r="R251" s="382" t="s">
        <v>428</v>
      </c>
      <c r="S251" s="382" t="s">
        <v>428</v>
      </c>
      <c r="T251" s="382" t="s">
        <v>428</v>
      </c>
      <c r="U251" s="386" t="s">
        <v>428</v>
      </c>
      <c r="V251" s="385" t="s">
        <v>428</v>
      </c>
      <c r="W251" s="382" t="s">
        <v>428</v>
      </c>
      <c r="X251" s="387" t="s">
        <v>428</v>
      </c>
      <c r="Y251" s="386" t="s">
        <v>428</v>
      </c>
      <c r="Z251" s="388" t="s">
        <v>428</v>
      </c>
      <c r="AA251" s="386" t="s">
        <v>428</v>
      </c>
      <c r="AB251" s="389" t="s">
        <v>428</v>
      </c>
      <c r="AC251" s="387" t="s">
        <v>428</v>
      </c>
    </row>
    <row r="252" spans="1:29" ht="21.75" customHeight="1" x14ac:dyDescent="0.15">
      <c r="A252" s="325"/>
      <c r="B252" s="317" t="s">
        <v>376</v>
      </c>
      <c r="C252" s="328">
        <v>1</v>
      </c>
      <c r="D252" s="374">
        <v>6.25E-2</v>
      </c>
      <c r="E252" s="317">
        <v>0</v>
      </c>
      <c r="F252" s="317">
        <v>0.66666666666666663</v>
      </c>
      <c r="G252" s="317">
        <v>0</v>
      </c>
      <c r="H252" s="375">
        <v>6.25E-2</v>
      </c>
      <c r="I252" s="381" t="s">
        <v>428</v>
      </c>
      <c r="J252" s="382" t="s">
        <v>428</v>
      </c>
      <c r="K252" s="390">
        <v>6.25E-2</v>
      </c>
      <c r="L252" s="391">
        <v>0.14583333333333334</v>
      </c>
      <c r="M252" s="385" t="s">
        <v>428</v>
      </c>
      <c r="N252" s="382" t="s">
        <v>428</v>
      </c>
      <c r="O252" s="382" t="s">
        <v>428</v>
      </c>
      <c r="P252" s="382" t="s">
        <v>428</v>
      </c>
      <c r="Q252" s="382" t="s">
        <v>428</v>
      </c>
      <c r="R252" s="382" t="s">
        <v>428</v>
      </c>
      <c r="S252" s="382" t="s">
        <v>428</v>
      </c>
      <c r="T252" s="382" t="s">
        <v>428</v>
      </c>
      <c r="U252" s="386" t="s">
        <v>428</v>
      </c>
      <c r="V252" s="385" t="s">
        <v>428</v>
      </c>
      <c r="W252" s="382" t="s">
        <v>428</v>
      </c>
      <c r="X252" s="387" t="s">
        <v>428</v>
      </c>
      <c r="Y252" s="386" t="s">
        <v>428</v>
      </c>
      <c r="Z252" s="388" t="s">
        <v>428</v>
      </c>
      <c r="AA252" s="386" t="s">
        <v>428</v>
      </c>
      <c r="AB252" s="389" t="s">
        <v>428</v>
      </c>
      <c r="AC252" s="387" t="s">
        <v>428</v>
      </c>
    </row>
    <row r="253" spans="1:29" ht="21.75" customHeight="1" x14ac:dyDescent="0.15">
      <c r="A253" s="177" t="s">
        <v>433</v>
      </c>
      <c r="B253" s="317" t="s">
        <v>377</v>
      </c>
      <c r="C253" s="378">
        <v>0.91666666666666663</v>
      </c>
      <c r="D253" s="379">
        <v>0</v>
      </c>
      <c r="E253" s="371">
        <v>0</v>
      </c>
      <c r="F253" s="371">
        <v>0</v>
      </c>
      <c r="G253" s="371">
        <v>0</v>
      </c>
      <c r="H253" s="380">
        <v>0</v>
      </c>
      <c r="I253" s="381" t="s">
        <v>428</v>
      </c>
      <c r="J253" s="382" t="s">
        <v>428</v>
      </c>
      <c r="K253" s="383">
        <v>0</v>
      </c>
      <c r="L253" s="384">
        <v>0.91666666666666663</v>
      </c>
      <c r="M253" s="385" t="s">
        <v>428</v>
      </c>
      <c r="N253" s="382" t="s">
        <v>428</v>
      </c>
      <c r="O253" s="382" t="s">
        <v>428</v>
      </c>
      <c r="P253" s="382" t="s">
        <v>428</v>
      </c>
      <c r="Q253" s="382" t="s">
        <v>428</v>
      </c>
      <c r="R253" s="382" t="s">
        <v>428</v>
      </c>
      <c r="S253" s="382" t="s">
        <v>428</v>
      </c>
      <c r="T253" s="382" t="s">
        <v>428</v>
      </c>
      <c r="U253" s="386" t="s">
        <v>428</v>
      </c>
      <c r="V253" s="385" t="s">
        <v>428</v>
      </c>
      <c r="W253" s="382" t="s">
        <v>428</v>
      </c>
      <c r="X253" s="387" t="s">
        <v>428</v>
      </c>
      <c r="Y253" s="386" t="s">
        <v>428</v>
      </c>
      <c r="Z253" s="388" t="s">
        <v>428</v>
      </c>
      <c r="AA253" s="386" t="s">
        <v>428</v>
      </c>
      <c r="AB253" s="389" t="s">
        <v>428</v>
      </c>
      <c r="AC253" s="387" t="s">
        <v>428</v>
      </c>
    </row>
    <row r="254" spans="1:29" ht="21.75" customHeight="1" x14ac:dyDescent="0.15">
      <c r="A254" s="325"/>
      <c r="B254" s="317" t="s">
        <v>376</v>
      </c>
      <c r="C254" s="328">
        <v>1</v>
      </c>
      <c r="D254" s="374">
        <v>0</v>
      </c>
      <c r="E254" s="317">
        <v>0</v>
      </c>
      <c r="F254" s="317">
        <v>0</v>
      </c>
      <c r="G254" s="317">
        <v>0</v>
      </c>
      <c r="H254" s="375">
        <v>0</v>
      </c>
      <c r="I254" s="381" t="s">
        <v>428</v>
      </c>
      <c r="J254" s="382" t="s">
        <v>428</v>
      </c>
      <c r="K254" s="390">
        <v>0</v>
      </c>
      <c r="L254" s="391">
        <v>1</v>
      </c>
      <c r="M254" s="385" t="s">
        <v>428</v>
      </c>
      <c r="N254" s="382" t="s">
        <v>428</v>
      </c>
      <c r="O254" s="382" t="s">
        <v>428</v>
      </c>
      <c r="P254" s="382" t="s">
        <v>428</v>
      </c>
      <c r="Q254" s="382" t="s">
        <v>428</v>
      </c>
      <c r="R254" s="382" t="s">
        <v>428</v>
      </c>
      <c r="S254" s="382" t="s">
        <v>428</v>
      </c>
      <c r="T254" s="382" t="s">
        <v>428</v>
      </c>
      <c r="U254" s="386" t="s">
        <v>428</v>
      </c>
      <c r="V254" s="385" t="s">
        <v>428</v>
      </c>
      <c r="W254" s="382" t="s">
        <v>428</v>
      </c>
      <c r="X254" s="387" t="s">
        <v>428</v>
      </c>
      <c r="Y254" s="386" t="s">
        <v>428</v>
      </c>
      <c r="Z254" s="388" t="s">
        <v>428</v>
      </c>
      <c r="AA254" s="386" t="s">
        <v>428</v>
      </c>
      <c r="AB254" s="389" t="s">
        <v>428</v>
      </c>
      <c r="AC254" s="387" t="s">
        <v>428</v>
      </c>
    </row>
    <row r="255" spans="1:29" ht="21.75" customHeight="1" x14ac:dyDescent="0.15">
      <c r="A255" s="177" t="s">
        <v>434</v>
      </c>
      <c r="B255" s="317" t="s">
        <v>377</v>
      </c>
      <c r="C255" s="378">
        <v>9.25</v>
      </c>
      <c r="D255" s="379">
        <v>0</v>
      </c>
      <c r="E255" s="371">
        <v>0</v>
      </c>
      <c r="F255" s="371">
        <v>0</v>
      </c>
      <c r="G255" s="371">
        <v>0</v>
      </c>
      <c r="H255" s="380">
        <v>0</v>
      </c>
      <c r="I255" s="381" t="s">
        <v>428</v>
      </c>
      <c r="J255" s="382" t="s">
        <v>428</v>
      </c>
      <c r="K255" s="383">
        <v>8.3333333333333329E-2</v>
      </c>
      <c r="L255" s="384">
        <v>9.1666666666666661</v>
      </c>
      <c r="M255" s="385" t="s">
        <v>428</v>
      </c>
      <c r="N255" s="382" t="s">
        <v>428</v>
      </c>
      <c r="O255" s="382" t="s">
        <v>428</v>
      </c>
      <c r="P255" s="382" t="s">
        <v>428</v>
      </c>
      <c r="Q255" s="382" t="s">
        <v>428</v>
      </c>
      <c r="R255" s="382" t="s">
        <v>428</v>
      </c>
      <c r="S255" s="382" t="s">
        <v>428</v>
      </c>
      <c r="T255" s="382" t="s">
        <v>428</v>
      </c>
      <c r="U255" s="386" t="s">
        <v>428</v>
      </c>
      <c r="V255" s="385" t="s">
        <v>428</v>
      </c>
      <c r="W255" s="382" t="s">
        <v>428</v>
      </c>
      <c r="X255" s="387" t="s">
        <v>428</v>
      </c>
      <c r="Y255" s="386" t="s">
        <v>428</v>
      </c>
      <c r="Z255" s="388" t="s">
        <v>428</v>
      </c>
      <c r="AA255" s="386" t="s">
        <v>428</v>
      </c>
      <c r="AB255" s="389" t="s">
        <v>428</v>
      </c>
      <c r="AC255" s="387" t="s">
        <v>428</v>
      </c>
    </row>
    <row r="256" spans="1:29" ht="21.75" customHeight="1" x14ac:dyDescent="0.15">
      <c r="A256" s="325"/>
      <c r="B256" s="317" t="s">
        <v>376</v>
      </c>
      <c r="C256" s="328">
        <v>1</v>
      </c>
      <c r="D256" s="374">
        <v>0</v>
      </c>
      <c r="E256" s="317">
        <v>0</v>
      </c>
      <c r="F256" s="317">
        <v>0</v>
      </c>
      <c r="G256" s="317">
        <v>0</v>
      </c>
      <c r="H256" s="375">
        <v>0</v>
      </c>
      <c r="I256" s="381" t="s">
        <v>428</v>
      </c>
      <c r="J256" s="382" t="s">
        <v>428</v>
      </c>
      <c r="K256" s="390">
        <v>9.0090090090090089E-3</v>
      </c>
      <c r="L256" s="391">
        <v>0.99099099099099097</v>
      </c>
      <c r="M256" s="385" t="s">
        <v>428</v>
      </c>
      <c r="N256" s="382" t="s">
        <v>428</v>
      </c>
      <c r="O256" s="382" t="s">
        <v>428</v>
      </c>
      <c r="P256" s="382" t="s">
        <v>428</v>
      </c>
      <c r="Q256" s="382" t="s">
        <v>428</v>
      </c>
      <c r="R256" s="382" t="s">
        <v>428</v>
      </c>
      <c r="S256" s="382" t="s">
        <v>428</v>
      </c>
      <c r="T256" s="382" t="s">
        <v>428</v>
      </c>
      <c r="U256" s="386" t="s">
        <v>428</v>
      </c>
      <c r="V256" s="385" t="s">
        <v>428</v>
      </c>
      <c r="W256" s="382" t="s">
        <v>428</v>
      </c>
      <c r="X256" s="387" t="s">
        <v>428</v>
      </c>
      <c r="Y256" s="386" t="s">
        <v>428</v>
      </c>
      <c r="Z256" s="388" t="s">
        <v>428</v>
      </c>
      <c r="AA256" s="386" t="s">
        <v>428</v>
      </c>
      <c r="AB256" s="389" t="s">
        <v>428</v>
      </c>
      <c r="AC256" s="387" t="s">
        <v>428</v>
      </c>
    </row>
    <row r="257" spans="1:29" ht="21.75" customHeight="1" x14ac:dyDescent="0.15">
      <c r="A257" s="177" t="s">
        <v>435</v>
      </c>
      <c r="B257" s="326" t="s">
        <v>377</v>
      </c>
      <c r="C257" s="378">
        <v>8.1666666666666661</v>
      </c>
      <c r="D257" s="379">
        <v>0</v>
      </c>
      <c r="E257" s="371">
        <v>0</v>
      </c>
      <c r="F257" s="371">
        <v>0</v>
      </c>
      <c r="G257" s="371">
        <v>0</v>
      </c>
      <c r="H257" s="380">
        <v>0</v>
      </c>
      <c r="I257" s="399" t="s">
        <v>428</v>
      </c>
      <c r="J257" s="382" t="s">
        <v>428</v>
      </c>
      <c r="K257" s="383">
        <v>0</v>
      </c>
      <c r="L257" s="384">
        <v>8.1666666666666661</v>
      </c>
      <c r="M257" s="385" t="s">
        <v>428</v>
      </c>
      <c r="N257" s="382" t="s">
        <v>428</v>
      </c>
      <c r="O257" s="382" t="s">
        <v>428</v>
      </c>
      <c r="P257" s="382" t="s">
        <v>428</v>
      </c>
      <c r="Q257" s="382" t="s">
        <v>428</v>
      </c>
      <c r="R257" s="382" t="s">
        <v>428</v>
      </c>
      <c r="S257" s="382" t="s">
        <v>428</v>
      </c>
      <c r="T257" s="382" t="s">
        <v>428</v>
      </c>
      <c r="U257" s="386" t="s">
        <v>428</v>
      </c>
      <c r="V257" s="385" t="s">
        <v>428</v>
      </c>
      <c r="W257" s="382" t="s">
        <v>428</v>
      </c>
      <c r="X257" s="387" t="s">
        <v>428</v>
      </c>
      <c r="Y257" s="386" t="s">
        <v>428</v>
      </c>
      <c r="Z257" s="388" t="s">
        <v>428</v>
      </c>
      <c r="AA257" s="386" t="s">
        <v>428</v>
      </c>
      <c r="AB257" s="389" t="s">
        <v>428</v>
      </c>
      <c r="AC257" s="387" t="s">
        <v>428</v>
      </c>
    </row>
    <row r="258" spans="1:29" ht="21.75" customHeight="1" x14ac:dyDescent="0.15">
      <c r="A258" s="325"/>
      <c r="B258" s="317" t="s">
        <v>376</v>
      </c>
      <c r="C258" s="328">
        <v>1</v>
      </c>
      <c r="D258" s="374">
        <v>0</v>
      </c>
      <c r="E258" s="317">
        <v>0</v>
      </c>
      <c r="F258" s="317">
        <v>0</v>
      </c>
      <c r="G258" s="317">
        <v>0</v>
      </c>
      <c r="H258" s="375">
        <v>0</v>
      </c>
      <c r="I258" s="399" t="s">
        <v>428</v>
      </c>
      <c r="J258" s="382" t="s">
        <v>428</v>
      </c>
      <c r="K258" s="390">
        <v>0</v>
      </c>
      <c r="L258" s="391">
        <v>1</v>
      </c>
      <c r="M258" s="385" t="s">
        <v>428</v>
      </c>
      <c r="N258" s="382" t="s">
        <v>428</v>
      </c>
      <c r="O258" s="382" t="s">
        <v>428</v>
      </c>
      <c r="P258" s="382" t="s">
        <v>428</v>
      </c>
      <c r="Q258" s="382" t="s">
        <v>428</v>
      </c>
      <c r="R258" s="382" t="s">
        <v>428</v>
      </c>
      <c r="S258" s="382" t="s">
        <v>428</v>
      </c>
      <c r="T258" s="382" t="s">
        <v>428</v>
      </c>
      <c r="U258" s="386" t="s">
        <v>428</v>
      </c>
      <c r="V258" s="385" t="s">
        <v>428</v>
      </c>
      <c r="W258" s="382" t="s">
        <v>428</v>
      </c>
      <c r="X258" s="387" t="s">
        <v>428</v>
      </c>
      <c r="Y258" s="386" t="s">
        <v>428</v>
      </c>
      <c r="Z258" s="388" t="s">
        <v>428</v>
      </c>
      <c r="AA258" s="386" t="s">
        <v>428</v>
      </c>
      <c r="AB258" s="389" t="s">
        <v>428</v>
      </c>
      <c r="AC258" s="387" t="s">
        <v>428</v>
      </c>
    </row>
    <row r="259" spans="1:29" ht="21.75" customHeight="1" x14ac:dyDescent="0.15">
      <c r="A259" s="177" t="s">
        <v>436</v>
      </c>
      <c r="B259" s="326" t="s">
        <v>377</v>
      </c>
      <c r="C259" s="378">
        <v>0</v>
      </c>
      <c r="D259" s="379">
        <v>0</v>
      </c>
      <c r="E259" s="371">
        <v>0</v>
      </c>
      <c r="F259" s="371">
        <v>0</v>
      </c>
      <c r="G259" s="400">
        <v>0</v>
      </c>
      <c r="H259" s="380">
        <v>0</v>
      </c>
      <c r="I259" s="399" t="s">
        <v>428</v>
      </c>
      <c r="J259" s="382" t="s">
        <v>428</v>
      </c>
      <c r="K259" s="383">
        <v>0</v>
      </c>
      <c r="L259" s="384">
        <v>0</v>
      </c>
      <c r="M259" s="385" t="s">
        <v>428</v>
      </c>
      <c r="N259" s="382" t="s">
        <v>428</v>
      </c>
      <c r="O259" s="382" t="s">
        <v>428</v>
      </c>
      <c r="P259" s="382" t="s">
        <v>428</v>
      </c>
      <c r="Q259" s="382" t="s">
        <v>428</v>
      </c>
      <c r="R259" s="382" t="s">
        <v>428</v>
      </c>
      <c r="S259" s="382" t="s">
        <v>428</v>
      </c>
      <c r="T259" s="382" t="s">
        <v>428</v>
      </c>
      <c r="U259" s="386" t="s">
        <v>428</v>
      </c>
      <c r="V259" s="385" t="s">
        <v>428</v>
      </c>
      <c r="W259" s="382" t="s">
        <v>428</v>
      </c>
      <c r="X259" s="387" t="s">
        <v>428</v>
      </c>
      <c r="Y259" s="386" t="s">
        <v>428</v>
      </c>
      <c r="Z259" s="388" t="s">
        <v>428</v>
      </c>
      <c r="AA259" s="386" t="s">
        <v>428</v>
      </c>
      <c r="AB259" s="389" t="s">
        <v>428</v>
      </c>
      <c r="AC259" s="387" t="s">
        <v>428</v>
      </c>
    </row>
    <row r="260" spans="1:29" ht="21.75" customHeight="1" x14ac:dyDescent="0.15">
      <c r="A260" s="325"/>
      <c r="B260" s="317" t="s">
        <v>376</v>
      </c>
      <c r="C260" s="328">
        <v>0</v>
      </c>
      <c r="D260" s="374">
        <v>0</v>
      </c>
      <c r="E260" s="317">
        <v>0</v>
      </c>
      <c r="F260" s="317">
        <v>0</v>
      </c>
      <c r="G260" s="327">
        <v>0</v>
      </c>
      <c r="H260" s="375">
        <v>0</v>
      </c>
      <c r="I260" s="399" t="s">
        <v>428</v>
      </c>
      <c r="J260" s="382" t="s">
        <v>428</v>
      </c>
      <c r="K260" s="390">
        <v>0</v>
      </c>
      <c r="L260" s="391">
        <v>0</v>
      </c>
      <c r="M260" s="385" t="s">
        <v>428</v>
      </c>
      <c r="N260" s="382" t="s">
        <v>428</v>
      </c>
      <c r="O260" s="382" t="s">
        <v>428</v>
      </c>
      <c r="P260" s="382" t="s">
        <v>428</v>
      </c>
      <c r="Q260" s="382" t="s">
        <v>428</v>
      </c>
      <c r="R260" s="382" t="s">
        <v>428</v>
      </c>
      <c r="S260" s="382" t="s">
        <v>428</v>
      </c>
      <c r="T260" s="382" t="s">
        <v>428</v>
      </c>
      <c r="U260" s="386" t="s">
        <v>428</v>
      </c>
      <c r="V260" s="385" t="s">
        <v>428</v>
      </c>
      <c r="W260" s="382" t="s">
        <v>428</v>
      </c>
      <c r="X260" s="387" t="s">
        <v>428</v>
      </c>
      <c r="Y260" s="386" t="s">
        <v>428</v>
      </c>
      <c r="Z260" s="388" t="s">
        <v>428</v>
      </c>
      <c r="AA260" s="386" t="s">
        <v>428</v>
      </c>
      <c r="AB260" s="389" t="s">
        <v>428</v>
      </c>
      <c r="AC260" s="387" t="s">
        <v>428</v>
      </c>
    </row>
    <row r="261" spans="1:29" ht="21.75" customHeight="1" x14ac:dyDescent="0.15">
      <c r="A261" s="177" t="s">
        <v>437</v>
      </c>
      <c r="B261" s="326" t="s">
        <v>377</v>
      </c>
      <c r="C261" s="378">
        <v>5.5</v>
      </c>
      <c r="D261" s="379">
        <v>0</v>
      </c>
      <c r="E261" s="371">
        <v>8.3333333333333329E-2</v>
      </c>
      <c r="F261" s="371">
        <v>3.0833333333333335</v>
      </c>
      <c r="G261" s="371">
        <v>0</v>
      </c>
      <c r="H261" s="380">
        <v>0.16666666666666666</v>
      </c>
      <c r="I261" s="399" t="s">
        <v>428</v>
      </c>
      <c r="J261" s="382" t="s">
        <v>428</v>
      </c>
      <c r="K261" s="383">
        <v>0.66666666666666663</v>
      </c>
      <c r="L261" s="384">
        <v>1.5</v>
      </c>
      <c r="M261" s="385" t="s">
        <v>428</v>
      </c>
      <c r="N261" s="382" t="s">
        <v>428</v>
      </c>
      <c r="O261" s="382" t="s">
        <v>428</v>
      </c>
      <c r="P261" s="382" t="s">
        <v>428</v>
      </c>
      <c r="Q261" s="382" t="s">
        <v>428</v>
      </c>
      <c r="R261" s="382" t="s">
        <v>428</v>
      </c>
      <c r="S261" s="382" t="s">
        <v>428</v>
      </c>
      <c r="T261" s="382" t="s">
        <v>428</v>
      </c>
      <c r="U261" s="386" t="s">
        <v>428</v>
      </c>
      <c r="V261" s="385" t="s">
        <v>428</v>
      </c>
      <c r="W261" s="382" t="s">
        <v>428</v>
      </c>
      <c r="X261" s="387" t="s">
        <v>428</v>
      </c>
      <c r="Y261" s="386" t="s">
        <v>428</v>
      </c>
      <c r="Z261" s="388" t="s">
        <v>428</v>
      </c>
      <c r="AA261" s="386" t="s">
        <v>428</v>
      </c>
      <c r="AB261" s="389" t="s">
        <v>428</v>
      </c>
      <c r="AC261" s="387" t="s">
        <v>428</v>
      </c>
    </row>
    <row r="262" spans="1:29" ht="21.75" customHeight="1" x14ac:dyDescent="0.15">
      <c r="A262" s="401"/>
      <c r="B262" s="402" t="s">
        <v>376</v>
      </c>
      <c r="C262" s="403">
        <v>1</v>
      </c>
      <c r="D262" s="404">
        <v>0</v>
      </c>
      <c r="E262" s="402">
        <v>1.515151515151515E-2</v>
      </c>
      <c r="F262" s="402">
        <v>0.56060606060606066</v>
      </c>
      <c r="G262" s="402">
        <v>0</v>
      </c>
      <c r="H262" s="405">
        <v>3.03030303030303E-2</v>
      </c>
      <c r="I262" s="406" t="s">
        <v>428</v>
      </c>
      <c r="J262" s="407" t="s">
        <v>428</v>
      </c>
      <c r="K262" s="408">
        <v>0.1212121212121212</v>
      </c>
      <c r="L262" s="409">
        <v>0.27272727272727271</v>
      </c>
      <c r="M262" s="410" t="s">
        <v>428</v>
      </c>
      <c r="N262" s="407" t="s">
        <v>428</v>
      </c>
      <c r="O262" s="407" t="s">
        <v>428</v>
      </c>
      <c r="P262" s="407" t="s">
        <v>428</v>
      </c>
      <c r="Q262" s="407" t="s">
        <v>428</v>
      </c>
      <c r="R262" s="407" t="s">
        <v>428</v>
      </c>
      <c r="S262" s="407" t="s">
        <v>428</v>
      </c>
      <c r="T262" s="407" t="s">
        <v>428</v>
      </c>
      <c r="U262" s="411" t="s">
        <v>428</v>
      </c>
      <c r="V262" s="410" t="s">
        <v>428</v>
      </c>
      <c r="W262" s="407" t="s">
        <v>428</v>
      </c>
      <c r="X262" s="412" t="s">
        <v>428</v>
      </c>
      <c r="Y262" s="411" t="s">
        <v>428</v>
      </c>
      <c r="Z262" s="413" t="s">
        <v>428</v>
      </c>
      <c r="AA262" s="411" t="s">
        <v>428</v>
      </c>
      <c r="AB262" s="414" t="s">
        <v>428</v>
      </c>
      <c r="AC262" s="412" t="s">
        <v>428</v>
      </c>
    </row>
    <row r="263" spans="1:29" ht="12" customHeight="1" x14ac:dyDescent="0.15">
      <c r="A263" s="700" t="s">
        <v>186</v>
      </c>
      <c r="B263" s="701"/>
      <c r="C263" s="330"/>
      <c r="D263" s="731" t="s">
        <v>396</v>
      </c>
      <c r="E263" s="732"/>
      <c r="F263" s="732"/>
      <c r="G263" s="732"/>
      <c r="H263" s="733"/>
      <c r="I263" s="731" t="s">
        <v>397</v>
      </c>
      <c r="J263" s="732"/>
      <c r="K263" s="732"/>
      <c r="L263" s="733"/>
      <c r="M263" s="734" t="s">
        <v>398</v>
      </c>
      <c r="N263" s="700"/>
      <c r="O263" s="700"/>
      <c r="P263" s="700"/>
      <c r="Q263" s="700"/>
      <c r="R263" s="700"/>
      <c r="S263" s="700"/>
      <c r="T263" s="700"/>
      <c r="U263" s="735"/>
      <c r="V263" s="731" t="s">
        <v>399</v>
      </c>
      <c r="W263" s="732"/>
      <c r="X263" s="732"/>
      <c r="Y263" s="733"/>
      <c r="Z263" s="731" t="s">
        <v>400</v>
      </c>
      <c r="AA263" s="733"/>
      <c r="AB263" s="706" t="s">
        <v>401</v>
      </c>
      <c r="AC263" s="709" t="s">
        <v>280</v>
      </c>
    </row>
    <row r="264" spans="1:29" ht="9.75" customHeight="1" x14ac:dyDescent="0.15">
      <c r="A264" s="702"/>
      <c r="B264" s="703"/>
      <c r="C264" s="365"/>
      <c r="D264" s="712" t="s">
        <v>402</v>
      </c>
      <c r="E264" s="715" t="s">
        <v>403</v>
      </c>
      <c r="F264" s="716"/>
      <c r="G264" s="719" t="s">
        <v>404</v>
      </c>
      <c r="H264" s="722" t="s">
        <v>405</v>
      </c>
      <c r="I264" s="725" t="s">
        <v>406</v>
      </c>
      <c r="J264" s="719" t="s">
        <v>407</v>
      </c>
      <c r="K264" s="719" t="s">
        <v>408</v>
      </c>
      <c r="L264" s="728" t="s">
        <v>409</v>
      </c>
      <c r="M264" s="725" t="s">
        <v>410</v>
      </c>
      <c r="N264" s="719" t="s">
        <v>411</v>
      </c>
      <c r="O264" s="719" t="s">
        <v>412</v>
      </c>
      <c r="P264" s="719" t="s">
        <v>413</v>
      </c>
      <c r="Q264" s="719" t="s">
        <v>414</v>
      </c>
      <c r="R264" s="719" t="s">
        <v>415</v>
      </c>
      <c r="S264" s="719" t="s">
        <v>416</v>
      </c>
      <c r="T264" s="719" t="s">
        <v>417</v>
      </c>
      <c r="U264" s="728" t="s">
        <v>418</v>
      </c>
      <c r="V264" s="726" t="s">
        <v>419</v>
      </c>
      <c r="W264" s="740" t="s">
        <v>420</v>
      </c>
      <c r="X264" s="720" t="s">
        <v>421</v>
      </c>
      <c r="Y264" s="729" t="s">
        <v>422</v>
      </c>
      <c r="Z264" s="712" t="s">
        <v>423</v>
      </c>
      <c r="AA264" s="728" t="s">
        <v>424</v>
      </c>
      <c r="AB264" s="707"/>
      <c r="AC264" s="710"/>
    </row>
    <row r="265" spans="1:29" ht="20.45" customHeight="1" x14ac:dyDescent="0.15">
      <c r="A265" s="702"/>
      <c r="B265" s="703"/>
      <c r="C265" s="365" t="s">
        <v>378</v>
      </c>
      <c r="D265" s="713"/>
      <c r="E265" s="717"/>
      <c r="F265" s="718"/>
      <c r="G265" s="720"/>
      <c r="H265" s="723"/>
      <c r="I265" s="726"/>
      <c r="J265" s="720"/>
      <c r="K265" s="720"/>
      <c r="L265" s="729"/>
      <c r="M265" s="736"/>
      <c r="N265" s="720"/>
      <c r="O265" s="720"/>
      <c r="P265" s="738"/>
      <c r="Q265" s="738"/>
      <c r="R265" s="738"/>
      <c r="S265" s="720"/>
      <c r="T265" s="720"/>
      <c r="U265" s="729"/>
      <c r="V265" s="726"/>
      <c r="W265" s="740"/>
      <c r="X265" s="720"/>
      <c r="Y265" s="729"/>
      <c r="Z265" s="713"/>
      <c r="AA265" s="729"/>
      <c r="AB265" s="707"/>
      <c r="AC265" s="710"/>
    </row>
    <row r="266" spans="1:29" ht="21" customHeight="1" x14ac:dyDescent="0.15">
      <c r="A266" s="704"/>
      <c r="B266" s="705"/>
      <c r="C266" s="329"/>
      <c r="D266" s="714"/>
      <c r="E266" s="367" t="s">
        <v>425</v>
      </c>
      <c r="F266" s="367" t="s">
        <v>426</v>
      </c>
      <c r="G266" s="721"/>
      <c r="H266" s="724"/>
      <c r="I266" s="727"/>
      <c r="J266" s="721"/>
      <c r="K266" s="721"/>
      <c r="L266" s="730"/>
      <c r="M266" s="737"/>
      <c r="N266" s="721"/>
      <c r="O266" s="721"/>
      <c r="P266" s="739"/>
      <c r="Q266" s="739"/>
      <c r="R266" s="739"/>
      <c r="S266" s="721"/>
      <c r="T266" s="721"/>
      <c r="U266" s="730"/>
      <c r="V266" s="727"/>
      <c r="W266" s="741"/>
      <c r="X266" s="721"/>
      <c r="Y266" s="730"/>
      <c r="Z266" s="714"/>
      <c r="AA266" s="730"/>
      <c r="AB266" s="708"/>
      <c r="AC266" s="711"/>
    </row>
    <row r="267" spans="1:29" ht="21.75" customHeight="1" x14ac:dyDescent="0.15">
      <c r="A267" s="167" t="s">
        <v>447</v>
      </c>
      <c r="B267" s="290" t="s">
        <v>377</v>
      </c>
      <c r="C267" s="415">
        <v>151.75</v>
      </c>
      <c r="D267" s="416">
        <v>12.75</v>
      </c>
      <c r="E267" s="417">
        <v>2.9</v>
      </c>
      <c r="F267" s="417">
        <v>7.55</v>
      </c>
      <c r="G267" s="417">
        <v>4</v>
      </c>
      <c r="H267" s="418">
        <v>8.6999999999999993</v>
      </c>
      <c r="I267" s="419">
        <v>2.95</v>
      </c>
      <c r="J267" s="371">
        <v>0</v>
      </c>
      <c r="K267" s="417">
        <v>6.4</v>
      </c>
      <c r="L267" s="418">
        <v>10.85</v>
      </c>
      <c r="M267" s="416">
        <v>16.399999999999999</v>
      </c>
      <c r="N267" s="417">
        <v>0</v>
      </c>
      <c r="O267" s="417">
        <v>7.25</v>
      </c>
      <c r="P267" s="417">
        <v>1.8</v>
      </c>
      <c r="Q267" s="417">
        <v>0.2</v>
      </c>
      <c r="R267" s="417">
        <v>0</v>
      </c>
      <c r="S267" s="417">
        <v>1.3</v>
      </c>
      <c r="T267" s="417">
        <v>0</v>
      </c>
      <c r="U267" s="418">
        <v>0.9</v>
      </c>
      <c r="V267" s="416">
        <v>10.199999999999999</v>
      </c>
      <c r="W267" s="417">
        <v>2.95</v>
      </c>
      <c r="X267" s="415">
        <v>0</v>
      </c>
      <c r="Y267" s="418">
        <v>4.25</v>
      </c>
      <c r="Z267" s="420">
        <v>3.55</v>
      </c>
      <c r="AA267" s="418">
        <v>16.45</v>
      </c>
      <c r="AB267" s="421">
        <v>26.65</v>
      </c>
      <c r="AC267" s="415">
        <v>3.75</v>
      </c>
    </row>
    <row r="268" spans="1:29" ht="21.75" customHeight="1" x14ac:dyDescent="0.15">
      <c r="A268" s="321"/>
      <c r="B268" s="323" t="s">
        <v>376</v>
      </c>
      <c r="C268" s="322">
        <v>1</v>
      </c>
      <c r="D268" s="422">
        <v>8.4019769357495888E-2</v>
      </c>
      <c r="E268" s="323">
        <v>1.9110378912685338E-2</v>
      </c>
      <c r="F268" s="323">
        <v>4.975288303130148E-2</v>
      </c>
      <c r="G268" s="324">
        <v>2.6359143327841845E-2</v>
      </c>
      <c r="H268" s="423">
        <v>5.733113673805601E-2</v>
      </c>
      <c r="I268" s="424">
        <v>1.9439868204283364E-2</v>
      </c>
      <c r="J268" s="317">
        <v>0</v>
      </c>
      <c r="K268" s="323">
        <v>4.2174629324546957E-2</v>
      </c>
      <c r="L268" s="425">
        <v>7.1499176276771007E-2</v>
      </c>
      <c r="M268" s="422">
        <v>0.10807248764415156</v>
      </c>
      <c r="N268" s="312">
        <v>0</v>
      </c>
      <c r="O268" s="323">
        <v>4.7775947281713346E-2</v>
      </c>
      <c r="P268" s="323">
        <v>1.186161449752883E-2</v>
      </c>
      <c r="Q268" s="323">
        <v>1.3179571663920924E-3</v>
      </c>
      <c r="R268" s="312">
        <v>0</v>
      </c>
      <c r="S268" s="323">
        <v>8.5667215815486003E-3</v>
      </c>
      <c r="T268" s="323">
        <v>0</v>
      </c>
      <c r="U268" s="423">
        <v>5.9308072487644151E-3</v>
      </c>
      <c r="V268" s="422">
        <v>6.7215815485996699E-2</v>
      </c>
      <c r="W268" s="323">
        <v>1.9439868204283364E-2</v>
      </c>
      <c r="X268" s="322">
        <v>0</v>
      </c>
      <c r="Y268" s="423">
        <v>2.800658978583196E-2</v>
      </c>
      <c r="Z268" s="426">
        <v>2.3393739703459638E-2</v>
      </c>
      <c r="AA268" s="423">
        <v>0.10840197693574959</v>
      </c>
      <c r="AB268" s="321">
        <v>0.17561779242174627</v>
      </c>
      <c r="AC268" s="322">
        <v>2.4711696869851731E-2</v>
      </c>
    </row>
    <row r="269" spans="1:29" ht="21.75" customHeight="1" x14ac:dyDescent="0.15">
      <c r="A269" s="177" t="s">
        <v>427</v>
      </c>
      <c r="B269" s="317" t="s">
        <v>377</v>
      </c>
      <c r="C269" s="427">
        <v>7.85</v>
      </c>
      <c r="D269" s="428">
        <v>0.5</v>
      </c>
      <c r="E269" s="429">
        <v>1.55</v>
      </c>
      <c r="F269" s="429">
        <v>2.2999999999999998</v>
      </c>
      <c r="G269" s="430">
        <v>0.15</v>
      </c>
      <c r="H269" s="431">
        <v>2.75</v>
      </c>
      <c r="I269" s="432" t="s">
        <v>428</v>
      </c>
      <c r="J269" s="433" t="s">
        <v>428</v>
      </c>
      <c r="K269" s="429">
        <v>0</v>
      </c>
      <c r="L269" s="418">
        <v>0.6</v>
      </c>
      <c r="M269" s="434" t="s">
        <v>428</v>
      </c>
      <c r="N269" s="435" t="s">
        <v>428</v>
      </c>
      <c r="O269" s="436" t="s">
        <v>428</v>
      </c>
      <c r="P269" s="436" t="s">
        <v>428</v>
      </c>
      <c r="Q269" s="436" t="s">
        <v>428</v>
      </c>
      <c r="R269" s="435" t="s">
        <v>428</v>
      </c>
      <c r="S269" s="436" t="s">
        <v>428</v>
      </c>
      <c r="T269" s="436" t="s">
        <v>428</v>
      </c>
      <c r="U269" s="437" t="s">
        <v>428</v>
      </c>
      <c r="V269" s="434" t="s">
        <v>428</v>
      </c>
      <c r="W269" s="436" t="s">
        <v>428</v>
      </c>
      <c r="X269" s="438" t="s">
        <v>428</v>
      </c>
      <c r="Y269" s="437" t="s">
        <v>428</v>
      </c>
      <c r="Z269" s="439" t="s">
        <v>428</v>
      </c>
      <c r="AA269" s="437" t="s">
        <v>428</v>
      </c>
      <c r="AB269" s="440" t="s">
        <v>428</v>
      </c>
      <c r="AC269" s="438" t="s">
        <v>428</v>
      </c>
    </row>
    <row r="270" spans="1:29" ht="21.75" customHeight="1" x14ac:dyDescent="0.15">
      <c r="A270" s="325"/>
      <c r="B270" s="317" t="s">
        <v>376</v>
      </c>
      <c r="C270" s="322">
        <v>1</v>
      </c>
      <c r="D270" s="422">
        <v>6.3694267515923567E-2</v>
      </c>
      <c r="E270" s="323">
        <v>0.19745222929936307</v>
      </c>
      <c r="F270" s="323">
        <v>0.2929936305732484</v>
      </c>
      <c r="G270" s="324">
        <v>1.9108280254777069E-2</v>
      </c>
      <c r="H270" s="423">
        <v>0.35031847133757965</v>
      </c>
      <c r="I270" s="432" t="s">
        <v>428</v>
      </c>
      <c r="J270" s="433" t="s">
        <v>428</v>
      </c>
      <c r="K270" s="323">
        <v>0</v>
      </c>
      <c r="L270" s="425">
        <v>7.6433121019108277E-2</v>
      </c>
      <c r="M270" s="434" t="s">
        <v>428</v>
      </c>
      <c r="N270" s="435" t="s">
        <v>428</v>
      </c>
      <c r="O270" s="436" t="s">
        <v>428</v>
      </c>
      <c r="P270" s="436" t="s">
        <v>428</v>
      </c>
      <c r="Q270" s="436" t="s">
        <v>428</v>
      </c>
      <c r="R270" s="435" t="s">
        <v>428</v>
      </c>
      <c r="S270" s="436" t="s">
        <v>428</v>
      </c>
      <c r="T270" s="436" t="s">
        <v>428</v>
      </c>
      <c r="U270" s="437" t="s">
        <v>428</v>
      </c>
      <c r="V270" s="434" t="s">
        <v>428</v>
      </c>
      <c r="W270" s="436" t="s">
        <v>428</v>
      </c>
      <c r="X270" s="438" t="s">
        <v>428</v>
      </c>
      <c r="Y270" s="437" t="s">
        <v>428</v>
      </c>
      <c r="Z270" s="439" t="s">
        <v>428</v>
      </c>
      <c r="AA270" s="437" t="s">
        <v>428</v>
      </c>
      <c r="AB270" s="440" t="s">
        <v>428</v>
      </c>
      <c r="AC270" s="438" t="s">
        <v>428</v>
      </c>
    </row>
    <row r="271" spans="1:29" ht="21.75" customHeight="1" x14ac:dyDescent="0.15">
      <c r="A271" s="177" t="s">
        <v>429</v>
      </c>
      <c r="B271" s="317" t="s">
        <v>377</v>
      </c>
      <c r="C271" s="427">
        <v>14.45</v>
      </c>
      <c r="D271" s="428">
        <v>8.75</v>
      </c>
      <c r="E271" s="429">
        <v>0.1</v>
      </c>
      <c r="F271" s="429">
        <v>0.15</v>
      </c>
      <c r="G271" s="430">
        <v>0</v>
      </c>
      <c r="H271" s="431">
        <v>4.8499999999999996</v>
      </c>
      <c r="I271" s="432" t="s">
        <v>428</v>
      </c>
      <c r="J271" s="433" t="s">
        <v>428</v>
      </c>
      <c r="K271" s="429">
        <v>0.6</v>
      </c>
      <c r="L271" s="418">
        <v>0</v>
      </c>
      <c r="M271" s="434" t="s">
        <v>428</v>
      </c>
      <c r="N271" s="435" t="s">
        <v>428</v>
      </c>
      <c r="O271" s="436" t="s">
        <v>428</v>
      </c>
      <c r="P271" s="436" t="s">
        <v>428</v>
      </c>
      <c r="Q271" s="436" t="s">
        <v>428</v>
      </c>
      <c r="R271" s="435" t="s">
        <v>428</v>
      </c>
      <c r="S271" s="436" t="s">
        <v>428</v>
      </c>
      <c r="T271" s="436" t="s">
        <v>428</v>
      </c>
      <c r="U271" s="437" t="s">
        <v>428</v>
      </c>
      <c r="V271" s="434" t="s">
        <v>428</v>
      </c>
      <c r="W271" s="436" t="s">
        <v>428</v>
      </c>
      <c r="X271" s="438" t="s">
        <v>428</v>
      </c>
      <c r="Y271" s="437" t="s">
        <v>428</v>
      </c>
      <c r="Z271" s="439" t="s">
        <v>428</v>
      </c>
      <c r="AA271" s="437" t="s">
        <v>428</v>
      </c>
      <c r="AB271" s="440" t="s">
        <v>428</v>
      </c>
      <c r="AC271" s="438" t="s">
        <v>428</v>
      </c>
    </row>
    <row r="272" spans="1:29" ht="21.75" customHeight="1" x14ac:dyDescent="0.15">
      <c r="A272" s="325"/>
      <c r="B272" s="317" t="s">
        <v>376</v>
      </c>
      <c r="C272" s="322">
        <v>1</v>
      </c>
      <c r="D272" s="422">
        <v>0.60553633217993086</v>
      </c>
      <c r="E272" s="323">
        <v>6.9204152249134959E-3</v>
      </c>
      <c r="F272" s="323">
        <v>1.0380622837370242E-2</v>
      </c>
      <c r="G272" s="324">
        <v>0</v>
      </c>
      <c r="H272" s="423">
        <v>0.33564013840830448</v>
      </c>
      <c r="I272" s="432" t="s">
        <v>428</v>
      </c>
      <c r="J272" s="433" t="s">
        <v>428</v>
      </c>
      <c r="K272" s="323">
        <v>4.1522491349480967E-2</v>
      </c>
      <c r="L272" s="425">
        <v>0</v>
      </c>
      <c r="M272" s="434" t="s">
        <v>428</v>
      </c>
      <c r="N272" s="435" t="s">
        <v>428</v>
      </c>
      <c r="O272" s="436" t="s">
        <v>428</v>
      </c>
      <c r="P272" s="436" t="s">
        <v>428</v>
      </c>
      <c r="Q272" s="436" t="s">
        <v>428</v>
      </c>
      <c r="R272" s="435" t="s">
        <v>428</v>
      </c>
      <c r="S272" s="436" t="s">
        <v>428</v>
      </c>
      <c r="T272" s="436" t="s">
        <v>428</v>
      </c>
      <c r="U272" s="437" t="s">
        <v>428</v>
      </c>
      <c r="V272" s="434" t="s">
        <v>428</v>
      </c>
      <c r="W272" s="436" t="s">
        <v>428</v>
      </c>
      <c r="X272" s="438" t="s">
        <v>428</v>
      </c>
      <c r="Y272" s="437" t="s">
        <v>428</v>
      </c>
      <c r="Z272" s="439" t="s">
        <v>428</v>
      </c>
      <c r="AA272" s="437" t="s">
        <v>428</v>
      </c>
      <c r="AB272" s="440" t="s">
        <v>428</v>
      </c>
      <c r="AC272" s="438" t="s">
        <v>428</v>
      </c>
    </row>
    <row r="273" spans="1:29" ht="21.75" customHeight="1" x14ac:dyDescent="0.15">
      <c r="A273" s="177" t="s">
        <v>430</v>
      </c>
      <c r="B273" s="317" t="s">
        <v>377</v>
      </c>
      <c r="C273" s="427">
        <v>12.6</v>
      </c>
      <c r="D273" s="428">
        <v>1.6</v>
      </c>
      <c r="E273" s="429">
        <v>0.5</v>
      </c>
      <c r="F273" s="429">
        <v>5</v>
      </c>
      <c r="G273" s="430">
        <v>0.15</v>
      </c>
      <c r="H273" s="431">
        <v>0</v>
      </c>
      <c r="I273" s="432" t="s">
        <v>428</v>
      </c>
      <c r="J273" s="433" t="s">
        <v>428</v>
      </c>
      <c r="K273" s="429">
        <v>2.0499999999999998</v>
      </c>
      <c r="L273" s="418">
        <v>3.3</v>
      </c>
      <c r="M273" s="434" t="s">
        <v>428</v>
      </c>
      <c r="N273" s="435" t="s">
        <v>428</v>
      </c>
      <c r="O273" s="436" t="s">
        <v>428</v>
      </c>
      <c r="P273" s="436" t="s">
        <v>428</v>
      </c>
      <c r="Q273" s="436" t="s">
        <v>428</v>
      </c>
      <c r="R273" s="435" t="s">
        <v>428</v>
      </c>
      <c r="S273" s="436" t="s">
        <v>428</v>
      </c>
      <c r="T273" s="436" t="s">
        <v>428</v>
      </c>
      <c r="U273" s="437" t="s">
        <v>428</v>
      </c>
      <c r="V273" s="434" t="s">
        <v>428</v>
      </c>
      <c r="W273" s="436" t="s">
        <v>428</v>
      </c>
      <c r="X273" s="438" t="s">
        <v>428</v>
      </c>
      <c r="Y273" s="437" t="s">
        <v>428</v>
      </c>
      <c r="Z273" s="439" t="s">
        <v>428</v>
      </c>
      <c r="AA273" s="437" t="s">
        <v>428</v>
      </c>
      <c r="AB273" s="440" t="s">
        <v>428</v>
      </c>
      <c r="AC273" s="438" t="s">
        <v>428</v>
      </c>
    </row>
    <row r="274" spans="1:29" ht="21.75" customHeight="1" x14ac:dyDescent="0.15">
      <c r="A274" s="325"/>
      <c r="B274" s="317" t="s">
        <v>376</v>
      </c>
      <c r="C274" s="322">
        <v>1</v>
      </c>
      <c r="D274" s="422">
        <v>0.126984126984127</v>
      </c>
      <c r="E274" s="323">
        <v>3.968253968253968E-2</v>
      </c>
      <c r="F274" s="323">
        <v>0.39682539682539686</v>
      </c>
      <c r="G274" s="324">
        <v>1.1904761904761904E-2</v>
      </c>
      <c r="H274" s="423">
        <v>0</v>
      </c>
      <c r="I274" s="432" t="s">
        <v>428</v>
      </c>
      <c r="J274" s="433" t="s">
        <v>428</v>
      </c>
      <c r="K274" s="323">
        <v>0.16269841269841268</v>
      </c>
      <c r="L274" s="425">
        <v>0.26190476190476192</v>
      </c>
      <c r="M274" s="434" t="s">
        <v>428</v>
      </c>
      <c r="N274" s="435" t="s">
        <v>428</v>
      </c>
      <c r="O274" s="436" t="s">
        <v>428</v>
      </c>
      <c r="P274" s="436" t="s">
        <v>428</v>
      </c>
      <c r="Q274" s="436" t="s">
        <v>428</v>
      </c>
      <c r="R274" s="435" t="s">
        <v>428</v>
      </c>
      <c r="S274" s="436" t="s">
        <v>428</v>
      </c>
      <c r="T274" s="436" t="s">
        <v>428</v>
      </c>
      <c r="U274" s="437" t="s">
        <v>428</v>
      </c>
      <c r="V274" s="434" t="s">
        <v>428</v>
      </c>
      <c r="W274" s="436" t="s">
        <v>428</v>
      </c>
      <c r="X274" s="438" t="s">
        <v>428</v>
      </c>
      <c r="Y274" s="437" t="s">
        <v>428</v>
      </c>
      <c r="Z274" s="439" t="s">
        <v>428</v>
      </c>
      <c r="AA274" s="437" t="s">
        <v>428</v>
      </c>
      <c r="AB274" s="440" t="s">
        <v>428</v>
      </c>
      <c r="AC274" s="438" t="s">
        <v>428</v>
      </c>
    </row>
    <row r="275" spans="1:29" ht="21.75" customHeight="1" x14ac:dyDescent="0.15">
      <c r="A275" s="398" t="s">
        <v>431</v>
      </c>
      <c r="B275" s="317" t="s">
        <v>377</v>
      </c>
      <c r="C275" s="427">
        <v>12.3</v>
      </c>
      <c r="D275" s="428">
        <v>1.6</v>
      </c>
      <c r="E275" s="429">
        <v>0.5</v>
      </c>
      <c r="F275" s="429">
        <v>5</v>
      </c>
      <c r="G275" s="430">
        <v>0.15</v>
      </c>
      <c r="H275" s="431">
        <v>0</v>
      </c>
      <c r="I275" s="432" t="s">
        <v>428</v>
      </c>
      <c r="J275" s="433" t="s">
        <v>428</v>
      </c>
      <c r="K275" s="429">
        <v>2.0499999999999998</v>
      </c>
      <c r="L275" s="418">
        <v>3</v>
      </c>
      <c r="M275" s="434" t="s">
        <v>428</v>
      </c>
      <c r="N275" s="435" t="s">
        <v>428</v>
      </c>
      <c r="O275" s="436" t="s">
        <v>428</v>
      </c>
      <c r="P275" s="436" t="s">
        <v>428</v>
      </c>
      <c r="Q275" s="436" t="s">
        <v>428</v>
      </c>
      <c r="R275" s="435" t="s">
        <v>428</v>
      </c>
      <c r="S275" s="436" t="s">
        <v>428</v>
      </c>
      <c r="T275" s="436" t="s">
        <v>428</v>
      </c>
      <c r="U275" s="437" t="s">
        <v>428</v>
      </c>
      <c r="V275" s="434" t="s">
        <v>428</v>
      </c>
      <c r="W275" s="436" t="s">
        <v>428</v>
      </c>
      <c r="X275" s="438" t="s">
        <v>428</v>
      </c>
      <c r="Y275" s="437" t="s">
        <v>428</v>
      </c>
      <c r="Z275" s="439" t="s">
        <v>428</v>
      </c>
      <c r="AA275" s="437" t="s">
        <v>428</v>
      </c>
      <c r="AB275" s="440" t="s">
        <v>428</v>
      </c>
      <c r="AC275" s="438" t="s">
        <v>428</v>
      </c>
    </row>
    <row r="276" spans="1:29" ht="21.75" customHeight="1" x14ac:dyDescent="0.15">
      <c r="A276" s="325"/>
      <c r="B276" s="317" t="s">
        <v>376</v>
      </c>
      <c r="C276" s="322">
        <v>1</v>
      </c>
      <c r="D276" s="422">
        <v>0.13008130081300812</v>
      </c>
      <c r="E276" s="323">
        <v>4.065040650406504E-2</v>
      </c>
      <c r="F276" s="323">
        <v>0.4065040650406504</v>
      </c>
      <c r="G276" s="324">
        <v>1.2195121951219511E-2</v>
      </c>
      <c r="H276" s="423">
        <v>0</v>
      </c>
      <c r="I276" s="432" t="s">
        <v>428</v>
      </c>
      <c r="J276" s="433" t="s">
        <v>428</v>
      </c>
      <c r="K276" s="323">
        <v>0.16666666666666663</v>
      </c>
      <c r="L276" s="425">
        <v>0.24390243902439024</v>
      </c>
      <c r="M276" s="434" t="s">
        <v>428</v>
      </c>
      <c r="N276" s="435" t="s">
        <v>428</v>
      </c>
      <c r="O276" s="436" t="s">
        <v>428</v>
      </c>
      <c r="P276" s="436" t="s">
        <v>428</v>
      </c>
      <c r="Q276" s="436" t="s">
        <v>428</v>
      </c>
      <c r="R276" s="435" t="s">
        <v>428</v>
      </c>
      <c r="S276" s="436" t="s">
        <v>428</v>
      </c>
      <c r="T276" s="436" t="s">
        <v>428</v>
      </c>
      <c r="U276" s="437" t="s">
        <v>428</v>
      </c>
      <c r="V276" s="434" t="s">
        <v>428</v>
      </c>
      <c r="W276" s="436" t="s">
        <v>428</v>
      </c>
      <c r="X276" s="438" t="s">
        <v>428</v>
      </c>
      <c r="Y276" s="437" t="s">
        <v>428</v>
      </c>
      <c r="Z276" s="439" t="s">
        <v>428</v>
      </c>
      <c r="AA276" s="437" t="s">
        <v>428</v>
      </c>
      <c r="AB276" s="440" t="s">
        <v>428</v>
      </c>
      <c r="AC276" s="438" t="s">
        <v>428</v>
      </c>
    </row>
    <row r="277" spans="1:29" ht="21.75" customHeight="1" x14ac:dyDescent="0.15">
      <c r="A277" s="177" t="s">
        <v>432</v>
      </c>
      <c r="B277" s="317" t="s">
        <v>377</v>
      </c>
      <c r="C277" s="427">
        <v>11.45</v>
      </c>
      <c r="D277" s="428">
        <v>1.9</v>
      </c>
      <c r="E277" s="429">
        <v>0.75</v>
      </c>
      <c r="F277" s="429">
        <v>0.05</v>
      </c>
      <c r="G277" s="430">
        <v>3.4</v>
      </c>
      <c r="H277" s="431">
        <v>0.8</v>
      </c>
      <c r="I277" s="432" t="s">
        <v>428</v>
      </c>
      <c r="J277" s="433" t="s">
        <v>428</v>
      </c>
      <c r="K277" s="429">
        <v>3.75</v>
      </c>
      <c r="L277" s="418">
        <v>0.8</v>
      </c>
      <c r="M277" s="434" t="s">
        <v>428</v>
      </c>
      <c r="N277" s="435" t="s">
        <v>428</v>
      </c>
      <c r="O277" s="436" t="s">
        <v>428</v>
      </c>
      <c r="P277" s="436" t="s">
        <v>428</v>
      </c>
      <c r="Q277" s="436" t="s">
        <v>428</v>
      </c>
      <c r="R277" s="435" t="s">
        <v>428</v>
      </c>
      <c r="S277" s="436" t="s">
        <v>428</v>
      </c>
      <c r="T277" s="436" t="s">
        <v>428</v>
      </c>
      <c r="U277" s="437" t="s">
        <v>428</v>
      </c>
      <c r="V277" s="434" t="s">
        <v>428</v>
      </c>
      <c r="W277" s="436" t="s">
        <v>428</v>
      </c>
      <c r="X277" s="438" t="s">
        <v>428</v>
      </c>
      <c r="Y277" s="437" t="s">
        <v>428</v>
      </c>
      <c r="Z277" s="439" t="s">
        <v>428</v>
      </c>
      <c r="AA277" s="437" t="s">
        <v>428</v>
      </c>
      <c r="AB277" s="440" t="s">
        <v>428</v>
      </c>
      <c r="AC277" s="438" t="s">
        <v>428</v>
      </c>
    </row>
    <row r="278" spans="1:29" ht="21.75" customHeight="1" x14ac:dyDescent="0.15">
      <c r="A278" s="325"/>
      <c r="B278" s="317" t="s">
        <v>376</v>
      </c>
      <c r="C278" s="322">
        <v>1</v>
      </c>
      <c r="D278" s="422">
        <v>0.16593886462882096</v>
      </c>
      <c r="E278" s="323">
        <v>6.5502183406113537E-2</v>
      </c>
      <c r="F278" s="323">
        <v>4.3668122270742364E-3</v>
      </c>
      <c r="G278" s="324">
        <v>0.29694323144104806</v>
      </c>
      <c r="H278" s="423">
        <v>6.9868995633187783E-2</v>
      </c>
      <c r="I278" s="432" t="s">
        <v>428</v>
      </c>
      <c r="J278" s="433" t="s">
        <v>428</v>
      </c>
      <c r="K278" s="323">
        <v>0.32751091703056773</v>
      </c>
      <c r="L278" s="425">
        <v>6.9868995633187783E-2</v>
      </c>
      <c r="M278" s="434" t="s">
        <v>428</v>
      </c>
      <c r="N278" s="435" t="s">
        <v>428</v>
      </c>
      <c r="O278" s="436" t="s">
        <v>428</v>
      </c>
      <c r="P278" s="436" t="s">
        <v>428</v>
      </c>
      <c r="Q278" s="436" t="s">
        <v>428</v>
      </c>
      <c r="R278" s="435" t="s">
        <v>428</v>
      </c>
      <c r="S278" s="436" t="s">
        <v>428</v>
      </c>
      <c r="T278" s="436" t="s">
        <v>428</v>
      </c>
      <c r="U278" s="437" t="s">
        <v>428</v>
      </c>
      <c r="V278" s="434" t="s">
        <v>428</v>
      </c>
      <c r="W278" s="436" t="s">
        <v>428</v>
      </c>
      <c r="X278" s="438" t="s">
        <v>428</v>
      </c>
      <c r="Y278" s="437" t="s">
        <v>428</v>
      </c>
      <c r="Z278" s="439" t="s">
        <v>428</v>
      </c>
      <c r="AA278" s="437" t="s">
        <v>428</v>
      </c>
      <c r="AB278" s="440" t="s">
        <v>428</v>
      </c>
      <c r="AC278" s="438" t="s">
        <v>428</v>
      </c>
    </row>
    <row r="279" spans="1:29" ht="21.75" customHeight="1" x14ac:dyDescent="0.15">
      <c r="A279" s="177" t="s">
        <v>433</v>
      </c>
      <c r="B279" s="317" t="s">
        <v>377</v>
      </c>
      <c r="C279" s="427">
        <v>1.3</v>
      </c>
      <c r="D279" s="428">
        <v>0</v>
      </c>
      <c r="E279" s="429">
        <v>0</v>
      </c>
      <c r="F279" s="429">
        <v>0</v>
      </c>
      <c r="G279" s="430">
        <v>0</v>
      </c>
      <c r="H279" s="431">
        <v>0</v>
      </c>
      <c r="I279" s="432" t="s">
        <v>428</v>
      </c>
      <c r="J279" s="433" t="s">
        <v>428</v>
      </c>
      <c r="K279" s="429">
        <v>0</v>
      </c>
      <c r="L279" s="418">
        <v>1.3</v>
      </c>
      <c r="M279" s="434" t="s">
        <v>428</v>
      </c>
      <c r="N279" s="435" t="s">
        <v>428</v>
      </c>
      <c r="O279" s="436" t="s">
        <v>428</v>
      </c>
      <c r="P279" s="436" t="s">
        <v>428</v>
      </c>
      <c r="Q279" s="436" t="s">
        <v>428</v>
      </c>
      <c r="R279" s="435" t="s">
        <v>428</v>
      </c>
      <c r="S279" s="436" t="s">
        <v>428</v>
      </c>
      <c r="T279" s="436" t="s">
        <v>428</v>
      </c>
      <c r="U279" s="437" t="s">
        <v>428</v>
      </c>
      <c r="V279" s="434" t="s">
        <v>428</v>
      </c>
      <c r="W279" s="436" t="s">
        <v>428</v>
      </c>
      <c r="X279" s="438" t="s">
        <v>428</v>
      </c>
      <c r="Y279" s="437" t="s">
        <v>428</v>
      </c>
      <c r="Z279" s="439" t="s">
        <v>428</v>
      </c>
      <c r="AA279" s="437" t="s">
        <v>428</v>
      </c>
      <c r="AB279" s="440" t="s">
        <v>428</v>
      </c>
      <c r="AC279" s="438" t="s">
        <v>428</v>
      </c>
    </row>
    <row r="280" spans="1:29" ht="21.75" customHeight="1" x14ac:dyDescent="0.15">
      <c r="A280" s="325"/>
      <c r="B280" s="317" t="s">
        <v>376</v>
      </c>
      <c r="C280" s="322">
        <v>1</v>
      </c>
      <c r="D280" s="422">
        <v>0</v>
      </c>
      <c r="E280" s="323">
        <v>0</v>
      </c>
      <c r="F280" s="323">
        <v>0</v>
      </c>
      <c r="G280" s="324">
        <v>0</v>
      </c>
      <c r="H280" s="423">
        <v>0</v>
      </c>
      <c r="I280" s="432" t="s">
        <v>428</v>
      </c>
      <c r="J280" s="433" t="s">
        <v>428</v>
      </c>
      <c r="K280" s="323">
        <v>0</v>
      </c>
      <c r="L280" s="425">
        <v>1</v>
      </c>
      <c r="M280" s="434" t="s">
        <v>428</v>
      </c>
      <c r="N280" s="435" t="s">
        <v>428</v>
      </c>
      <c r="O280" s="436" t="s">
        <v>428</v>
      </c>
      <c r="P280" s="436" t="s">
        <v>428</v>
      </c>
      <c r="Q280" s="436" t="s">
        <v>428</v>
      </c>
      <c r="R280" s="435" t="s">
        <v>428</v>
      </c>
      <c r="S280" s="436" t="s">
        <v>428</v>
      </c>
      <c r="T280" s="436" t="s">
        <v>428</v>
      </c>
      <c r="U280" s="437" t="s">
        <v>428</v>
      </c>
      <c r="V280" s="434" t="s">
        <v>428</v>
      </c>
      <c r="W280" s="436" t="s">
        <v>428</v>
      </c>
      <c r="X280" s="438" t="s">
        <v>428</v>
      </c>
      <c r="Y280" s="437" t="s">
        <v>428</v>
      </c>
      <c r="Z280" s="439" t="s">
        <v>428</v>
      </c>
      <c r="AA280" s="437" t="s">
        <v>428</v>
      </c>
      <c r="AB280" s="440" t="s">
        <v>428</v>
      </c>
      <c r="AC280" s="438" t="s">
        <v>428</v>
      </c>
    </row>
    <row r="281" spans="1:29" ht="21.75" customHeight="1" x14ac:dyDescent="0.15">
      <c r="A281" s="177" t="s">
        <v>434</v>
      </c>
      <c r="B281" s="317" t="s">
        <v>377</v>
      </c>
      <c r="C281" s="427">
        <v>1.9</v>
      </c>
      <c r="D281" s="428">
        <v>0</v>
      </c>
      <c r="E281" s="429">
        <v>0</v>
      </c>
      <c r="F281" s="429">
        <v>0</v>
      </c>
      <c r="G281" s="430">
        <v>0</v>
      </c>
      <c r="H281" s="431">
        <v>0.3</v>
      </c>
      <c r="I281" s="432" t="s">
        <v>428</v>
      </c>
      <c r="J281" s="433" t="s">
        <v>428</v>
      </c>
      <c r="K281" s="429">
        <v>0</v>
      </c>
      <c r="L281" s="418">
        <v>1.6</v>
      </c>
      <c r="M281" s="434" t="s">
        <v>428</v>
      </c>
      <c r="N281" s="435" t="s">
        <v>428</v>
      </c>
      <c r="O281" s="436" t="s">
        <v>428</v>
      </c>
      <c r="P281" s="436" t="s">
        <v>428</v>
      </c>
      <c r="Q281" s="436" t="s">
        <v>428</v>
      </c>
      <c r="R281" s="435" t="s">
        <v>428</v>
      </c>
      <c r="S281" s="436" t="s">
        <v>428</v>
      </c>
      <c r="T281" s="436" t="s">
        <v>428</v>
      </c>
      <c r="U281" s="437" t="s">
        <v>428</v>
      </c>
      <c r="V281" s="434" t="s">
        <v>428</v>
      </c>
      <c r="W281" s="436" t="s">
        <v>428</v>
      </c>
      <c r="X281" s="438" t="s">
        <v>428</v>
      </c>
      <c r="Y281" s="437" t="s">
        <v>428</v>
      </c>
      <c r="Z281" s="439" t="s">
        <v>428</v>
      </c>
      <c r="AA281" s="437" t="s">
        <v>428</v>
      </c>
      <c r="AB281" s="440" t="s">
        <v>428</v>
      </c>
      <c r="AC281" s="438" t="s">
        <v>428</v>
      </c>
    </row>
    <row r="282" spans="1:29" ht="21.75" customHeight="1" x14ac:dyDescent="0.15">
      <c r="A282" s="325"/>
      <c r="B282" s="317" t="s">
        <v>376</v>
      </c>
      <c r="C282" s="322">
        <v>1</v>
      </c>
      <c r="D282" s="422">
        <v>0</v>
      </c>
      <c r="E282" s="323">
        <v>0</v>
      </c>
      <c r="F282" s="323">
        <v>0</v>
      </c>
      <c r="G282" s="324">
        <v>0</v>
      </c>
      <c r="H282" s="423">
        <v>0.15789473684210525</v>
      </c>
      <c r="I282" s="432" t="s">
        <v>428</v>
      </c>
      <c r="J282" s="433" t="s">
        <v>428</v>
      </c>
      <c r="K282" s="323">
        <v>0</v>
      </c>
      <c r="L282" s="425">
        <v>0.8421052631578948</v>
      </c>
      <c r="M282" s="434" t="s">
        <v>428</v>
      </c>
      <c r="N282" s="435" t="s">
        <v>428</v>
      </c>
      <c r="O282" s="436" t="s">
        <v>428</v>
      </c>
      <c r="P282" s="436" t="s">
        <v>428</v>
      </c>
      <c r="Q282" s="436" t="s">
        <v>428</v>
      </c>
      <c r="R282" s="435" t="s">
        <v>428</v>
      </c>
      <c r="S282" s="436" t="s">
        <v>428</v>
      </c>
      <c r="T282" s="436" t="s">
        <v>428</v>
      </c>
      <c r="U282" s="437" t="s">
        <v>428</v>
      </c>
      <c r="V282" s="434" t="s">
        <v>428</v>
      </c>
      <c r="W282" s="436" t="s">
        <v>428</v>
      </c>
      <c r="X282" s="438" t="s">
        <v>428</v>
      </c>
      <c r="Y282" s="437" t="s">
        <v>428</v>
      </c>
      <c r="Z282" s="439" t="s">
        <v>428</v>
      </c>
      <c r="AA282" s="437" t="s">
        <v>428</v>
      </c>
      <c r="AB282" s="440" t="s">
        <v>428</v>
      </c>
      <c r="AC282" s="438" t="s">
        <v>428</v>
      </c>
    </row>
    <row r="283" spans="1:29" ht="21.75" customHeight="1" x14ac:dyDescent="0.15">
      <c r="A283" s="177" t="s">
        <v>435</v>
      </c>
      <c r="B283" s="326" t="s">
        <v>377</v>
      </c>
      <c r="C283" s="415">
        <v>1.4</v>
      </c>
      <c r="D283" s="416">
        <v>0</v>
      </c>
      <c r="E283" s="417">
        <v>0</v>
      </c>
      <c r="F283" s="417">
        <v>0</v>
      </c>
      <c r="G283" s="417">
        <v>0</v>
      </c>
      <c r="H283" s="418">
        <v>0</v>
      </c>
      <c r="I283" s="432" t="s">
        <v>428</v>
      </c>
      <c r="J283" s="433" t="s">
        <v>428</v>
      </c>
      <c r="K283" s="371">
        <v>0</v>
      </c>
      <c r="L283" s="380">
        <v>1.4</v>
      </c>
      <c r="M283" s="385" t="s">
        <v>428</v>
      </c>
      <c r="N283" s="382" t="s">
        <v>428</v>
      </c>
      <c r="O283" s="382" t="s">
        <v>428</v>
      </c>
      <c r="P283" s="382" t="s">
        <v>428</v>
      </c>
      <c r="Q283" s="382" t="s">
        <v>428</v>
      </c>
      <c r="R283" s="382" t="s">
        <v>428</v>
      </c>
      <c r="S283" s="382" t="s">
        <v>428</v>
      </c>
      <c r="T283" s="382" t="s">
        <v>428</v>
      </c>
      <c r="U283" s="386" t="s">
        <v>428</v>
      </c>
      <c r="V283" s="385" t="s">
        <v>428</v>
      </c>
      <c r="W283" s="382" t="s">
        <v>428</v>
      </c>
      <c r="X283" s="387" t="s">
        <v>428</v>
      </c>
      <c r="Y283" s="386" t="s">
        <v>428</v>
      </c>
      <c r="Z283" s="388" t="s">
        <v>428</v>
      </c>
      <c r="AA283" s="386" t="s">
        <v>428</v>
      </c>
      <c r="AB283" s="389" t="s">
        <v>428</v>
      </c>
      <c r="AC283" s="387" t="s">
        <v>428</v>
      </c>
    </row>
    <row r="284" spans="1:29" ht="21.75" customHeight="1" x14ac:dyDescent="0.15">
      <c r="A284" s="325"/>
      <c r="B284" s="317" t="s">
        <v>376</v>
      </c>
      <c r="C284" s="313">
        <v>1</v>
      </c>
      <c r="D284" s="441">
        <v>0</v>
      </c>
      <c r="E284" s="312">
        <v>0</v>
      </c>
      <c r="F284" s="312">
        <v>0</v>
      </c>
      <c r="G284" s="312">
        <v>0</v>
      </c>
      <c r="H284" s="425">
        <v>0</v>
      </c>
      <c r="I284" s="432" t="s">
        <v>428</v>
      </c>
      <c r="J284" s="433" t="s">
        <v>428</v>
      </c>
      <c r="K284" s="317">
        <v>0</v>
      </c>
      <c r="L284" s="375">
        <v>1</v>
      </c>
      <c r="M284" s="385" t="s">
        <v>428</v>
      </c>
      <c r="N284" s="382" t="s">
        <v>428</v>
      </c>
      <c r="O284" s="382" t="s">
        <v>428</v>
      </c>
      <c r="P284" s="382" t="s">
        <v>428</v>
      </c>
      <c r="Q284" s="382" t="s">
        <v>428</v>
      </c>
      <c r="R284" s="382" t="s">
        <v>428</v>
      </c>
      <c r="S284" s="382" t="s">
        <v>428</v>
      </c>
      <c r="T284" s="382" t="s">
        <v>428</v>
      </c>
      <c r="U284" s="386" t="s">
        <v>428</v>
      </c>
      <c r="V284" s="385" t="s">
        <v>428</v>
      </c>
      <c r="W284" s="382" t="s">
        <v>428</v>
      </c>
      <c r="X284" s="387" t="s">
        <v>428</v>
      </c>
      <c r="Y284" s="386" t="s">
        <v>428</v>
      </c>
      <c r="Z284" s="388" t="s">
        <v>428</v>
      </c>
      <c r="AA284" s="386" t="s">
        <v>428</v>
      </c>
      <c r="AB284" s="389" t="s">
        <v>428</v>
      </c>
      <c r="AC284" s="387" t="s">
        <v>428</v>
      </c>
    </row>
    <row r="285" spans="1:29" ht="21.75" customHeight="1" x14ac:dyDescent="0.15">
      <c r="A285" s="177" t="s">
        <v>436</v>
      </c>
      <c r="B285" s="326" t="s">
        <v>377</v>
      </c>
      <c r="C285" s="415">
        <v>0.15</v>
      </c>
      <c r="D285" s="416">
        <v>0</v>
      </c>
      <c r="E285" s="417">
        <v>0</v>
      </c>
      <c r="F285" s="417">
        <v>0</v>
      </c>
      <c r="G285" s="417">
        <v>0</v>
      </c>
      <c r="H285" s="418">
        <v>0</v>
      </c>
      <c r="I285" s="432" t="s">
        <v>428</v>
      </c>
      <c r="J285" s="433" t="s">
        <v>428</v>
      </c>
      <c r="K285" s="371">
        <v>0</v>
      </c>
      <c r="L285" s="380">
        <v>0.15</v>
      </c>
      <c r="M285" s="385" t="s">
        <v>428</v>
      </c>
      <c r="N285" s="382" t="s">
        <v>428</v>
      </c>
      <c r="O285" s="382" t="s">
        <v>428</v>
      </c>
      <c r="P285" s="382" t="s">
        <v>428</v>
      </c>
      <c r="Q285" s="382" t="s">
        <v>428</v>
      </c>
      <c r="R285" s="382" t="s">
        <v>428</v>
      </c>
      <c r="S285" s="382" t="s">
        <v>428</v>
      </c>
      <c r="T285" s="382" t="s">
        <v>428</v>
      </c>
      <c r="U285" s="386" t="s">
        <v>428</v>
      </c>
      <c r="V285" s="385" t="s">
        <v>428</v>
      </c>
      <c r="W285" s="382" t="s">
        <v>428</v>
      </c>
      <c r="X285" s="387" t="s">
        <v>428</v>
      </c>
      <c r="Y285" s="386" t="s">
        <v>428</v>
      </c>
      <c r="Z285" s="388" t="s">
        <v>428</v>
      </c>
      <c r="AA285" s="386" t="s">
        <v>428</v>
      </c>
      <c r="AB285" s="389" t="s">
        <v>428</v>
      </c>
      <c r="AC285" s="387" t="s">
        <v>428</v>
      </c>
    </row>
    <row r="286" spans="1:29" ht="21.75" customHeight="1" x14ac:dyDescent="0.15">
      <c r="A286" s="325"/>
      <c r="B286" s="317" t="s">
        <v>376</v>
      </c>
      <c r="C286" s="313">
        <v>1</v>
      </c>
      <c r="D286" s="441">
        <v>0</v>
      </c>
      <c r="E286" s="312">
        <v>0</v>
      </c>
      <c r="F286" s="312">
        <v>0</v>
      </c>
      <c r="G286" s="312">
        <v>0</v>
      </c>
      <c r="H286" s="425">
        <v>0</v>
      </c>
      <c r="I286" s="432" t="s">
        <v>428</v>
      </c>
      <c r="J286" s="433" t="s">
        <v>428</v>
      </c>
      <c r="K286" s="317">
        <v>0</v>
      </c>
      <c r="L286" s="375">
        <v>1</v>
      </c>
      <c r="M286" s="385" t="s">
        <v>428</v>
      </c>
      <c r="N286" s="382" t="s">
        <v>428</v>
      </c>
      <c r="O286" s="382" t="s">
        <v>428</v>
      </c>
      <c r="P286" s="382" t="s">
        <v>428</v>
      </c>
      <c r="Q286" s="382" t="s">
        <v>428</v>
      </c>
      <c r="R286" s="382" t="s">
        <v>428</v>
      </c>
      <c r="S286" s="382" t="s">
        <v>428</v>
      </c>
      <c r="T286" s="382" t="s">
        <v>428</v>
      </c>
      <c r="U286" s="386" t="s">
        <v>428</v>
      </c>
      <c r="V286" s="385" t="s">
        <v>428</v>
      </c>
      <c r="W286" s="382" t="s">
        <v>428</v>
      </c>
      <c r="X286" s="387" t="s">
        <v>428</v>
      </c>
      <c r="Y286" s="386" t="s">
        <v>428</v>
      </c>
      <c r="Z286" s="388" t="s">
        <v>428</v>
      </c>
      <c r="AA286" s="386" t="s">
        <v>428</v>
      </c>
      <c r="AB286" s="389" t="s">
        <v>428</v>
      </c>
      <c r="AC286" s="387" t="s">
        <v>428</v>
      </c>
    </row>
    <row r="287" spans="1:29" ht="21.75" customHeight="1" x14ac:dyDescent="0.15">
      <c r="A287" s="177" t="s">
        <v>437</v>
      </c>
      <c r="B287" s="326" t="s">
        <v>377</v>
      </c>
      <c r="C287" s="415">
        <v>2.0499999999999998</v>
      </c>
      <c r="D287" s="416">
        <v>0</v>
      </c>
      <c r="E287" s="417">
        <v>0</v>
      </c>
      <c r="F287" s="417">
        <v>0.05</v>
      </c>
      <c r="G287" s="417">
        <v>0.3</v>
      </c>
      <c r="H287" s="418">
        <v>0</v>
      </c>
      <c r="I287" s="432" t="s">
        <v>428</v>
      </c>
      <c r="J287" s="433" t="s">
        <v>428</v>
      </c>
      <c r="K287" s="371">
        <v>0</v>
      </c>
      <c r="L287" s="380">
        <v>1.7</v>
      </c>
      <c r="M287" s="385" t="s">
        <v>428</v>
      </c>
      <c r="N287" s="382" t="s">
        <v>428</v>
      </c>
      <c r="O287" s="382" t="s">
        <v>428</v>
      </c>
      <c r="P287" s="382" t="s">
        <v>428</v>
      </c>
      <c r="Q287" s="382" t="s">
        <v>428</v>
      </c>
      <c r="R287" s="382" t="s">
        <v>428</v>
      </c>
      <c r="S287" s="382" t="s">
        <v>428</v>
      </c>
      <c r="T287" s="382" t="s">
        <v>428</v>
      </c>
      <c r="U287" s="386" t="s">
        <v>428</v>
      </c>
      <c r="V287" s="385" t="s">
        <v>428</v>
      </c>
      <c r="W287" s="382" t="s">
        <v>428</v>
      </c>
      <c r="X287" s="387" t="s">
        <v>428</v>
      </c>
      <c r="Y287" s="386" t="s">
        <v>428</v>
      </c>
      <c r="Z287" s="388" t="s">
        <v>428</v>
      </c>
      <c r="AA287" s="386" t="s">
        <v>428</v>
      </c>
      <c r="AB287" s="389" t="s">
        <v>428</v>
      </c>
      <c r="AC287" s="387" t="s">
        <v>428</v>
      </c>
    </row>
    <row r="288" spans="1:29" ht="21.75" customHeight="1" x14ac:dyDescent="0.15">
      <c r="A288" s="401"/>
      <c r="B288" s="402" t="s">
        <v>376</v>
      </c>
      <c r="C288" s="442">
        <v>1</v>
      </c>
      <c r="D288" s="443">
        <v>0</v>
      </c>
      <c r="E288" s="444">
        <v>0</v>
      </c>
      <c r="F288" s="444">
        <v>2.4390243902439029E-2</v>
      </c>
      <c r="G288" s="444">
        <v>0.14634146341463417</v>
      </c>
      <c r="H288" s="445">
        <v>0</v>
      </c>
      <c r="I288" s="446" t="s">
        <v>428</v>
      </c>
      <c r="J288" s="447" t="s">
        <v>428</v>
      </c>
      <c r="K288" s="402">
        <v>0</v>
      </c>
      <c r="L288" s="405">
        <v>0.8292682926829269</v>
      </c>
      <c r="M288" s="410" t="s">
        <v>428</v>
      </c>
      <c r="N288" s="407" t="s">
        <v>428</v>
      </c>
      <c r="O288" s="407" t="s">
        <v>428</v>
      </c>
      <c r="P288" s="407" t="s">
        <v>428</v>
      </c>
      <c r="Q288" s="407" t="s">
        <v>428</v>
      </c>
      <c r="R288" s="407" t="s">
        <v>428</v>
      </c>
      <c r="S288" s="407" t="s">
        <v>428</v>
      </c>
      <c r="T288" s="407" t="s">
        <v>428</v>
      </c>
      <c r="U288" s="411" t="s">
        <v>428</v>
      </c>
      <c r="V288" s="410" t="s">
        <v>428</v>
      </c>
      <c r="W288" s="407" t="s">
        <v>428</v>
      </c>
      <c r="X288" s="412" t="s">
        <v>428</v>
      </c>
      <c r="Y288" s="411" t="s">
        <v>428</v>
      </c>
      <c r="Z288" s="413" t="s">
        <v>428</v>
      </c>
      <c r="AA288" s="411" t="s">
        <v>428</v>
      </c>
      <c r="AB288" s="414" t="s">
        <v>428</v>
      </c>
      <c r="AC288" s="412" t="s">
        <v>428</v>
      </c>
    </row>
    <row r="289" spans="1:29" ht="12" customHeight="1" x14ac:dyDescent="0.15">
      <c r="A289" s="700" t="s">
        <v>186</v>
      </c>
      <c r="B289" s="701"/>
      <c r="C289" s="330"/>
      <c r="D289" s="731" t="s">
        <v>396</v>
      </c>
      <c r="E289" s="732"/>
      <c r="F289" s="732"/>
      <c r="G289" s="732"/>
      <c r="H289" s="733"/>
      <c r="I289" s="731" t="s">
        <v>397</v>
      </c>
      <c r="J289" s="732"/>
      <c r="K289" s="732"/>
      <c r="L289" s="733"/>
      <c r="M289" s="734" t="s">
        <v>398</v>
      </c>
      <c r="N289" s="700"/>
      <c r="O289" s="700"/>
      <c r="P289" s="700"/>
      <c r="Q289" s="700"/>
      <c r="R289" s="700"/>
      <c r="S289" s="700"/>
      <c r="T289" s="700"/>
      <c r="U289" s="735"/>
      <c r="V289" s="731" t="s">
        <v>399</v>
      </c>
      <c r="W289" s="732"/>
      <c r="X289" s="732"/>
      <c r="Y289" s="733"/>
      <c r="Z289" s="731" t="s">
        <v>400</v>
      </c>
      <c r="AA289" s="733"/>
      <c r="AB289" s="706" t="s">
        <v>401</v>
      </c>
      <c r="AC289" s="709" t="s">
        <v>280</v>
      </c>
    </row>
    <row r="290" spans="1:29" ht="9.75" customHeight="1" x14ac:dyDescent="0.15">
      <c r="A290" s="702"/>
      <c r="B290" s="703"/>
      <c r="C290" s="365"/>
      <c r="D290" s="712" t="s">
        <v>402</v>
      </c>
      <c r="E290" s="715" t="s">
        <v>403</v>
      </c>
      <c r="F290" s="716"/>
      <c r="G290" s="719" t="s">
        <v>404</v>
      </c>
      <c r="H290" s="722" t="s">
        <v>405</v>
      </c>
      <c r="I290" s="725" t="s">
        <v>406</v>
      </c>
      <c r="J290" s="719" t="s">
        <v>407</v>
      </c>
      <c r="K290" s="719" t="s">
        <v>408</v>
      </c>
      <c r="L290" s="728" t="s">
        <v>409</v>
      </c>
      <c r="M290" s="725" t="s">
        <v>410</v>
      </c>
      <c r="N290" s="719" t="s">
        <v>411</v>
      </c>
      <c r="O290" s="719" t="s">
        <v>412</v>
      </c>
      <c r="P290" s="719" t="s">
        <v>413</v>
      </c>
      <c r="Q290" s="719" t="s">
        <v>414</v>
      </c>
      <c r="R290" s="719" t="s">
        <v>415</v>
      </c>
      <c r="S290" s="719" t="s">
        <v>416</v>
      </c>
      <c r="T290" s="719" t="s">
        <v>417</v>
      </c>
      <c r="U290" s="728" t="s">
        <v>418</v>
      </c>
      <c r="V290" s="726" t="s">
        <v>419</v>
      </c>
      <c r="W290" s="740" t="s">
        <v>420</v>
      </c>
      <c r="X290" s="720" t="s">
        <v>421</v>
      </c>
      <c r="Y290" s="729" t="s">
        <v>422</v>
      </c>
      <c r="Z290" s="712" t="s">
        <v>423</v>
      </c>
      <c r="AA290" s="728" t="s">
        <v>424</v>
      </c>
      <c r="AB290" s="707"/>
      <c r="AC290" s="710"/>
    </row>
    <row r="291" spans="1:29" ht="20.45" customHeight="1" x14ac:dyDescent="0.15">
      <c r="A291" s="702"/>
      <c r="B291" s="703"/>
      <c r="C291" s="365" t="s">
        <v>378</v>
      </c>
      <c r="D291" s="713"/>
      <c r="E291" s="717"/>
      <c r="F291" s="718"/>
      <c r="G291" s="720"/>
      <c r="H291" s="723"/>
      <c r="I291" s="726"/>
      <c r="J291" s="720"/>
      <c r="K291" s="720"/>
      <c r="L291" s="729"/>
      <c r="M291" s="736"/>
      <c r="N291" s="720"/>
      <c r="O291" s="720"/>
      <c r="P291" s="738"/>
      <c r="Q291" s="738"/>
      <c r="R291" s="738"/>
      <c r="S291" s="720"/>
      <c r="T291" s="720"/>
      <c r="U291" s="729"/>
      <c r="V291" s="726"/>
      <c r="W291" s="740"/>
      <c r="X291" s="720"/>
      <c r="Y291" s="729"/>
      <c r="Z291" s="713"/>
      <c r="AA291" s="729"/>
      <c r="AB291" s="707"/>
      <c r="AC291" s="710"/>
    </row>
    <row r="292" spans="1:29" ht="21" customHeight="1" x14ac:dyDescent="0.15">
      <c r="A292" s="704"/>
      <c r="B292" s="705"/>
      <c r="C292" s="329"/>
      <c r="D292" s="714"/>
      <c r="E292" s="367" t="s">
        <v>425</v>
      </c>
      <c r="F292" s="367" t="s">
        <v>426</v>
      </c>
      <c r="G292" s="721"/>
      <c r="H292" s="724"/>
      <c r="I292" s="727"/>
      <c r="J292" s="721"/>
      <c r="K292" s="721"/>
      <c r="L292" s="730"/>
      <c r="M292" s="737"/>
      <c r="N292" s="721"/>
      <c r="O292" s="721"/>
      <c r="P292" s="739"/>
      <c r="Q292" s="739"/>
      <c r="R292" s="739"/>
      <c r="S292" s="721"/>
      <c r="T292" s="721"/>
      <c r="U292" s="730"/>
      <c r="V292" s="727"/>
      <c r="W292" s="741"/>
      <c r="X292" s="721"/>
      <c r="Y292" s="730"/>
      <c r="Z292" s="714"/>
      <c r="AA292" s="730"/>
      <c r="AB292" s="708"/>
      <c r="AC292" s="711"/>
    </row>
    <row r="293" spans="1:29" ht="21.75" customHeight="1" x14ac:dyDescent="0.15">
      <c r="A293" s="167" t="s">
        <v>448</v>
      </c>
      <c r="B293" s="290" t="s">
        <v>377</v>
      </c>
      <c r="C293" s="415">
        <v>141.375</v>
      </c>
      <c r="D293" s="416">
        <v>4.75</v>
      </c>
      <c r="E293" s="417">
        <v>1.75</v>
      </c>
      <c r="F293" s="417">
        <v>1.125</v>
      </c>
      <c r="G293" s="417">
        <v>0.25</v>
      </c>
      <c r="H293" s="418">
        <v>7.25</v>
      </c>
      <c r="I293" s="419">
        <v>3.375</v>
      </c>
      <c r="J293" s="417">
        <v>1.375</v>
      </c>
      <c r="K293" s="417">
        <v>1</v>
      </c>
      <c r="L293" s="418">
        <v>10.125</v>
      </c>
      <c r="M293" s="448">
        <v>33.75</v>
      </c>
      <c r="N293" s="449">
        <v>0</v>
      </c>
      <c r="O293" s="449">
        <v>25.875</v>
      </c>
      <c r="P293" s="449">
        <v>3.75</v>
      </c>
      <c r="Q293" s="449">
        <v>0</v>
      </c>
      <c r="R293" s="449">
        <v>0</v>
      </c>
      <c r="S293" s="449">
        <v>0</v>
      </c>
      <c r="T293" s="449">
        <v>0</v>
      </c>
      <c r="U293" s="450">
        <v>0</v>
      </c>
      <c r="V293" s="448">
        <v>1</v>
      </c>
      <c r="W293" s="449">
        <v>1.625</v>
      </c>
      <c r="X293" s="451">
        <v>0</v>
      </c>
      <c r="Y293" s="450">
        <v>5.5</v>
      </c>
      <c r="Z293" s="452">
        <v>3.375</v>
      </c>
      <c r="AA293" s="450">
        <v>2.875</v>
      </c>
      <c r="AB293" s="453">
        <v>28.5</v>
      </c>
      <c r="AC293" s="451">
        <v>4.125</v>
      </c>
    </row>
    <row r="294" spans="1:29" ht="21.75" customHeight="1" x14ac:dyDescent="0.15">
      <c r="A294" s="311"/>
      <c r="B294" s="312" t="s">
        <v>376</v>
      </c>
      <c r="C294" s="313">
        <v>1</v>
      </c>
      <c r="D294" s="441">
        <v>3.3598585322723251E-2</v>
      </c>
      <c r="E294" s="312">
        <v>1.237842617152962E-2</v>
      </c>
      <c r="F294" s="312">
        <v>7.9575596816976128E-3</v>
      </c>
      <c r="G294" s="312">
        <v>1.7683465959328027E-3</v>
      </c>
      <c r="H294" s="425">
        <v>5.128205128205128E-2</v>
      </c>
      <c r="I294" s="424">
        <v>2.3872679045092837E-2</v>
      </c>
      <c r="J294" s="312">
        <v>9.7259062776304164E-3</v>
      </c>
      <c r="K294" s="312">
        <v>7.073386383731211E-3</v>
      </c>
      <c r="L294" s="425">
        <v>7.161803713527852E-2</v>
      </c>
      <c r="M294" s="454">
        <v>0.23872679045092837</v>
      </c>
      <c r="N294" s="334">
        <v>0</v>
      </c>
      <c r="O294" s="334">
        <v>0.1830238726790451</v>
      </c>
      <c r="P294" s="334">
        <v>2.6525198938992044E-2</v>
      </c>
      <c r="Q294" s="334">
        <v>0</v>
      </c>
      <c r="R294" s="334">
        <v>0</v>
      </c>
      <c r="S294" s="334">
        <v>0</v>
      </c>
      <c r="T294" s="334">
        <v>0</v>
      </c>
      <c r="U294" s="455">
        <v>0</v>
      </c>
      <c r="V294" s="454">
        <v>7.073386383731211E-3</v>
      </c>
      <c r="W294" s="334">
        <v>1.1494252873563218E-2</v>
      </c>
      <c r="X294" s="333">
        <v>0</v>
      </c>
      <c r="Y294" s="455">
        <v>3.8903625110521665E-2</v>
      </c>
      <c r="Z294" s="456">
        <v>2.3872679045092837E-2</v>
      </c>
      <c r="AA294" s="455">
        <v>2.0335985853227233E-2</v>
      </c>
      <c r="AB294" s="335">
        <v>0.20159151193633953</v>
      </c>
      <c r="AC294" s="333">
        <v>2.9177718832891247E-2</v>
      </c>
    </row>
    <row r="295" spans="1:29" ht="21.75" customHeight="1" x14ac:dyDescent="0.15">
      <c r="A295" s="177" t="s">
        <v>427</v>
      </c>
      <c r="B295" s="290" t="s">
        <v>377</v>
      </c>
      <c r="C295" s="415">
        <v>7.75</v>
      </c>
      <c r="D295" s="416">
        <v>0</v>
      </c>
      <c r="E295" s="417">
        <v>1</v>
      </c>
      <c r="F295" s="417">
        <v>1.125</v>
      </c>
      <c r="G295" s="417">
        <v>0</v>
      </c>
      <c r="H295" s="418">
        <v>1</v>
      </c>
      <c r="I295" s="432" t="s">
        <v>428</v>
      </c>
      <c r="J295" s="433" t="s">
        <v>428</v>
      </c>
      <c r="K295" s="371">
        <v>0.5</v>
      </c>
      <c r="L295" s="380">
        <v>4.125</v>
      </c>
      <c r="M295" s="385" t="s">
        <v>428</v>
      </c>
      <c r="N295" s="382" t="s">
        <v>428</v>
      </c>
      <c r="O295" s="382" t="s">
        <v>428</v>
      </c>
      <c r="P295" s="382" t="s">
        <v>428</v>
      </c>
      <c r="Q295" s="382" t="s">
        <v>428</v>
      </c>
      <c r="R295" s="382" t="s">
        <v>428</v>
      </c>
      <c r="S295" s="382" t="s">
        <v>428</v>
      </c>
      <c r="T295" s="382" t="s">
        <v>428</v>
      </c>
      <c r="U295" s="386" t="s">
        <v>428</v>
      </c>
      <c r="V295" s="385" t="s">
        <v>428</v>
      </c>
      <c r="W295" s="382" t="s">
        <v>428</v>
      </c>
      <c r="X295" s="387" t="s">
        <v>428</v>
      </c>
      <c r="Y295" s="386" t="s">
        <v>428</v>
      </c>
      <c r="Z295" s="388" t="s">
        <v>428</v>
      </c>
      <c r="AA295" s="386" t="s">
        <v>428</v>
      </c>
      <c r="AB295" s="389" t="s">
        <v>428</v>
      </c>
      <c r="AC295" s="387" t="s">
        <v>428</v>
      </c>
    </row>
    <row r="296" spans="1:29" ht="21.75" customHeight="1" x14ac:dyDescent="0.15">
      <c r="A296" s="325"/>
      <c r="B296" s="312" t="s">
        <v>376</v>
      </c>
      <c r="C296" s="313">
        <v>1</v>
      </c>
      <c r="D296" s="441">
        <v>0</v>
      </c>
      <c r="E296" s="312">
        <v>0.12903225806451613</v>
      </c>
      <c r="F296" s="312">
        <v>0.14516129032258066</v>
      </c>
      <c r="G296" s="312">
        <v>0</v>
      </c>
      <c r="H296" s="425">
        <v>0.12903225806451613</v>
      </c>
      <c r="I296" s="432" t="s">
        <v>428</v>
      </c>
      <c r="J296" s="433" t="s">
        <v>428</v>
      </c>
      <c r="K296" s="317">
        <v>6.4516129032258063E-2</v>
      </c>
      <c r="L296" s="375">
        <v>0.532258064516129</v>
      </c>
      <c r="M296" s="385" t="s">
        <v>428</v>
      </c>
      <c r="N296" s="382" t="s">
        <v>428</v>
      </c>
      <c r="O296" s="382" t="s">
        <v>428</v>
      </c>
      <c r="P296" s="382" t="s">
        <v>428</v>
      </c>
      <c r="Q296" s="382" t="s">
        <v>428</v>
      </c>
      <c r="R296" s="382" t="s">
        <v>428</v>
      </c>
      <c r="S296" s="382" t="s">
        <v>428</v>
      </c>
      <c r="T296" s="382" t="s">
        <v>428</v>
      </c>
      <c r="U296" s="386" t="s">
        <v>428</v>
      </c>
      <c r="V296" s="385" t="s">
        <v>428</v>
      </c>
      <c r="W296" s="382" t="s">
        <v>428</v>
      </c>
      <c r="X296" s="387" t="s">
        <v>428</v>
      </c>
      <c r="Y296" s="386" t="s">
        <v>428</v>
      </c>
      <c r="Z296" s="388" t="s">
        <v>428</v>
      </c>
      <c r="AA296" s="386" t="s">
        <v>428</v>
      </c>
      <c r="AB296" s="389" t="s">
        <v>428</v>
      </c>
      <c r="AC296" s="387" t="s">
        <v>428</v>
      </c>
    </row>
    <row r="297" spans="1:29" ht="21.75" customHeight="1" x14ac:dyDescent="0.15">
      <c r="A297" s="177" t="s">
        <v>429</v>
      </c>
      <c r="B297" s="290" t="s">
        <v>377</v>
      </c>
      <c r="C297" s="415">
        <v>6.625</v>
      </c>
      <c r="D297" s="416">
        <v>4.75</v>
      </c>
      <c r="E297" s="417">
        <v>0</v>
      </c>
      <c r="F297" s="417">
        <v>0</v>
      </c>
      <c r="G297" s="417">
        <v>0</v>
      </c>
      <c r="H297" s="418">
        <v>1.5</v>
      </c>
      <c r="I297" s="432" t="s">
        <v>428</v>
      </c>
      <c r="J297" s="433" t="s">
        <v>428</v>
      </c>
      <c r="K297" s="371">
        <v>0</v>
      </c>
      <c r="L297" s="380">
        <v>0.375</v>
      </c>
      <c r="M297" s="385" t="s">
        <v>428</v>
      </c>
      <c r="N297" s="382" t="s">
        <v>428</v>
      </c>
      <c r="O297" s="382" t="s">
        <v>428</v>
      </c>
      <c r="P297" s="382" t="s">
        <v>428</v>
      </c>
      <c r="Q297" s="382" t="s">
        <v>428</v>
      </c>
      <c r="R297" s="382" t="s">
        <v>428</v>
      </c>
      <c r="S297" s="382" t="s">
        <v>428</v>
      </c>
      <c r="T297" s="382" t="s">
        <v>428</v>
      </c>
      <c r="U297" s="386" t="s">
        <v>428</v>
      </c>
      <c r="V297" s="385" t="s">
        <v>428</v>
      </c>
      <c r="W297" s="382" t="s">
        <v>428</v>
      </c>
      <c r="X297" s="387" t="s">
        <v>428</v>
      </c>
      <c r="Y297" s="386" t="s">
        <v>428</v>
      </c>
      <c r="Z297" s="388" t="s">
        <v>428</v>
      </c>
      <c r="AA297" s="386" t="s">
        <v>428</v>
      </c>
      <c r="AB297" s="389" t="s">
        <v>428</v>
      </c>
      <c r="AC297" s="387" t="s">
        <v>428</v>
      </c>
    </row>
    <row r="298" spans="1:29" ht="21.75" customHeight="1" x14ac:dyDescent="0.15">
      <c r="A298" s="325"/>
      <c r="B298" s="312" t="s">
        <v>376</v>
      </c>
      <c r="C298" s="313">
        <v>1</v>
      </c>
      <c r="D298" s="441">
        <v>0.71698113207547165</v>
      </c>
      <c r="E298" s="312">
        <v>0</v>
      </c>
      <c r="F298" s="312">
        <v>0</v>
      </c>
      <c r="G298" s="312">
        <v>0</v>
      </c>
      <c r="H298" s="425">
        <v>0.22641509433962265</v>
      </c>
      <c r="I298" s="432" t="s">
        <v>428</v>
      </c>
      <c r="J298" s="433" t="s">
        <v>428</v>
      </c>
      <c r="K298" s="317">
        <v>0</v>
      </c>
      <c r="L298" s="375">
        <v>5.6603773584905662E-2</v>
      </c>
      <c r="M298" s="385" t="s">
        <v>428</v>
      </c>
      <c r="N298" s="382" t="s">
        <v>428</v>
      </c>
      <c r="O298" s="382" t="s">
        <v>428</v>
      </c>
      <c r="P298" s="382" t="s">
        <v>428</v>
      </c>
      <c r="Q298" s="382" t="s">
        <v>428</v>
      </c>
      <c r="R298" s="382" t="s">
        <v>428</v>
      </c>
      <c r="S298" s="382" t="s">
        <v>428</v>
      </c>
      <c r="T298" s="382" t="s">
        <v>428</v>
      </c>
      <c r="U298" s="386" t="s">
        <v>428</v>
      </c>
      <c r="V298" s="385" t="s">
        <v>428</v>
      </c>
      <c r="W298" s="382" t="s">
        <v>428</v>
      </c>
      <c r="X298" s="387" t="s">
        <v>428</v>
      </c>
      <c r="Y298" s="386" t="s">
        <v>428</v>
      </c>
      <c r="Z298" s="388" t="s">
        <v>428</v>
      </c>
      <c r="AA298" s="386" t="s">
        <v>428</v>
      </c>
      <c r="AB298" s="389" t="s">
        <v>428</v>
      </c>
      <c r="AC298" s="387" t="s">
        <v>428</v>
      </c>
    </row>
    <row r="299" spans="1:29" ht="21.75" customHeight="1" x14ac:dyDescent="0.15">
      <c r="A299" s="177" t="s">
        <v>430</v>
      </c>
      <c r="B299" s="290" t="s">
        <v>377</v>
      </c>
      <c r="C299" s="415">
        <v>0.625</v>
      </c>
      <c r="D299" s="416">
        <v>0</v>
      </c>
      <c r="E299" s="417">
        <v>0</v>
      </c>
      <c r="F299" s="417">
        <v>0</v>
      </c>
      <c r="G299" s="417">
        <v>0</v>
      </c>
      <c r="H299" s="418">
        <v>0</v>
      </c>
      <c r="I299" s="432" t="s">
        <v>428</v>
      </c>
      <c r="J299" s="433" t="s">
        <v>428</v>
      </c>
      <c r="K299" s="371">
        <v>0</v>
      </c>
      <c r="L299" s="380">
        <v>0.625</v>
      </c>
      <c r="M299" s="385" t="s">
        <v>428</v>
      </c>
      <c r="N299" s="382" t="s">
        <v>428</v>
      </c>
      <c r="O299" s="382" t="s">
        <v>428</v>
      </c>
      <c r="P299" s="382" t="s">
        <v>428</v>
      </c>
      <c r="Q299" s="382" t="s">
        <v>428</v>
      </c>
      <c r="R299" s="382" t="s">
        <v>428</v>
      </c>
      <c r="S299" s="382" t="s">
        <v>428</v>
      </c>
      <c r="T299" s="382" t="s">
        <v>428</v>
      </c>
      <c r="U299" s="386" t="s">
        <v>428</v>
      </c>
      <c r="V299" s="385" t="s">
        <v>428</v>
      </c>
      <c r="W299" s="382" t="s">
        <v>428</v>
      </c>
      <c r="X299" s="387" t="s">
        <v>428</v>
      </c>
      <c r="Y299" s="386" t="s">
        <v>428</v>
      </c>
      <c r="Z299" s="388" t="s">
        <v>428</v>
      </c>
      <c r="AA299" s="386" t="s">
        <v>428</v>
      </c>
      <c r="AB299" s="389" t="s">
        <v>428</v>
      </c>
      <c r="AC299" s="387" t="s">
        <v>428</v>
      </c>
    </row>
    <row r="300" spans="1:29" ht="21.75" customHeight="1" x14ac:dyDescent="0.15">
      <c r="A300" s="325"/>
      <c r="B300" s="312" t="s">
        <v>376</v>
      </c>
      <c r="C300" s="313">
        <v>1</v>
      </c>
      <c r="D300" s="441">
        <v>0</v>
      </c>
      <c r="E300" s="312">
        <v>0</v>
      </c>
      <c r="F300" s="312">
        <v>0</v>
      </c>
      <c r="G300" s="312">
        <v>0</v>
      </c>
      <c r="H300" s="425">
        <v>0</v>
      </c>
      <c r="I300" s="432" t="s">
        <v>428</v>
      </c>
      <c r="J300" s="433" t="s">
        <v>428</v>
      </c>
      <c r="K300" s="317">
        <v>0</v>
      </c>
      <c r="L300" s="375">
        <v>1</v>
      </c>
      <c r="M300" s="385" t="s">
        <v>428</v>
      </c>
      <c r="N300" s="382" t="s">
        <v>428</v>
      </c>
      <c r="O300" s="382" t="s">
        <v>428</v>
      </c>
      <c r="P300" s="382" t="s">
        <v>428</v>
      </c>
      <c r="Q300" s="382" t="s">
        <v>428</v>
      </c>
      <c r="R300" s="382" t="s">
        <v>428</v>
      </c>
      <c r="S300" s="382" t="s">
        <v>428</v>
      </c>
      <c r="T300" s="382" t="s">
        <v>428</v>
      </c>
      <c r="U300" s="386" t="s">
        <v>428</v>
      </c>
      <c r="V300" s="385" t="s">
        <v>428</v>
      </c>
      <c r="W300" s="382" t="s">
        <v>428</v>
      </c>
      <c r="X300" s="387" t="s">
        <v>428</v>
      </c>
      <c r="Y300" s="386" t="s">
        <v>428</v>
      </c>
      <c r="Z300" s="388" t="s">
        <v>428</v>
      </c>
      <c r="AA300" s="386" t="s">
        <v>428</v>
      </c>
      <c r="AB300" s="389" t="s">
        <v>428</v>
      </c>
      <c r="AC300" s="387" t="s">
        <v>428</v>
      </c>
    </row>
    <row r="301" spans="1:29" ht="21.75" customHeight="1" x14ac:dyDescent="0.15">
      <c r="A301" s="398" t="s">
        <v>431</v>
      </c>
      <c r="B301" s="290" t="s">
        <v>377</v>
      </c>
      <c r="C301" s="415">
        <v>0.625</v>
      </c>
      <c r="D301" s="416">
        <v>0</v>
      </c>
      <c r="E301" s="417">
        <v>0</v>
      </c>
      <c r="F301" s="417">
        <v>0</v>
      </c>
      <c r="G301" s="417">
        <v>0</v>
      </c>
      <c r="H301" s="418">
        <v>0</v>
      </c>
      <c r="I301" s="457" t="s">
        <v>428</v>
      </c>
      <c r="J301" s="458" t="s">
        <v>428</v>
      </c>
      <c r="K301" s="417">
        <v>0</v>
      </c>
      <c r="L301" s="418">
        <v>0.625</v>
      </c>
      <c r="M301" s="459" t="s">
        <v>428</v>
      </c>
      <c r="N301" s="435" t="s">
        <v>428</v>
      </c>
      <c r="O301" s="435" t="s">
        <v>428</v>
      </c>
      <c r="P301" s="435" t="s">
        <v>428</v>
      </c>
      <c r="Q301" s="435" t="s">
        <v>428</v>
      </c>
      <c r="R301" s="435" t="s">
        <v>428</v>
      </c>
      <c r="S301" s="435" t="s">
        <v>428</v>
      </c>
      <c r="T301" s="435" t="s">
        <v>428</v>
      </c>
      <c r="U301" s="460" t="s">
        <v>428</v>
      </c>
      <c r="V301" s="459" t="s">
        <v>428</v>
      </c>
      <c r="W301" s="435" t="s">
        <v>428</v>
      </c>
      <c r="X301" s="461" t="s">
        <v>428</v>
      </c>
      <c r="Y301" s="460" t="s">
        <v>428</v>
      </c>
      <c r="Z301" s="462" t="s">
        <v>428</v>
      </c>
      <c r="AA301" s="460" t="s">
        <v>428</v>
      </c>
      <c r="AB301" s="463" t="s">
        <v>428</v>
      </c>
      <c r="AC301" s="461" t="s">
        <v>428</v>
      </c>
    </row>
    <row r="302" spans="1:29" ht="21.75" customHeight="1" x14ac:dyDescent="0.15">
      <c r="A302" s="325"/>
      <c r="B302" s="312" t="s">
        <v>376</v>
      </c>
      <c r="C302" s="313">
        <v>1</v>
      </c>
      <c r="D302" s="441">
        <v>0</v>
      </c>
      <c r="E302" s="312">
        <v>0</v>
      </c>
      <c r="F302" s="312">
        <v>0</v>
      </c>
      <c r="G302" s="312">
        <v>0</v>
      </c>
      <c r="H302" s="425">
        <v>0</v>
      </c>
      <c r="I302" s="457" t="s">
        <v>428</v>
      </c>
      <c r="J302" s="458" t="s">
        <v>428</v>
      </c>
      <c r="K302" s="312">
        <v>0</v>
      </c>
      <c r="L302" s="425">
        <v>1</v>
      </c>
      <c r="M302" s="459" t="s">
        <v>428</v>
      </c>
      <c r="N302" s="435" t="s">
        <v>428</v>
      </c>
      <c r="O302" s="435" t="s">
        <v>428</v>
      </c>
      <c r="P302" s="435" t="s">
        <v>428</v>
      </c>
      <c r="Q302" s="435" t="s">
        <v>428</v>
      </c>
      <c r="R302" s="435" t="s">
        <v>428</v>
      </c>
      <c r="S302" s="435" t="s">
        <v>428</v>
      </c>
      <c r="T302" s="435" t="s">
        <v>428</v>
      </c>
      <c r="U302" s="460" t="s">
        <v>428</v>
      </c>
      <c r="V302" s="459" t="s">
        <v>428</v>
      </c>
      <c r="W302" s="435" t="s">
        <v>428</v>
      </c>
      <c r="X302" s="461" t="s">
        <v>428</v>
      </c>
      <c r="Y302" s="460" t="s">
        <v>428</v>
      </c>
      <c r="Z302" s="462" t="s">
        <v>428</v>
      </c>
      <c r="AA302" s="460" t="s">
        <v>428</v>
      </c>
      <c r="AB302" s="463" t="s">
        <v>428</v>
      </c>
      <c r="AC302" s="461" t="s">
        <v>428</v>
      </c>
    </row>
    <row r="303" spans="1:29" ht="21.75" customHeight="1" x14ac:dyDescent="0.15">
      <c r="A303" s="177" t="s">
        <v>432</v>
      </c>
      <c r="B303" s="290" t="s">
        <v>377</v>
      </c>
      <c r="C303" s="415">
        <v>5.5</v>
      </c>
      <c r="D303" s="416">
        <v>0</v>
      </c>
      <c r="E303" s="417">
        <v>0.75</v>
      </c>
      <c r="F303" s="417">
        <v>0</v>
      </c>
      <c r="G303" s="417">
        <v>0</v>
      </c>
      <c r="H303" s="418">
        <v>4.75</v>
      </c>
      <c r="I303" s="457" t="s">
        <v>428</v>
      </c>
      <c r="J303" s="458" t="s">
        <v>428</v>
      </c>
      <c r="K303" s="417">
        <v>0</v>
      </c>
      <c r="L303" s="418">
        <v>0</v>
      </c>
      <c r="M303" s="459" t="s">
        <v>428</v>
      </c>
      <c r="N303" s="435" t="s">
        <v>428</v>
      </c>
      <c r="O303" s="435" t="s">
        <v>428</v>
      </c>
      <c r="P303" s="435" t="s">
        <v>428</v>
      </c>
      <c r="Q303" s="435" t="s">
        <v>428</v>
      </c>
      <c r="R303" s="435" t="s">
        <v>428</v>
      </c>
      <c r="S303" s="435" t="s">
        <v>428</v>
      </c>
      <c r="T303" s="435" t="s">
        <v>428</v>
      </c>
      <c r="U303" s="460" t="s">
        <v>428</v>
      </c>
      <c r="V303" s="459" t="s">
        <v>428</v>
      </c>
      <c r="W303" s="435" t="s">
        <v>428</v>
      </c>
      <c r="X303" s="461" t="s">
        <v>428</v>
      </c>
      <c r="Y303" s="460" t="s">
        <v>428</v>
      </c>
      <c r="Z303" s="462" t="s">
        <v>428</v>
      </c>
      <c r="AA303" s="460" t="s">
        <v>428</v>
      </c>
      <c r="AB303" s="463" t="s">
        <v>428</v>
      </c>
      <c r="AC303" s="461" t="s">
        <v>428</v>
      </c>
    </row>
    <row r="304" spans="1:29" ht="21.75" customHeight="1" x14ac:dyDescent="0.15">
      <c r="A304" s="325"/>
      <c r="B304" s="312" t="s">
        <v>376</v>
      </c>
      <c r="C304" s="313">
        <v>1</v>
      </c>
      <c r="D304" s="441">
        <v>0</v>
      </c>
      <c r="E304" s="312">
        <v>0.13636363636363635</v>
      </c>
      <c r="F304" s="312">
        <v>0</v>
      </c>
      <c r="G304" s="312">
        <v>0</v>
      </c>
      <c r="H304" s="425">
        <v>0.86363636363636365</v>
      </c>
      <c r="I304" s="457" t="s">
        <v>428</v>
      </c>
      <c r="J304" s="458" t="s">
        <v>428</v>
      </c>
      <c r="K304" s="312">
        <v>0</v>
      </c>
      <c r="L304" s="425">
        <v>0</v>
      </c>
      <c r="M304" s="459" t="s">
        <v>428</v>
      </c>
      <c r="N304" s="435" t="s">
        <v>428</v>
      </c>
      <c r="O304" s="435" t="s">
        <v>428</v>
      </c>
      <c r="P304" s="435" t="s">
        <v>428</v>
      </c>
      <c r="Q304" s="435" t="s">
        <v>428</v>
      </c>
      <c r="R304" s="435" t="s">
        <v>428</v>
      </c>
      <c r="S304" s="435" t="s">
        <v>428</v>
      </c>
      <c r="T304" s="435" t="s">
        <v>428</v>
      </c>
      <c r="U304" s="460" t="s">
        <v>428</v>
      </c>
      <c r="V304" s="459" t="s">
        <v>428</v>
      </c>
      <c r="W304" s="435" t="s">
        <v>428</v>
      </c>
      <c r="X304" s="461" t="s">
        <v>428</v>
      </c>
      <c r="Y304" s="460" t="s">
        <v>428</v>
      </c>
      <c r="Z304" s="462" t="s">
        <v>428</v>
      </c>
      <c r="AA304" s="460" t="s">
        <v>428</v>
      </c>
      <c r="AB304" s="463" t="s">
        <v>428</v>
      </c>
      <c r="AC304" s="461" t="s">
        <v>428</v>
      </c>
    </row>
    <row r="305" spans="1:29" ht="21.75" customHeight="1" x14ac:dyDescent="0.15">
      <c r="A305" s="177" t="s">
        <v>433</v>
      </c>
      <c r="B305" s="290" t="s">
        <v>377</v>
      </c>
      <c r="C305" s="415">
        <v>1.125</v>
      </c>
      <c r="D305" s="416">
        <v>0</v>
      </c>
      <c r="E305" s="417">
        <v>0</v>
      </c>
      <c r="F305" s="417">
        <v>0</v>
      </c>
      <c r="G305" s="417">
        <v>0</v>
      </c>
      <c r="H305" s="418">
        <v>0</v>
      </c>
      <c r="I305" s="457" t="s">
        <v>428</v>
      </c>
      <c r="J305" s="458" t="s">
        <v>428</v>
      </c>
      <c r="K305" s="417">
        <v>0</v>
      </c>
      <c r="L305" s="418">
        <v>1.125</v>
      </c>
      <c r="M305" s="459" t="s">
        <v>428</v>
      </c>
      <c r="N305" s="435" t="s">
        <v>428</v>
      </c>
      <c r="O305" s="435" t="s">
        <v>428</v>
      </c>
      <c r="P305" s="435" t="s">
        <v>428</v>
      </c>
      <c r="Q305" s="435" t="s">
        <v>428</v>
      </c>
      <c r="R305" s="435" t="s">
        <v>428</v>
      </c>
      <c r="S305" s="435" t="s">
        <v>428</v>
      </c>
      <c r="T305" s="435" t="s">
        <v>428</v>
      </c>
      <c r="U305" s="460" t="s">
        <v>428</v>
      </c>
      <c r="V305" s="459" t="s">
        <v>428</v>
      </c>
      <c r="W305" s="435" t="s">
        <v>428</v>
      </c>
      <c r="X305" s="461" t="s">
        <v>428</v>
      </c>
      <c r="Y305" s="460" t="s">
        <v>428</v>
      </c>
      <c r="Z305" s="462" t="s">
        <v>428</v>
      </c>
      <c r="AA305" s="460" t="s">
        <v>428</v>
      </c>
      <c r="AB305" s="463" t="s">
        <v>428</v>
      </c>
      <c r="AC305" s="461" t="s">
        <v>428</v>
      </c>
    </row>
    <row r="306" spans="1:29" ht="21.75" customHeight="1" x14ac:dyDescent="0.15">
      <c r="A306" s="325"/>
      <c r="B306" s="312" t="s">
        <v>376</v>
      </c>
      <c r="C306" s="313">
        <v>1</v>
      </c>
      <c r="D306" s="441">
        <v>0</v>
      </c>
      <c r="E306" s="312">
        <v>0</v>
      </c>
      <c r="F306" s="312">
        <v>0</v>
      </c>
      <c r="G306" s="312">
        <v>0</v>
      </c>
      <c r="H306" s="425">
        <v>0</v>
      </c>
      <c r="I306" s="457" t="s">
        <v>428</v>
      </c>
      <c r="J306" s="458" t="s">
        <v>428</v>
      </c>
      <c r="K306" s="312">
        <v>0</v>
      </c>
      <c r="L306" s="425">
        <v>1</v>
      </c>
      <c r="M306" s="459" t="s">
        <v>428</v>
      </c>
      <c r="N306" s="435" t="s">
        <v>428</v>
      </c>
      <c r="O306" s="435" t="s">
        <v>428</v>
      </c>
      <c r="P306" s="435" t="s">
        <v>428</v>
      </c>
      <c r="Q306" s="435" t="s">
        <v>428</v>
      </c>
      <c r="R306" s="435" t="s">
        <v>428</v>
      </c>
      <c r="S306" s="435" t="s">
        <v>428</v>
      </c>
      <c r="T306" s="435" t="s">
        <v>428</v>
      </c>
      <c r="U306" s="460" t="s">
        <v>428</v>
      </c>
      <c r="V306" s="459" t="s">
        <v>428</v>
      </c>
      <c r="W306" s="435" t="s">
        <v>428</v>
      </c>
      <c r="X306" s="461" t="s">
        <v>428</v>
      </c>
      <c r="Y306" s="460" t="s">
        <v>428</v>
      </c>
      <c r="Z306" s="462" t="s">
        <v>428</v>
      </c>
      <c r="AA306" s="460" t="s">
        <v>428</v>
      </c>
      <c r="AB306" s="463" t="s">
        <v>428</v>
      </c>
      <c r="AC306" s="461" t="s">
        <v>428</v>
      </c>
    </row>
    <row r="307" spans="1:29" ht="21.75" customHeight="1" x14ac:dyDescent="0.15">
      <c r="A307" s="177" t="s">
        <v>434</v>
      </c>
      <c r="B307" s="290" t="s">
        <v>377</v>
      </c>
      <c r="C307" s="415">
        <v>0.5</v>
      </c>
      <c r="D307" s="416">
        <v>0</v>
      </c>
      <c r="E307" s="417">
        <v>0</v>
      </c>
      <c r="F307" s="417">
        <v>0</v>
      </c>
      <c r="G307" s="417">
        <v>0</v>
      </c>
      <c r="H307" s="418">
        <v>0</v>
      </c>
      <c r="I307" s="457" t="s">
        <v>428</v>
      </c>
      <c r="J307" s="458" t="s">
        <v>428</v>
      </c>
      <c r="K307" s="417">
        <v>0</v>
      </c>
      <c r="L307" s="418">
        <v>0.5</v>
      </c>
      <c r="M307" s="459" t="s">
        <v>428</v>
      </c>
      <c r="N307" s="435" t="s">
        <v>428</v>
      </c>
      <c r="O307" s="435" t="s">
        <v>428</v>
      </c>
      <c r="P307" s="435" t="s">
        <v>428</v>
      </c>
      <c r="Q307" s="435" t="s">
        <v>428</v>
      </c>
      <c r="R307" s="435" t="s">
        <v>428</v>
      </c>
      <c r="S307" s="435" t="s">
        <v>428</v>
      </c>
      <c r="T307" s="435" t="s">
        <v>428</v>
      </c>
      <c r="U307" s="460" t="s">
        <v>428</v>
      </c>
      <c r="V307" s="459" t="s">
        <v>428</v>
      </c>
      <c r="W307" s="435" t="s">
        <v>428</v>
      </c>
      <c r="X307" s="461" t="s">
        <v>428</v>
      </c>
      <c r="Y307" s="460" t="s">
        <v>428</v>
      </c>
      <c r="Z307" s="462" t="s">
        <v>428</v>
      </c>
      <c r="AA307" s="460" t="s">
        <v>428</v>
      </c>
      <c r="AB307" s="463" t="s">
        <v>428</v>
      </c>
      <c r="AC307" s="461" t="s">
        <v>428</v>
      </c>
    </row>
    <row r="308" spans="1:29" ht="21.75" customHeight="1" x14ac:dyDescent="0.15">
      <c r="A308" s="325"/>
      <c r="B308" s="312" t="s">
        <v>376</v>
      </c>
      <c r="C308" s="313">
        <v>1</v>
      </c>
      <c r="D308" s="441">
        <v>0</v>
      </c>
      <c r="E308" s="312">
        <v>0</v>
      </c>
      <c r="F308" s="312">
        <v>0</v>
      </c>
      <c r="G308" s="312">
        <v>0</v>
      </c>
      <c r="H308" s="425">
        <v>0</v>
      </c>
      <c r="I308" s="457" t="s">
        <v>428</v>
      </c>
      <c r="J308" s="458" t="s">
        <v>428</v>
      </c>
      <c r="K308" s="312">
        <v>0</v>
      </c>
      <c r="L308" s="425">
        <v>1</v>
      </c>
      <c r="M308" s="459" t="s">
        <v>428</v>
      </c>
      <c r="N308" s="435" t="s">
        <v>428</v>
      </c>
      <c r="O308" s="435" t="s">
        <v>428</v>
      </c>
      <c r="P308" s="435" t="s">
        <v>428</v>
      </c>
      <c r="Q308" s="435" t="s">
        <v>428</v>
      </c>
      <c r="R308" s="435" t="s">
        <v>428</v>
      </c>
      <c r="S308" s="435" t="s">
        <v>428</v>
      </c>
      <c r="T308" s="435" t="s">
        <v>428</v>
      </c>
      <c r="U308" s="460" t="s">
        <v>428</v>
      </c>
      <c r="V308" s="459" t="s">
        <v>428</v>
      </c>
      <c r="W308" s="435" t="s">
        <v>428</v>
      </c>
      <c r="X308" s="461" t="s">
        <v>428</v>
      </c>
      <c r="Y308" s="460" t="s">
        <v>428</v>
      </c>
      <c r="Z308" s="462" t="s">
        <v>428</v>
      </c>
      <c r="AA308" s="460" t="s">
        <v>428</v>
      </c>
      <c r="AB308" s="463" t="s">
        <v>428</v>
      </c>
      <c r="AC308" s="461" t="s">
        <v>428</v>
      </c>
    </row>
    <row r="309" spans="1:29" ht="21.75" customHeight="1" x14ac:dyDescent="0.15">
      <c r="A309" s="177" t="s">
        <v>435</v>
      </c>
      <c r="B309" s="290" t="s">
        <v>377</v>
      </c>
      <c r="C309" s="415">
        <v>0</v>
      </c>
      <c r="D309" s="416">
        <v>0</v>
      </c>
      <c r="E309" s="417">
        <v>0</v>
      </c>
      <c r="F309" s="417">
        <v>0</v>
      </c>
      <c r="G309" s="417">
        <v>0</v>
      </c>
      <c r="H309" s="418">
        <v>0</v>
      </c>
      <c r="I309" s="457" t="s">
        <v>428</v>
      </c>
      <c r="J309" s="458" t="s">
        <v>428</v>
      </c>
      <c r="K309" s="417">
        <v>0</v>
      </c>
      <c r="L309" s="418">
        <v>0</v>
      </c>
      <c r="M309" s="459" t="s">
        <v>428</v>
      </c>
      <c r="N309" s="435" t="s">
        <v>428</v>
      </c>
      <c r="O309" s="435" t="s">
        <v>428</v>
      </c>
      <c r="P309" s="435" t="s">
        <v>428</v>
      </c>
      <c r="Q309" s="435" t="s">
        <v>428</v>
      </c>
      <c r="R309" s="435" t="s">
        <v>428</v>
      </c>
      <c r="S309" s="435" t="s">
        <v>428</v>
      </c>
      <c r="T309" s="435" t="s">
        <v>428</v>
      </c>
      <c r="U309" s="460" t="s">
        <v>428</v>
      </c>
      <c r="V309" s="459" t="s">
        <v>428</v>
      </c>
      <c r="W309" s="435" t="s">
        <v>428</v>
      </c>
      <c r="X309" s="461" t="s">
        <v>428</v>
      </c>
      <c r="Y309" s="460" t="s">
        <v>428</v>
      </c>
      <c r="Z309" s="462" t="s">
        <v>428</v>
      </c>
      <c r="AA309" s="460" t="s">
        <v>428</v>
      </c>
      <c r="AB309" s="463" t="s">
        <v>428</v>
      </c>
      <c r="AC309" s="461" t="s">
        <v>428</v>
      </c>
    </row>
    <row r="310" spans="1:29" ht="21.75" customHeight="1" x14ac:dyDescent="0.15">
      <c r="A310" s="325"/>
      <c r="B310" s="312" t="s">
        <v>376</v>
      </c>
      <c r="C310" s="313">
        <v>0</v>
      </c>
      <c r="D310" s="441">
        <v>0</v>
      </c>
      <c r="E310" s="312">
        <v>0</v>
      </c>
      <c r="F310" s="312">
        <v>0</v>
      </c>
      <c r="G310" s="312">
        <v>0</v>
      </c>
      <c r="H310" s="425">
        <v>0</v>
      </c>
      <c r="I310" s="457" t="s">
        <v>428</v>
      </c>
      <c r="J310" s="458" t="s">
        <v>428</v>
      </c>
      <c r="K310" s="312">
        <v>0</v>
      </c>
      <c r="L310" s="425">
        <v>0</v>
      </c>
      <c r="M310" s="459" t="s">
        <v>428</v>
      </c>
      <c r="N310" s="435" t="s">
        <v>428</v>
      </c>
      <c r="O310" s="435" t="s">
        <v>428</v>
      </c>
      <c r="P310" s="435" t="s">
        <v>428</v>
      </c>
      <c r="Q310" s="435" t="s">
        <v>428</v>
      </c>
      <c r="R310" s="435" t="s">
        <v>428</v>
      </c>
      <c r="S310" s="435" t="s">
        <v>428</v>
      </c>
      <c r="T310" s="435" t="s">
        <v>428</v>
      </c>
      <c r="U310" s="460" t="s">
        <v>428</v>
      </c>
      <c r="V310" s="459" t="s">
        <v>428</v>
      </c>
      <c r="W310" s="435" t="s">
        <v>428</v>
      </c>
      <c r="X310" s="461" t="s">
        <v>428</v>
      </c>
      <c r="Y310" s="460" t="s">
        <v>428</v>
      </c>
      <c r="Z310" s="462" t="s">
        <v>428</v>
      </c>
      <c r="AA310" s="460" t="s">
        <v>428</v>
      </c>
      <c r="AB310" s="463" t="s">
        <v>428</v>
      </c>
      <c r="AC310" s="461" t="s">
        <v>428</v>
      </c>
    </row>
    <row r="311" spans="1:29" ht="21.75" customHeight="1" x14ac:dyDescent="0.15">
      <c r="A311" s="177" t="s">
        <v>436</v>
      </c>
      <c r="B311" s="290" t="s">
        <v>377</v>
      </c>
      <c r="C311" s="415">
        <v>0</v>
      </c>
      <c r="D311" s="416">
        <v>0</v>
      </c>
      <c r="E311" s="417">
        <v>0</v>
      </c>
      <c r="F311" s="417">
        <v>0</v>
      </c>
      <c r="G311" s="417">
        <v>0</v>
      </c>
      <c r="H311" s="418">
        <v>0</v>
      </c>
      <c r="I311" s="457" t="s">
        <v>428</v>
      </c>
      <c r="J311" s="458" t="s">
        <v>428</v>
      </c>
      <c r="K311" s="417">
        <v>0</v>
      </c>
      <c r="L311" s="418">
        <v>0</v>
      </c>
      <c r="M311" s="459" t="s">
        <v>428</v>
      </c>
      <c r="N311" s="435" t="s">
        <v>428</v>
      </c>
      <c r="O311" s="435" t="s">
        <v>428</v>
      </c>
      <c r="P311" s="435" t="s">
        <v>428</v>
      </c>
      <c r="Q311" s="435" t="s">
        <v>428</v>
      </c>
      <c r="R311" s="435" t="s">
        <v>428</v>
      </c>
      <c r="S311" s="435" t="s">
        <v>428</v>
      </c>
      <c r="T311" s="435" t="s">
        <v>428</v>
      </c>
      <c r="U311" s="460" t="s">
        <v>428</v>
      </c>
      <c r="V311" s="459" t="s">
        <v>428</v>
      </c>
      <c r="W311" s="435" t="s">
        <v>428</v>
      </c>
      <c r="X311" s="461" t="s">
        <v>428</v>
      </c>
      <c r="Y311" s="460" t="s">
        <v>428</v>
      </c>
      <c r="Z311" s="462" t="s">
        <v>428</v>
      </c>
      <c r="AA311" s="460" t="s">
        <v>428</v>
      </c>
      <c r="AB311" s="463" t="s">
        <v>428</v>
      </c>
      <c r="AC311" s="461" t="s">
        <v>428</v>
      </c>
    </row>
    <row r="312" spans="1:29" ht="21.75" customHeight="1" x14ac:dyDescent="0.15">
      <c r="A312" s="325"/>
      <c r="B312" s="312" t="s">
        <v>376</v>
      </c>
      <c r="C312" s="313">
        <v>0</v>
      </c>
      <c r="D312" s="441">
        <v>0</v>
      </c>
      <c r="E312" s="312">
        <v>0</v>
      </c>
      <c r="F312" s="312">
        <v>0</v>
      </c>
      <c r="G312" s="312">
        <v>0</v>
      </c>
      <c r="H312" s="425">
        <v>0</v>
      </c>
      <c r="I312" s="457" t="s">
        <v>428</v>
      </c>
      <c r="J312" s="458" t="s">
        <v>428</v>
      </c>
      <c r="K312" s="312">
        <v>0</v>
      </c>
      <c r="L312" s="425">
        <v>0</v>
      </c>
      <c r="M312" s="459" t="s">
        <v>428</v>
      </c>
      <c r="N312" s="435" t="s">
        <v>428</v>
      </c>
      <c r="O312" s="435" t="s">
        <v>428</v>
      </c>
      <c r="P312" s="435" t="s">
        <v>428</v>
      </c>
      <c r="Q312" s="435" t="s">
        <v>428</v>
      </c>
      <c r="R312" s="435" t="s">
        <v>428</v>
      </c>
      <c r="S312" s="435" t="s">
        <v>428</v>
      </c>
      <c r="T312" s="435" t="s">
        <v>428</v>
      </c>
      <c r="U312" s="460" t="s">
        <v>428</v>
      </c>
      <c r="V312" s="459" t="s">
        <v>428</v>
      </c>
      <c r="W312" s="435" t="s">
        <v>428</v>
      </c>
      <c r="X312" s="461" t="s">
        <v>428</v>
      </c>
      <c r="Y312" s="460" t="s">
        <v>428</v>
      </c>
      <c r="Z312" s="462" t="s">
        <v>428</v>
      </c>
      <c r="AA312" s="460" t="s">
        <v>428</v>
      </c>
      <c r="AB312" s="463" t="s">
        <v>428</v>
      </c>
      <c r="AC312" s="461" t="s">
        <v>428</v>
      </c>
    </row>
    <row r="313" spans="1:29" ht="21.75" customHeight="1" x14ac:dyDescent="0.15">
      <c r="A313" s="177" t="s">
        <v>437</v>
      </c>
      <c r="B313" s="290" t="s">
        <v>377</v>
      </c>
      <c r="C313" s="415">
        <v>4.125</v>
      </c>
      <c r="D313" s="416">
        <v>0</v>
      </c>
      <c r="E313" s="417">
        <v>0</v>
      </c>
      <c r="F313" s="417">
        <v>0</v>
      </c>
      <c r="G313" s="417">
        <v>0.25</v>
      </c>
      <c r="H313" s="418">
        <v>0</v>
      </c>
      <c r="I313" s="457" t="s">
        <v>428</v>
      </c>
      <c r="J313" s="458" t="s">
        <v>428</v>
      </c>
      <c r="K313" s="417">
        <v>0.5</v>
      </c>
      <c r="L313" s="418">
        <v>3.375</v>
      </c>
      <c r="M313" s="459" t="s">
        <v>428</v>
      </c>
      <c r="N313" s="435" t="s">
        <v>428</v>
      </c>
      <c r="O313" s="435" t="s">
        <v>428</v>
      </c>
      <c r="P313" s="435" t="s">
        <v>428</v>
      </c>
      <c r="Q313" s="435" t="s">
        <v>428</v>
      </c>
      <c r="R313" s="435" t="s">
        <v>428</v>
      </c>
      <c r="S313" s="435" t="s">
        <v>428</v>
      </c>
      <c r="T313" s="435" t="s">
        <v>428</v>
      </c>
      <c r="U313" s="460" t="s">
        <v>428</v>
      </c>
      <c r="V313" s="459" t="s">
        <v>428</v>
      </c>
      <c r="W313" s="435" t="s">
        <v>428</v>
      </c>
      <c r="X313" s="461" t="s">
        <v>428</v>
      </c>
      <c r="Y313" s="460" t="s">
        <v>428</v>
      </c>
      <c r="Z313" s="462" t="s">
        <v>428</v>
      </c>
      <c r="AA313" s="460" t="s">
        <v>428</v>
      </c>
      <c r="AB313" s="463" t="s">
        <v>428</v>
      </c>
      <c r="AC313" s="461" t="s">
        <v>428</v>
      </c>
    </row>
    <row r="314" spans="1:29" ht="21.75" customHeight="1" x14ac:dyDescent="0.15">
      <c r="A314" s="489"/>
      <c r="B314" s="444" t="s">
        <v>376</v>
      </c>
      <c r="C314" s="442">
        <v>1</v>
      </c>
      <c r="D314" s="443">
        <v>0</v>
      </c>
      <c r="E314" s="444">
        <v>0</v>
      </c>
      <c r="F314" s="444">
        <v>0</v>
      </c>
      <c r="G314" s="444">
        <v>6.0606060606060608E-2</v>
      </c>
      <c r="H314" s="445">
        <v>0</v>
      </c>
      <c r="I314" s="490" t="s">
        <v>428</v>
      </c>
      <c r="J314" s="491" t="s">
        <v>428</v>
      </c>
      <c r="K314" s="444">
        <v>0.12121212121212122</v>
      </c>
      <c r="L314" s="445">
        <v>0.81818181818181823</v>
      </c>
      <c r="M314" s="497" t="s">
        <v>428</v>
      </c>
      <c r="N314" s="498" t="s">
        <v>428</v>
      </c>
      <c r="O314" s="498" t="s">
        <v>428</v>
      </c>
      <c r="P314" s="498" t="s">
        <v>428</v>
      </c>
      <c r="Q314" s="498" t="s">
        <v>428</v>
      </c>
      <c r="R314" s="498" t="s">
        <v>428</v>
      </c>
      <c r="S314" s="498" t="s">
        <v>428</v>
      </c>
      <c r="T314" s="498" t="s">
        <v>428</v>
      </c>
      <c r="U314" s="499" t="s">
        <v>428</v>
      </c>
      <c r="V314" s="497" t="s">
        <v>428</v>
      </c>
      <c r="W314" s="498" t="s">
        <v>428</v>
      </c>
      <c r="X314" s="500" t="s">
        <v>428</v>
      </c>
      <c r="Y314" s="499" t="s">
        <v>428</v>
      </c>
      <c r="Z314" s="501" t="s">
        <v>428</v>
      </c>
      <c r="AA314" s="499" t="s">
        <v>428</v>
      </c>
      <c r="AB314" s="502" t="s">
        <v>428</v>
      </c>
      <c r="AC314" s="500" t="s">
        <v>428</v>
      </c>
    </row>
    <row r="315" spans="1:29" ht="12" customHeight="1" x14ac:dyDescent="0.15">
      <c r="A315" s="700" t="s">
        <v>186</v>
      </c>
      <c r="B315" s="701"/>
      <c r="C315" s="330"/>
      <c r="D315" s="731" t="s">
        <v>396</v>
      </c>
      <c r="E315" s="732"/>
      <c r="F315" s="732"/>
      <c r="G315" s="732"/>
      <c r="H315" s="733"/>
      <c r="I315" s="731" t="s">
        <v>397</v>
      </c>
      <c r="J315" s="732"/>
      <c r="K315" s="732"/>
      <c r="L315" s="733"/>
      <c r="M315" s="734" t="s">
        <v>398</v>
      </c>
      <c r="N315" s="700"/>
      <c r="O315" s="700"/>
      <c r="P315" s="700"/>
      <c r="Q315" s="700"/>
      <c r="R315" s="700"/>
      <c r="S315" s="700"/>
      <c r="T315" s="700"/>
      <c r="U315" s="735"/>
      <c r="V315" s="731" t="s">
        <v>399</v>
      </c>
      <c r="W315" s="732"/>
      <c r="X315" s="732"/>
      <c r="Y315" s="733"/>
      <c r="Z315" s="731" t="s">
        <v>400</v>
      </c>
      <c r="AA315" s="733"/>
      <c r="AB315" s="706" t="s">
        <v>401</v>
      </c>
      <c r="AC315" s="709" t="s">
        <v>280</v>
      </c>
    </row>
    <row r="316" spans="1:29" ht="18.600000000000001" customHeight="1" x14ac:dyDescent="0.15">
      <c r="A316" s="702"/>
      <c r="B316" s="703"/>
      <c r="C316" s="365"/>
      <c r="D316" s="712" t="s">
        <v>402</v>
      </c>
      <c r="E316" s="715" t="s">
        <v>403</v>
      </c>
      <c r="F316" s="716"/>
      <c r="G316" s="719" t="s">
        <v>404</v>
      </c>
      <c r="H316" s="722" t="s">
        <v>405</v>
      </c>
      <c r="I316" s="725" t="s">
        <v>406</v>
      </c>
      <c r="J316" s="719" t="s">
        <v>407</v>
      </c>
      <c r="K316" s="719" t="s">
        <v>408</v>
      </c>
      <c r="L316" s="728" t="s">
        <v>409</v>
      </c>
      <c r="M316" s="725" t="s">
        <v>410</v>
      </c>
      <c r="N316" s="719" t="s">
        <v>411</v>
      </c>
      <c r="O316" s="719" t="s">
        <v>412</v>
      </c>
      <c r="P316" s="719" t="s">
        <v>413</v>
      </c>
      <c r="Q316" s="719" t="s">
        <v>414</v>
      </c>
      <c r="R316" s="719" t="s">
        <v>415</v>
      </c>
      <c r="S316" s="719" t="s">
        <v>416</v>
      </c>
      <c r="T316" s="719" t="s">
        <v>417</v>
      </c>
      <c r="U316" s="728" t="s">
        <v>418</v>
      </c>
      <c r="V316" s="726" t="s">
        <v>419</v>
      </c>
      <c r="W316" s="740" t="s">
        <v>420</v>
      </c>
      <c r="X316" s="720" t="s">
        <v>421</v>
      </c>
      <c r="Y316" s="729" t="s">
        <v>422</v>
      </c>
      <c r="Z316" s="712" t="s">
        <v>423</v>
      </c>
      <c r="AA316" s="728" t="s">
        <v>424</v>
      </c>
      <c r="AB316" s="707"/>
      <c r="AC316" s="710"/>
    </row>
    <row r="317" spans="1:29" ht="9.75" customHeight="1" x14ac:dyDescent="0.15">
      <c r="A317" s="702"/>
      <c r="B317" s="703"/>
      <c r="C317" s="365" t="s">
        <v>378</v>
      </c>
      <c r="D317" s="713"/>
      <c r="E317" s="717"/>
      <c r="F317" s="718"/>
      <c r="G317" s="720"/>
      <c r="H317" s="723"/>
      <c r="I317" s="726"/>
      <c r="J317" s="720"/>
      <c r="K317" s="720"/>
      <c r="L317" s="729"/>
      <c r="M317" s="736"/>
      <c r="N317" s="720"/>
      <c r="O317" s="720"/>
      <c r="P317" s="738"/>
      <c r="Q317" s="738"/>
      <c r="R317" s="738"/>
      <c r="S317" s="720"/>
      <c r="T317" s="720"/>
      <c r="U317" s="729"/>
      <c r="V317" s="726"/>
      <c r="W317" s="740"/>
      <c r="X317" s="720"/>
      <c r="Y317" s="729"/>
      <c r="Z317" s="713"/>
      <c r="AA317" s="729"/>
      <c r="AB317" s="707"/>
      <c r="AC317" s="710"/>
    </row>
    <row r="318" spans="1:29" ht="21" customHeight="1" x14ac:dyDescent="0.15">
      <c r="A318" s="704"/>
      <c r="B318" s="705"/>
      <c r="C318" s="329"/>
      <c r="D318" s="714"/>
      <c r="E318" s="367" t="s">
        <v>425</v>
      </c>
      <c r="F318" s="367" t="s">
        <v>426</v>
      </c>
      <c r="G318" s="721"/>
      <c r="H318" s="724"/>
      <c r="I318" s="727"/>
      <c r="J318" s="721"/>
      <c r="K318" s="721"/>
      <c r="L318" s="730"/>
      <c r="M318" s="737"/>
      <c r="N318" s="721"/>
      <c r="O318" s="721"/>
      <c r="P318" s="739"/>
      <c r="Q318" s="739"/>
      <c r="R318" s="739"/>
      <c r="S318" s="721"/>
      <c r="T318" s="721"/>
      <c r="U318" s="730"/>
      <c r="V318" s="727"/>
      <c r="W318" s="741"/>
      <c r="X318" s="721"/>
      <c r="Y318" s="730"/>
      <c r="Z318" s="714"/>
      <c r="AA318" s="730"/>
      <c r="AB318" s="708"/>
      <c r="AC318" s="711"/>
    </row>
    <row r="319" spans="1:29" ht="21.6" customHeight="1" x14ac:dyDescent="0.15">
      <c r="A319" s="167" t="s">
        <v>449</v>
      </c>
      <c r="B319" s="326" t="s">
        <v>377</v>
      </c>
      <c r="C319" s="378">
        <v>164.375</v>
      </c>
      <c r="D319" s="379">
        <v>19.625</v>
      </c>
      <c r="E319" s="371">
        <v>0.125</v>
      </c>
      <c r="F319" s="371">
        <v>3.625</v>
      </c>
      <c r="G319" s="371">
        <v>2.125</v>
      </c>
      <c r="H319" s="380">
        <v>4.625</v>
      </c>
      <c r="I319" s="464">
        <v>0</v>
      </c>
      <c r="J319" s="371">
        <v>0</v>
      </c>
      <c r="K319" s="371">
        <v>0.625</v>
      </c>
      <c r="L319" s="380">
        <v>1</v>
      </c>
      <c r="M319" s="379">
        <v>25.375</v>
      </c>
      <c r="N319" s="371">
        <v>0</v>
      </c>
      <c r="O319" s="371">
        <v>1.75</v>
      </c>
      <c r="P319" s="371">
        <v>0</v>
      </c>
      <c r="Q319" s="371">
        <v>0.25</v>
      </c>
      <c r="R319" s="419">
        <v>0</v>
      </c>
      <c r="S319" s="371">
        <v>0</v>
      </c>
      <c r="T319" s="371">
        <v>0</v>
      </c>
      <c r="U319" s="380">
        <v>0</v>
      </c>
      <c r="V319" s="379">
        <v>3.75</v>
      </c>
      <c r="W319" s="371">
        <v>0</v>
      </c>
      <c r="X319" s="378">
        <v>0</v>
      </c>
      <c r="Y319" s="380">
        <v>5</v>
      </c>
      <c r="Z319" s="465">
        <v>0.625</v>
      </c>
      <c r="AA319" s="380">
        <v>16</v>
      </c>
      <c r="AB319" s="466">
        <v>56.875</v>
      </c>
      <c r="AC319" s="378">
        <v>23</v>
      </c>
    </row>
    <row r="320" spans="1:29" ht="21.6" customHeight="1" x14ac:dyDescent="0.15">
      <c r="A320" s="325"/>
      <c r="B320" s="317" t="s">
        <v>376</v>
      </c>
      <c r="C320" s="328">
        <v>1</v>
      </c>
      <c r="D320" s="374">
        <v>0.11939163498098859</v>
      </c>
      <c r="E320" s="317">
        <v>7.6045627376425851E-4</v>
      </c>
      <c r="F320" s="317">
        <v>2.2053231939163497E-2</v>
      </c>
      <c r="G320" s="317">
        <v>1.2927756653992395E-2</v>
      </c>
      <c r="H320" s="375">
        <v>2.8136882129277566E-2</v>
      </c>
      <c r="I320" s="376">
        <v>0</v>
      </c>
      <c r="J320" s="317">
        <v>0</v>
      </c>
      <c r="K320" s="317">
        <v>3.8022813688212928E-3</v>
      </c>
      <c r="L320" s="375">
        <v>6.0836501901140681E-3</v>
      </c>
      <c r="M320" s="374">
        <v>0.1543726235741445</v>
      </c>
      <c r="N320" s="317">
        <v>0</v>
      </c>
      <c r="O320" s="317">
        <v>1.064638783269962E-2</v>
      </c>
      <c r="P320" s="317">
        <v>0</v>
      </c>
      <c r="Q320" s="317">
        <v>1.520912547528517E-3</v>
      </c>
      <c r="R320" s="317">
        <v>0</v>
      </c>
      <c r="S320" s="317">
        <v>0</v>
      </c>
      <c r="T320" s="317">
        <v>0</v>
      </c>
      <c r="U320" s="375">
        <v>0</v>
      </c>
      <c r="V320" s="374">
        <v>2.2813688212927757E-2</v>
      </c>
      <c r="W320" s="317">
        <v>0</v>
      </c>
      <c r="X320" s="328">
        <v>0</v>
      </c>
      <c r="Y320" s="375">
        <v>3.0418250950570342E-2</v>
      </c>
      <c r="Z320" s="377">
        <v>3.8022813688212928E-3</v>
      </c>
      <c r="AA320" s="375">
        <v>9.7338403041825089E-2</v>
      </c>
      <c r="AB320" s="325">
        <v>0.34600760456273766</v>
      </c>
      <c r="AC320" s="328">
        <v>0.13992395437262359</v>
      </c>
    </row>
    <row r="321" spans="1:29" ht="21.6" customHeight="1" x14ac:dyDescent="0.15">
      <c r="A321" s="177" t="s">
        <v>427</v>
      </c>
      <c r="B321" s="317" t="s">
        <v>377</v>
      </c>
      <c r="C321" s="378">
        <v>7.5</v>
      </c>
      <c r="D321" s="379">
        <v>2.875</v>
      </c>
      <c r="E321" s="371">
        <v>0</v>
      </c>
      <c r="F321" s="371">
        <v>3.25</v>
      </c>
      <c r="G321" s="371">
        <v>1</v>
      </c>
      <c r="H321" s="380">
        <v>0</v>
      </c>
      <c r="I321" s="381" t="s">
        <v>428</v>
      </c>
      <c r="J321" s="382" t="s">
        <v>428</v>
      </c>
      <c r="K321" s="383">
        <v>0.375</v>
      </c>
      <c r="L321" s="384">
        <v>0</v>
      </c>
      <c r="M321" s="385" t="s">
        <v>428</v>
      </c>
      <c r="N321" s="382" t="s">
        <v>428</v>
      </c>
      <c r="O321" s="382" t="s">
        <v>428</v>
      </c>
      <c r="P321" s="382" t="s">
        <v>428</v>
      </c>
      <c r="Q321" s="382" t="s">
        <v>428</v>
      </c>
      <c r="R321" s="382" t="s">
        <v>428</v>
      </c>
      <c r="S321" s="382" t="s">
        <v>428</v>
      </c>
      <c r="T321" s="382" t="s">
        <v>428</v>
      </c>
      <c r="U321" s="386" t="s">
        <v>428</v>
      </c>
      <c r="V321" s="385" t="s">
        <v>428</v>
      </c>
      <c r="W321" s="382" t="s">
        <v>428</v>
      </c>
      <c r="X321" s="387" t="s">
        <v>428</v>
      </c>
      <c r="Y321" s="386" t="s">
        <v>428</v>
      </c>
      <c r="Z321" s="388" t="s">
        <v>428</v>
      </c>
      <c r="AA321" s="386" t="s">
        <v>428</v>
      </c>
      <c r="AB321" s="389" t="s">
        <v>428</v>
      </c>
      <c r="AC321" s="387" t="s">
        <v>428</v>
      </c>
    </row>
    <row r="322" spans="1:29" ht="21.6" customHeight="1" x14ac:dyDescent="0.15">
      <c r="A322" s="325"/>
      <c r="B322" s="317" t="s">
        <v>376</v>
      </c>
      <c r="C322" s="328">
        <v>1</v>
      </c>
      <c r="D322" s="374">
        <v>0.38333333333333336</v>
      </c>
      <c r="E322" s="317">
        <v>0</v>
      </c>
      <c r="F322" s="317">
        <v>0.43333333333333335</v>
      </c>
      <c r="G322" s="317">
        <v>0.13333333333333333</v>
      </c>
      <c r="H322" s="375">
        <v>0</v>
      </c>
      <c r="I322" s="381" t="s">
        <v>428</v>
      </c>
      <c r="J322" s="382" t="s">
        <v>428</v>
      </c>
      <c r="K322" s="390">
        <v>0.05</v>
      </c>
      <c r="L322" s="391">
        <v>0</v>
      </c>
      <c r="M322" s="385" t="s">
        <v>428</v>
      </c>
      <c r="N322" s="382" t="s">
        <v>428</v>
      </c>
      <c r="O322" s="382" t="s">
        <v>428</v>
      </c>
      <c r="P322" s="382" t="s">
        <v>428</v>
      </c>
      <c r="Q322" s="382" t="s">
        <v>428</v>
      </c>
      <c r="R322" s="382" t="s">
        <v>428</v>
      </c>
      <c r="S322" s="382" t="s">
        <v>428</v>
      </c>
      <c r="T322" s="382" t="s">
        <v>428</v>
      </c>
      <c r="U322" s="386" t="s">
        <v>428</v>
      </c>
      <c r="V322" s="385" t="s">
        <v>428</v>
      </c>
      <c r="W322" s="382" t="s">
        <v>428</v>
      </c>
      <c r="X322" s="387" t="s">
        <v>428</v>
      </c>
      <c r="Y322" s="386" t="s">
        <v>428</v>
      </c>
      <c r="Z322" s="388" t="s">
        <v>428</v>
      </c>
      <c r="AA322" s="386" t="s">
        <v>428</v>
      </c>
      <c r="AB322" s="389" t="s">
        <v>428</v>
      </c>
      <c r="AC322" s="387" t="s">
        <v>428</v>
      </c>
    </row>
    <row r="323" spans="1:29" ht="21.6" customHeight="1" x14ac:dyDescent="0.15">
      <c r="A323" s="177" t="s">
        <v>429</v>
      </c>
      <c r="B323" s="317" t="s">
        <v>377</v>
      </c>
      <c r="C323" s="378">
        <v>15.375</v>
      </c>
      <c r="D323" s="379">
        <v>14.25</v>
      </c>
      <c r="E323" s="371">
        <v>0</v>
      </c>
      <c r="F323" s="371">
        <v>0</v>
      </c>
      <c r="G323" s="371">
        <v>0.5</v>
      </c>
      <c r="H323" s="380">
        <v>0.375</v>
      </c>
      <c r="I323" s="381" t="s">
        <v>428</v>
      </c>
      <c r="J323" s="382" t="s">
        <v>428</v>
      </c>
      <c r="K323" s="383">
        <v>0.25</v>
      </c>
      <c r="L323" s="384">
        <v>0</v>
      </c>
      <c r="M323" s="385" t="s">
        <v>428</v>
      </c>
      <c r="N323" s="382" t="s">
        <v>428</v>
      </c>
      <c r="O323" s="382" t="s">
        <v>428</v>
      </c>
      <c r="P323" s="382" t="s">
        <v>428</v>
      </c>
      <c r="Q323" s="382" t="s">
        <v>428</v>
      </c>
      <c r="R323" s="382" t="s">
        <v>428</v>
      </c>
      <c r="S323" s="382" t="s">
        <v>428</v>
      </c>
      <c r="T323" s="382" t="s">
        <v>428</v>
      </c>
      <c r="U323" s="386" t="s">
        <v>428</v>
      </c>
      <c r="V323" s="385" t="s">
        <v>428</v>
      </c>
      <c r="W323" s="382" t="s">
        <v>428</v>
      </c>
      <c r="X323" s="387" t="s">
        <v>428</v>
      </c>
      <c r="Y323" s="386" t="s">
        <v>428</v>
      </c>
      <c r="Z323" s="388" t="s">
        <v>428</v>
      </c>
      <c r="AA323" s="386" t="s">
        <v>428</v>
      </c>
      <c r="AB323" s="389" t="s">
        <v>428</v>
      </c>
      <c r="AC323" s="387" t="s">
        <v>428</v>
      </c>
    </row>
    <row r="324" spans="1:29" ht="21.6" customHeight="1" x14ac:dyDescent="0.15">
      <c r="A324" s="325"/>
      <c r="B324" s="317" t="s">
        <v>376</v>
      </c>
      <c r="C324" s="328">
        <v>1</v>
      </c>
      <c r="D324" s="374">
        <v>0.92682926829268297</v>
      </c>
      <c r="E324" s="317">
        <v>0</v>
      </c>
      <c r="F324" s="317">
        <v>0</v>
      </c>
      <c r="G324" s="317">
        <v>3.2520325203252036E-2</v>
      </c>
      <c r="H324" s="375">
        <v>2.4390243902439025E-2</v>
      </c>
      <c r="I324" s="381" t="s">
        <v>428</v>
      </c>
      <c r="J324" s="382" t="s">
        <v>428</v>
      </c>
      <c r="K324" s="390">
        <v>1.6260162601626018E-2</v>
      </c>
      <c r="L324" s="391">
        <v>0</v>
      </c>
      <c r="M324" s="385" t="s">
        <v>428</v>
      </c>
      <c r="N324" s="382" t="s">
        <v>428</v>
      </c>
      <c r="O324" s="382" t="s">
        <v>428</v>
      </c>
      <c r="P324" s="382" t="s">
        <v>428</v>
      </c>
      <c r="Q324" s="382" t="s">
        <v>428</v>
      </c>
      <c r="R324" s="382" t="s">
        <v>428</v>
      </c>
      <c r="S324" s="382" t="s">
        <v>428</v>
      </c>
      <c r="T324" s="382" t="s">
        <v>428</v>
      </c>
      <c r="U324" s="386" t="s">
        <v>428</v>
      </c>
      <c r="V324" s="385" t="s">
        <v>428</v>
      </c>
      <c r="W324" s="382" t="s">
        <v>428</v>
      </c>
      <c r="X324" s="387" t="s">
        <v>428</v>
      </c>
      <c r="Y324" s="386" t="s">
        <v>428</v>
      </c>
      <c r="Z324" s="388" t="s">
        <v>428</v>
      </c>
      <c r="AA324" s="386" t="s">
        <v>428</v>
      </c>
      <c r="AB324" s="389" t="s">
        <v>428</v>
      </c>
      <c r="AC324" s="387" t="s">
        <v>428</v>
      </c>
    </row>
    <row r="325" spans="1:29" ht="21.6" customHeight="1" x14ac:dyDescent="0.15">
      <c r="A325" s="177" t="s">
        <v>430</v>
      </c>
      <c r="B325" s="317" t="s">
        <v>377</v>
      </c>
      <c r="C325" s="378">
        <v>3.25</v>
      </c>
      <c r="D325" s="379">
        <v>2.5</v>
      </c>
      <c r="E325" s="371">
        <v>0.125</v>
      </c>
      <c r="F325" s="371">
        <v>0.375</v>
      </c>
      <c r="G325" s="371">
        <v>0.25</v>
      </c>
      <c r="H325" s="380">
        <v>0</v>
      </c>
      <c r="I325" s="381" t="s">
        <v>428</v>
      </c>
      <c r="J325" s="382" t="s">
        <v>428</v>
      </c>
      <c r="K325" s="383">
        <v>0</v>
      </c>
      <c r="L325" s="384">
        <v>0</v>
      </c>
      <c r="M325" s="385" t="s">
        <v>428</v>
      </c>
      <c r="N325" s="382" t="s">
        <v>428</v>
      </c>
      <c r="O325" s="382" t="s">
        <v>428</v>
      </c>
      <c r="P325" s="382" t="s">
        <v>428</v>
      </c>
      <c r="Q325" s="382" t="s">
        <v>428</v>
      </c>
      <c r="R325" s="382" t="s">
        <v>428</v>
      </c>
      <c r="S325" s="382" t="s">
        <v>428</v>
      </c>
      <c r="T325" s="382" t="s">
        <v>428</v>
      </c>
      <c r="U325" s="386" t="s">
        <v>428</v>
      </c>
      <c r="V325" s="385" t="s">
        <v>428</v>
      </c>
      <c r="W325" s="382" t="s">
        <v>428</v>
      </c>
      <c r="X325" s="387" t="s">
        <v>428</v>
      </c>
      <c r="Y325" s="386" t="s">
        <v>428</v>
      </c>
      <c r="Z325" s="388" t="s">
        <v>428</v>
      </c>
      <c r="AA325" s="386" t="s">
        <v>428</v>
      </c>
      <c r="AB325" s="389" t="s">
        <v>428</v>
      </c>
      <c r="AC325" s="387" t="s">
        <v>428</v>
      </c>
    </row>
    <row r="326" spans="1:29" ht="21.6" customHeight="1" x14ac:dyDescent="0.15">
      <c r="A326" s="325"/>
      <c r="B326" s="317" t="s">
        <v>376</v>
      </c>
      <c r="C326" s="328">
        <v>1</v>
      </c>
      <c r="D326" s="374">
        <v>0.76923076923076927</v>
      </c>
      <c r="E326" s="317">
        <v>3.8461538461538464E-2</v>
      </c>
      <c r="F326" s="317">
        <v>0.11538461538461539</v>
      </c>
      <c r="G326" s="317">
        <v>7.6923076923076927E-2</v>
      </c>
      <c r="H326" s="375">
        <v>0</v>
      </c>
      <c r="I326" s="381" t="s">
        <v>428</v>
      </c>
      <c r="J326" s="382" t="s">
        <v>428</v>
      </c>
      <c r="K326" s="390">
        <v>0</v>
      </c>
      <c r="L326" s="391">
        <v>0</v>
      </c>
      <c r="M326" s="385" t="s">
        <v>428</v>
      </c>
      <c r="N326" s="382" t="s">
        <v>428</v>
      </c>
      <c r="O326" s="382" t="s">
        <v>428</v>
      </c>
      <c r="P326" s="382" t="s">
        <v>428</v>
      </c>
      <c r="Q326" s="382" t="s">
        <v>428</v>
      </c>
      <c r="R326" s="382" t="s">
        <v>428</v>
      </c>
      <c r="S326" s="382" t="s">
        <v>428</v>
      </c>
      <c r="T326" s="382" t="s">
        <v>428</v>
      </c>
      <c r="U326" s="386" t="s">
        <v>428</v>
      </c>
      <c r="V326" s="385" t="s">
        <v>428</v>
      </c>
      <c r="W326" s="382" t="s">
        <v>428</v>
      </c>
      <c r="X326" s="387" t="s">
        <v>428</v>
      </c>
      <c r="Y326" s="386" t="s">
        <v>428</v>
      </c>
      <c r="Z326" s="388" t="s">
        <v>428</v>
      </c>
      <c r="AA326" s="386" t="s">
        <v>428</v>
      </c>
      <c r="AB326" s="389" t="s">
        <v>428</v>
      </c>
      <c r="AC326" s="387" t="s">
        <v>428</v>
      </c>
    </row>
    <row r="327" spans="1:29" ht="21.6" customHeight="1" x14ac:dyDescent="0.15">
      <c r="A327" s="398" t="s">
        <v>431</v>
      </c>
      <c r="B327" s="317" t="s">
        <v>377</v>
      </c>
      <c r="C327" s="378">
        <v>3.25</v>
      </c>
      <c r="D327" s="379">
        <v>2.5</v>
      </c>
      <c r="E327" s="371">
        <v>0.125</v>
      </c>
      <c r="F327" s="371">
        <v>0.375</v>
      </c>
      <c r="G327" s="371">
        <v>0.25</v>
      </c>
      <c r="H327" s="380">
        <v>0</v>
      </c>
      <c r="I327" s="381" t="s">
        <v>428</v>
      </c>
      <c r="J327" s="382" t="s">
        <v>428</v>
      </c>
      <c r="K327" s="383">
        <v>0</v>
      </c>
      <c r="L327" s="384">
        <v>0</v>
      </c>
      <c r="M327" s="385" t="s">
        <v>428</v>
      </c>
      <c r="N327" s="382" t="s">
        <v>428</v>
      </c>
      <c r="O327" s="382" t="s">
        <v>428</v>
      </c>
      <c r="P327" s="382" t="s">
        <v>428</v>
      </c>
      <c r="Q327" s="382" t="s">
        <v>428</v>
      </c>
      <c r="R327" s="382" t="s">
        <v>428</v>
      </c>
      <c r="S327" s="382" t="s">
        <v>428</v>
      </c>
      <c r="T327" s="382" t="s">
        <v>428</v>
      </c>
      <c r="U327" s="386" t="s">
        <v>428</v>
      </c>
      <c r="V327" s="385" t="s">
        <v>428</v>
      </c>
      <c r="W327" s="382" t="s">
        <v>428</v>
      </c>
      <c r="X327" s="387" t="s">
        <v>428</v>
      </c>
      <c r="Y327" s="386" t="s">
        <v>428</v>
      </c>
      <c r="Z327" s="388" t="s">
        <v>428</v>
      </c>
      <c r="AA327" s="386" t="s">
        <v>428</v>
      </c>
      <c r="AB327" s="389" t="s">
        <v>428</v>
      </c>
      <c r="AC327" s="387" t="s">
        <v>428</v>
      </c>
    </row>
    <row r="328" spans="1:29" ht="21.6" customHeight="1" x14ac:dyDescent="0.15">
      <c r="A328" s="325"/>
      <c r="B328" s="317" t="s">
        <v>376</v>
      </c>
      <c r="C328" s="328">
        <v>1</v>
      </c>
      <c r="D328" s="374">
        <v>0.76923076923076927</v>
      </c>
      <c r="E328" s="317">
        <v>3.8461538461538464E-2</v>
      </c>
      <c r="F328" s="317">
        <v>0.11538461538461539</v>
      </c>
      <c r="G328" s="317">
        <v>7.6923076923076927E-2</v>
      </c>
      <c r="H328" s="375">
        <v>0</v>
      </c>
      <c r="I328" s="381" t="s">
        <v>428</v>
      </c>
      <c r="J328" s="382" t="s">
        <v>428</v>
      </c>
      <c r="K328" s="390">
        <v>0</v>
      </c>
      <c r="L328" s="391">
        <v>0</v>
      </c>
      <c r="M328" s="385" t="s">
        <v>428</v>
      </c>
      <c r="N328" s="382" t="s">
        <v>428</v>
      </c>
      <c r="O328" s="382" t="s">
        <v>428</v>
      </c>
      <c r="P328" s="382" t="s">
        <v>428</v>
      </c>
      <c r="Q328" s="382" t="s">
        <v>428</v>
      </c>
      <c r="R328" s="382" t="s">
        <v>428</v>
      </c>
      <c r="S328" s="382" t="s">
        <v>428</v>
      </c>
      <c r="T328" s="382" t="s">
        <v>428</v>
      </c>
      <c r="U328" s="386" t="s">
        <v>428</v>
      </c>
      <c r="V328" s="385" t="s">
        <v>428</v>
      </c>
      <c r="W328" s="382" t="s">
        <v>428</v>
      </c>
      <c r="X328" s="387" t="s">
        <v>428</v>
      </c>
      <c r="Y328" s="386" t="s">
        <v>428</v>
      </c>
      <c r="Z328" s="388" t="s">
        <v>428</v>
      </c>
      <c r="AA328" s="386" t="s">
        <v>428</v>
      </c>
      <c r="AB328" s="389" t="s">
        <v>428</v>
      </c>
      <c r="AC328" s="387" t="s">
        <v>428</v>
      </c>
    </row>
    <row r="329" spans="1:29" ht="21.6" customHeight="1" x14ac:dyDescent="0.15">
      <c r="A329" s="177" t="s">
        <v>432</v>
      </c>
      <c r="B329" s="317" t="s">
        <v>377</v>
      </c>
      <c r="C329" s="378">
        <v>3</v>
      </c>
      <c r="D329" s="379">
        <v>0</v>
      </c>
      <c r="E329" s="371">
        <v>0</v>
      </c>
      <c r="F329" s="371">
        <v>0</v>
      </c>
      <c r="G329" s="371">
        <v>0.375</v>
      </c>
      <c r="H329" s="380">
        <v>2.25</v>
      </c>
      <c r="I329" s="381" t="s">
        <v>428</v>
      </c>
      <c r="J329" s="382" t="s">
        <v>428</v>
      </c>
      <c r="K329" s="383">
        <v>0</v>
      </c>
      <c r="L329" s="384">
        <v>0.375</v>
      </c>
      <c r="M329" s="385" t="s">
        <v>428</v>
      </c>
      <c r="N329" s="382" t="s">
        <v>428</v>
      </c>
      <c r="O329" s="382" t="s">
        <v>428</v>
      </c>
      <c r="P329" s="382" t="s">
        <v>428</v>
      </c>
      <c r="Q329" s="382" t="s">
        <v>428</v>
      </c>
      <c r="R329" s="382" t="s">
        <v>428</v>
      </c>
      <c r="S329" s="382" t="s">
        <v>428</v>
      </c>
      <c r="T329" s="382" t="s">
        <v>428</v>
      </c>
      <c r="U329" s="386" t="s">
        <v>428</v>
      </c>
      <c r="V329" s="385" t="s">
        <v>428</v>
      </c>
      <c r="W329" s="382" t="s">
        <v>428</v>
      </c>
      <c r="X329" s="387" t="s">
        <v>428</v>
      </c>
      <c r="Y329" s="386" t="s">
        <v>428</v>
      </c>
      <c r="Z329" s="388" t="s">
        <v>428</v>
      </c>
      <c r="AA329" s="386" t="s">
        <v>428</v>
      </c>
      <c r="AB329" s="389" t="s">
        <v>428</v>
      </c>
      <c r="AC329" s="387" t="s">
        <v>428</v>
      </c>
    </row>
    <row r="330" spans="1:29" ht="21.6" customHeight="1" x14ac:dyDescent="0.15">
      <c r="A330" s="325"/>
      <c r="B330" s="317" t="s">
        <v>376</v>
      </c>
      <c r="C330" s="328">
        <v>1</v>
      </c>
      <c r="D330" s="374">
        <v>0</v>
      </c>
      <c r="E330" s="317">
        <v>0</v>
      </c>
      <c r="F330" s="317">
        <v>0</v>
      </c>
      <c r="G330" s="317">
        <v>0.125</v>
      </c>
      <c r="H330" s="375">
        <v>0.75</v>
      </c>
      <c r="I330" s="381" t="s">
        <v>428</v>
      </c>
      <c r="J330" s="382" t="s">
        <v>428</v>
      </c>
      <c r="K330" s="390">
        <v>0</v>
      </c>
      <c r="L330" s="391">
        <v>0.125</v>
      </c>
      <c r="M330" s="385" t="s">
        <v>428</v>
      </c>
      <c r="N330" s="382" t="s">
        <v>428</v>
      </c>
      <c r="O330" s="382" t="s">
        <v>428</v>
      </c>
      <c r="P330" s="382" t="s">
        <v>428</v>
      </c>
      <c r="Q330" s="382" t="s">
        <v>428</v>
      </c>
      <c r="R330" s="382" t="s">
        <v>428</v>
      </c>
      <c r="S330" s="382" t="s">
        <v>428</v>
      </c>
      <c r="T330" s="382" t="s">
        <v>428</v>
      </c>
      <c r="U330" s="386" t="s">
        <v>428</v>
      </c>
      <c r="V330" s="385" t="s">
        <v>428</v>
      </c>
      <c r="W330" s="382" t="s">
        <v>428</v>
      </c>
      <c r="X330" s="387" t="s">
        <v>428</v>
      </c>
      <c r="Y330" s="386" t="s">
        <v>428</v>
      </c>
      <c r="Z330" s="388" t="s">
        <v>428</v>
      </c>
      <c r="AA330" s="386" t="s">
        <v>428</v>
      </c>
      <c r="AB330" s="389" t="s">
        <v>428</v>
      </c>
      <c r="AC330" s="387" t="s">
        <v>428</v>
      </c>
    </row>
    <row r="331" spans="1:29" ht="21.6" customHeight="1" x14ac:dyDescent="0.15">
      <c r="A331" s="177" t="s">
        <v>433</v>
      </c>
      <c r="B331" s="317" t="s">
        <v>377</v>
      </c>
      <c r="C331" s="378">
        <v>1.125</v>
      </c>
      <c r="D331" s="379">
        <v>0</v>
      </c>
      <c r="E331" s="371">
        <v>0</v>
      </c>
      <c r="F331" s="371">
        <v>0</v>
      </c>
      <c r="G331" s="371">
        <v>0</v>
      </c>
      <c r="H331" s="380">
        <v>1.125</v>
      </c>
      <c r="I331" s="381" t="s">
        <v>428</v>
      </c>
      <c r="J331" s="382" t="s">
        <v>428</v>
      </c>
      <c r="K331" s="383">
        <v>0</v>
      </c>
      <c r="L331" s="384">
        <v>0</v>
      </c>
      <c r="M331" s="385" t="s">
        <v>428</v>
      </c>
      <c r="N331" s="382" t="s">
        <v>428</v>
      </c>
      <c r="O331" s="382" t="s">
        <v>428</v>
      </c>
      <c r="P331" s="382" t="s">
        <v>428</v>
      </c>
      <c r="Q331" s="382" t="s">
        <v>428</v>
      </c>
      <c r="R331" s="382" t="s">
        <v>428</v>
      </c>
      <c r="S331" s="382" t="s">
        <v>428</v>
      </c>
      <c r="T331" s="382" t="s">
        <v>428</v>
      </c>
      <c r="U331" s="386" t="s">
        <v>428</v>
      </c>
      <c r="V331" s="385" t="s">
        <v>428</v>
      </c>
      <c r="W331" s="382" t="s">
        <v>428</v>
      </c>
      <c r="X331" s="387" t="s">
        <v>428</v>
      </c>
      <c r="Y331" s="386" t="s">
        <v>428</v>
      </c>
      <c r="Z331" s="388" t="s">
        <v>428</v>
      </c>
      <c r="AA331" s="386" t="s">
        <v>428</v>
      </c>
      <c r="AB331" s="389" t="s">
        <v>428</v>
      </c>
      <c r="AC331" s="387" t="s">
        <v>428</v>
      </c>
    </row>
    <row r="332" spans="1:29" ht="21.6" customHeight="1" x14ac:dyDescent="0.15">
      <c r="A332" s="325"/>
      <c r="B332" s="317" t="s">
        <v>376</v>
      </c>
      <c r="C332" s="328">
        <v>1</v>
      </c>
      <c r="D332" s="374">
        <v>0</v>
      </c>
      <c r="E332" s="317">
        <v>0</v>
      </c>
      <c r="F332" s="317">
        <v>0</v>
      </c>
      <c r="G332" s="317">
        <v>0</v>
      </c>
      <c r="H332" s="375">
        <v>1</v>
      </c>
      <c r="I332" s="381" t="s">
        <v>428</v>
      </c>
      <c r="J332" s="382" t="s">
        <v>428</v>
      </c>
      <c r="K332" s="390">
        <v>0</v>
      </c>
      <c r="L332" s="391">
        <v>0</v>
      </c>
      <c r="M332" s="385" t="s">
        <v>428</v>
      </c>
      <c r="N332" s="382" t="s">
        <v>428</v>
      </c>
      <c r="O332" s="382" t="s">
        <v>428</v>
      </c>
      <c r="P332" s="382" t="s">
        <v>428</v>
      </c>
      <c r="Q332" s="382" t="s">
        <v>428</v>
      </c>
      <c r="R332" s="382" t="s">
        <v>428</v>
      </c>
      <c r="S332" s="382" t="s">
        <v>428</v>
      </c>
      <c r="T332" s="382" t="s">
        <v>428</v>
      </c>
      <c r="U332" s="386" t="s">
        <v>428</v>
      </c>
      <c r="V332" s="385" t="s">
        <v>428</v>
      </c>
      <c r="W332" s="382" t="s">
        <v>428</v>
      </c>
      <c r="X332" s="387" t="s">
        <v>428</v>
      </c>
      <c r="Y332" s="386" t="s">
        <v>428</v>
      </c>
      <c r="Z332" s="388" t="s">
        <v>428</v>
      </c>
      <c r="AA332" s="386" t="s">
        <v>428</v>
      </c>
      <c r="AB332" s="389" t="s">
        <v>428</v>
      </c>
      <c r="AC332" s="387" t="s">
        <v>428</v>
      </c>
    </row>
    <row r="333" spans="1:29" ht="21.6" customHeight="1" x14ac:dyDescent="0.15">
      <c r="A333" s="177" t="s">
        <v>434</v>
      </c>
      <c r="B333" s="317" t="s">
        <v>377</v>
      </c>
      <c r="C333" s="378">
        <v>0</v>
      </c>
      <c r="D333" s="379">
        <v>0</v>
      </c>
      <c r="E333" s="371">
        <v>0</v>
      </c>
      <c r="F333" s="371">
        <v>0</v>
      </c>
      <c r="G333" s="371">
        <v>0</v>
      </c>
      <c r="H333" s="380">
        <v>0</v>
      </c>
      <c r="I333" s="381" t="s">
        <v>428</v>
      </c>
      <c r="J333" s="382" t="s">
        <v>428</v>
      </c>
      <c r="K333" s="383">
        <v>0</v>
      </c>
      <c r="L333" s="384">
        <v>0</v>
      </c>
      <c r="M333" s="385" t="s">
        <v>428</v>
      </c>
      <c r="N333" s="382" t="s">
        <v>428</v>
      </c>
      <c r="O333" s="382" t="s">
        <v>428</v>
      </c>
      <c r="P333" s="382" t="s">
        <v>428</v>
      </c>
      <c r="Q333" s="382" t="s">
        <v>428</v>
      </c>
      <c r="R333" s="382" t="s">
        <v>428</v>
      </c>
      <c r="S333" s="382" t="s">
        <v>428</v>
      </c>
      <c r="T333" s="382" t="s">
        <v>428</v>
      </c>
      <c r="U333" s="386" t="s">
        <v>428</v>
      </c>
      <c r="V333" s="385" t="s">
        <v>428</v>
      </c>
      <c r="W333" s="382" t="s">
        <v>428</v>
      </c>
      <c r="X333" s="387" t="s">
        <v>428</v>
      </c>
      <c r="Y333" s="386" t="s">
        <v>428</v>
      </c>
      <c r="Z333" s="388" t="s">
        <v>428</v>
      </c>
      <c r="AA333" s="386" t="s">
        <v>428</v>
      </c>
      <c r="AB333" s="389" t="s">
        <v>428</v>
      </c>
      <c r="AC333" s="387" t="s">
        <v>428</v>
      </c>
    </row>
    <row r="334" spans="1:29" ht="21.6" customHeight="1" x14ac:dyDescent="0.15">
      <c r="A334" s="325"/>
      <c r="B334" s="317" t="s">
        <v>376</v>
      </c>
      <c r="C334" s="328">
        <v>0</v>
      </c>
      <c r="D334" s="374">
        <v>0</v>
      </c>
      <c r="E334" s="317">
        <v>0</v>
      </c>
      <c r="F334" s="317">
        <v>0</v>
      </c>
      <c r="G334" s="317">
        <v>0</v>
      </c>
      <c r="H334" s="375">
        <v>0</v>
      </c>
      <c r="I334" s="381" t="s">
        <v>428</v>
      </c>
      <c r="J334" s="382" t="s">
        <v>428</v>
      </c>
      <c r="K334" s="390">
        <v>0</v>
      </c>
      <c r="L334" s="391">
        <v>0</v>
      </c>
      <c r="M334" s="385" t="s">
        <v>428</v>
      </c>
      <c r="N334" s="382" t="s">
        <v>428</v>
      </c>
      <c r="O334" s="382" t="s">
        <v>428</v>
      </c>
      <c r="P334" s="382" t="s">
        <v>428</v>
      </c>
      <c r="Q334" s="382" t="s">
        <v>428</v>
      </c>
      <c r="R334" s="382" t="s">
        <v>428</v>
      </c>
      <c r="S334" s="382" t="s">
        <v>428</v>
      </c>
      <c r="T334" s="382" t="s">
        <v>428</v>
      </c>
      <c r="U334" s="386" t="s">
        <v>428</v>
      </c>
      <c r="V334" s="385" t="s">
        <v>428</v>
      </c>
      <c r="W334" s="382" t="s">
        <v>428</v>
      </c>
      <c r="X334" s="387" t="s">
        <v>428</v>
      </c>
      <c r="Y334" s="386" t="s">
        <v>428</v>
      </c>
      <c r="Z334" s="388" t="s">
        <v>428</v>
      </c>
      <c r="AA334" s="386" t="s">
        <v>428</v>
      </c>
      <c r="AB334" s="389" t="s">
        <v>428</v>
      </c>
      <c r="AC334" s="387" t="s">
        <v>428</v>
      </c>
    </row>
    <row r="335" spans="1:29" ht="21.6" customHeight="1" x14ac:dyDescent="0.15">
      <c r="A335" s="177" t="s">
        <v>435</v>
      </c>
      <c r="B335" s="326" t="s">
        <v>377</v>
      </c>
      <c r="C335" s="378">
        <v>1.5</v>
      </c>
      <c r="D335" s="379">
        <v>0</v>
      </c>
      <c r="E335" s="371">
        <v>0</v>
      </c>
      <c r="F335" s="371">
        <v>0</v>
      </c>
      <c r="G335" s="371">
        <v>0</v>
      </c>
      <c r="H335" s="380">
        <v>0.875</v>
      </c>
      <c r="I335" s="399" t="s">
        <v>428</v>
      </c>
      <c r="J335" s="382" t="s">
        <v>428</v>
      </c>
      <c r="K335" s="383">
        <v>0</v>
      </c>
      <c r="L335" s="384">
        <v>0.625</v>
      </c>
      <c r="M335" s="385" t="s">
        <v>428</v>
      </c>
      <c r="N335" s="382" t="s">
        <v>428</v>
      </c>
      <c r="O335" s="382" t="s">
        <v>428</v>
      </c>
      <c r="P335" s="382" t="s">
        <v>428</v>
      </c>
      <c r="Q335" s="382" t="s">
        <v>428</v>
      </c>
      <c r="R335" s="382" t="s">
        <v>428</v>
      </c>
      <c r="S335" s="382" t="s">
        <v>428</v>
      </c>
      <c r="T335" s="382" t="s">
        <v>428</v>
      </c>
      <c r="U335" s="386" t="s">
        <v>428</v>
      </c>
      <c r="V335" s="385" t="s">
        <v>428</v>
      </c>
      <c r="W335" s="382" t="s">
        <v>428</v>
      </c>
      <c r="X335" s="387" t="s">
        <v>428</v>
      </c>
      <c r="Y335" s="386" t="s">
        <v>428</v>
      </c>
      <c r="Z335" s="388" t="s">
        <v>428</v>
      </c>
      <c r="AA335" s="386" t="s">
        <v>428</v>
      </c>
      <c r="AB335" s="389" t="s">
        <v>428</v>
      </c>
      <c r="AC335" s="387" t="s">
        <v>428</v>
      </c>
    </row>
    <row r="336" spans="1:29" ht="21.6" customHeight="1" x14ac:dyDescent="0.15">
      <c r="A336" s="325"/>
      <c r="B336" s="317" t="s">
        <v>376</v>
      </c>
      <c r="C336" s="328">
        <v>1</v>
      </c>
      <c r="D336" s="374">
        <v>0</v>
      </c>
      <c r="E336" s="317">
        <v>0</v>
      </c>
      <c r="F336" s="317">
        <v>0</v>
      </c>
      <c r="G336" s="317">
        <v>0</v>
      </c>
      <c r="H336" s="375">
        <v>0.58333333333333337</v>
      </c>
      <c r="I336" s="399" t="s">
        <v>428</v>
      </c>
      <c r="J336" s="382" t="s">
        <v>428</v>
      </c>
      <c r="K336" s="390">
        <v>0</v>
      </c>
      <c r="L336" s="391">
        <v>0.41666666666666669</v>
      </c>
      <c r="M336" s="385" t="s">
        <v>428</v>
      </c>
      <c r="N336" s="382" t="s">
        <v>428</v>
      </c>
      <c r="O336" s="382" t="s">
        <v>428</v>
      </c>
      <c r="P336" s="382" t="s">
        <v>428</v>
      </c>
      <c r="Q336" s="382" t="s">
        <v>428</v>
      </c>
      <c r="R336" s="382" t="s">
        <v>428</v>
      </c>
      <c r="S336" s="382" t="s">
        <v>428</v>
      </c>
      <c r="T336" s="382" t="s">
        <v>428</v>
      </c>
      <c r="U336" s="386" t="s">
        <v>428</v>
      </c>
      <c r="V336" s="385" t="s">
        <v>428</v>
      </c>
      <c r="W336" s="382" t="s">
        <v>428</v>
      </c>
      <c r="X336" s="387" t="s">
        <v>428</v>
      </c>
      <c r="Y336" s="386" t="s">
        <v>428</v>
      </c>
      <c r="Z336" s="388" t="s">
        <v>428</v>
      </c>
      <c r="AA336" s="386" t="s">
        <v>428</v>
      </c>
      <c r="AB336" s="389" t="s">
        <v>428</v>
      </c>
      <c r="AC336" s="387" t="s">
        <v>428</v>
      </c>
    </row>
    <row r="337" spans="1:29" ht="21.6" customHeight="1" x14ac:dyDescent="0.15">
      <c r="A337" s="177" t="s">
        <v>436</v>
      </c>
      <c r="B337" s="326" t="s">
        <v>377</v>
      </c>
      <c r="C337" s="378">
        <v>0</v>
      </c>
      <c r="D337" s="379">
        <v>0</v>
      </c>
      <c r="E337" s="371">
        <v>0</v>
      </c>
      <c r="F337" s="371">
        <v>0</v>
      </c>
      <c r="G337" s="400">
        <v>0</v>
      </c>
      <c r="H337" s="380">
        <v>0</v>
      </c>
      <c r="I337" s="399" t="s">
        <v>428</v>
      </c>
      <c r="J337" s="382" t="s">
        <v>428</v>
      </c>
      <c r="K337" s="383">
        <v>0</v>
      </c>
      <c r="L337" s="384">
        <v>0</v>
      </c>
      <c r="M337" s="385" t="s">
        <v>428</v>
      </c>
      <c r="N337" s="382" t="s">
        <v>428</v>
      </c>
      <c r="O337" s="382" t="s">
        <v>428</v>
      </c>
      <c r="P337" s="382" t="s">
        <v>428</v>
      </c>
      <c r="Q337" s="382" t="s">
        <v>428</v>
      </c>
      <c r="R337" s="382" t="s">
        <v>428</v>
      </c>
      <c r="S337" s="382" t="s">
        <v>428</v>
      </c>
      <c r="T337" s="382" t="s">
        <v>428</v>
      </c>
      <c r="U337" s="386" t="s">
        <v>428</v>
      </c>
      <c r="V337" s="385" t="s">
        <v>428</v>
      </c>
      <c r="W337" s="382" t="s">
        <v>428</v>
      </c>
      <c r="X337" s="387" t="s">
        <v>428</v>
      </c>
      <c r="Y337" s="386" t="s">
        <v>428</v>
      </c>
      <c r="Z337" s="388" t="s">
        <v>428</v>
      </c>
      <c r="AA337" s="386" t="s">
        <v>428</v>
      </c>
      <c r="AB337" s="389" t="s">
        <v>428</v>
      </c>
      <c r="AC337" s="387" t="s">
        <v>428</v>
      </c>
    </row>
    <row r="338" spans="1:29" ht="21.6" customHeight="1" x14ac:dyDescent="0.15">
      <c r="A338" s="325"/>
      <c r="B338" s="317" t="s">
        <v>376</v>
      </c>
      <c r="C338" s="328">
        <v>0</v>
      </c>
      <c r="D338" s="374">
        <v>0</v>
      </c>
      <c r="E338" s="317">
        <v>0</v>
      </c>
      <c r="F338" s="317">
        <v>0</v>
      </c>
      <c r="G338" s="327">
        <v>0</v>
      </c>
      <c r="H338" s="375">
        <v>0</v>
      </c>
      <c r="I338" s="399" t="s">
        <v>428</v>
      </c>
      <c r="J338" s="382" t="s">
        <v>428</v>
      </c>
      <c r="K338" s="390">
        <v>0</v>
      </c>
      <c r="L338" s="391">
        <v>0</v>
      </c>
      <c r="M338" s="385" t="s">
        <v>428</v>
      </c>
      <c r="N338" s="382" t="s">
        <v>428</v>
      </c>
      <c r="O338" s="382" t="s">
        <v>428</v>
      </c>
      <c r="P338" s="382" t="s">
        <v>428</v>
      </c>
      <c r="Q338" s="382" t="s">
        <v>428</v>
      </c>
      <c r="R338" s="382" t="s">
        <v>428</v>
      </c>
      <c r="S338" s="382" t="s">
        <v>428</v>
      </c>
      <c r="T338" s="382" t="s">
        <v>428</v>
      </c>
      <c r="U338" s="386" t="s">
        <v>428</v>
      </c>
      <c r="V338" s="385" t="s">
        <v>428</v>
      </c>
      <c r="W338" s="382" t="s">
        <v>428</v>
      </c>
      <c r="X338" s="387" t="s">
        <v>428</v>
      </c>
      <c r="Y338" s="386" t="s">
        <v>428</v>
      </c>
      <c r="Z338" s="388" t="s">
        <v>428</v>
      </c>
      <c r="AA338" s="386" t="s">
        <v>428</v>
      </c>
      <c r="AB338" s="389" t="s">
        <v>428</v>
      </c>
      <c r="AC338" s="387" t="s">
        <v>428</v>
      </c>
    </row>
    <row r="339" spans="1:29" ht="21.6" customHeight="1" x14ac:dyDescent="0.15">
      <c r="A339" s="177" t="s">
        <v>437</v>
      </c>
      <c r="B339" s="326" t="s">
        <v>377</v>
      </c>
      <c r="C339" s="378">
        <v>0</v>
      </c>
      <c r="D339" s="379">
        <v>0</v>
      </c>
      <c r="E339" s="371">
        <v>0</v>
      </c>
      <c r="F339" s="371">
        <v>0</v>
      </c>
      <c r="G339" s="371">
        <v>0</v>
      </c>
      <c r="H339" s="380">
        <v>0</v>
      </c>
      <c r="I339" s="399" t="s">
        <v>428</v>
      </c>
      <c r="J339" s="382" t="s">
        <v>428</v>
      </c>
      <c r="K339" s="383">
        <v>0</v>
      </c>
      <c r="L339" s="384">
        <v>0</v>
      </c>
      <c r="M339" s="385" t="s">
        <v>428</v>
      </c>
      <c r="N339" s="382" t="s">
        <v>428</v>
      </c>
      <c r="O339" s="382" t="s">
        <v>428</v>
      </c>
      <c r="P339" s="382" t="s">
        <v>428</v>
      </c>
      <c r="Q339" s="382" t="s">
        <v>428</v>
      </c>
      <c r="R339" s="382" t="s">
        <v>428</v>
      </c>
      <c r="S339" s="382" t="s">
        <v>428</v>
      </c>
      <c r="T339" s="382" t="s">
        <v>428</v>
      </c>
      <c r="U339" s="386" t="s">
        <v>428</v>
      </c>
      <c r="V339" s="385" t="s">
        <v>428</v>
      </c>
      <c r="W339" s="382" t="s">
        <v>428</v>
      </c>
      <c r="X339" s="387" t="s">
        <v>428</v>
      </c>
      <c r="Y339" s="386" t="s">
        <v>428</v>
      </c>
      <c r="Z339" s="388" t="s">
        <v>428</v>
      </c>
      <c r="AA339" s="386" t="s">
        <v>428</v>
      </c>
      <c r="AB339" s="389" t="s">
        <v>428</v>
      </c>
      <c r="AC339" s="387" t="s">
        <v>428</v>
      </c>
    </row>
    <row r="340" spans="1:29" ht="21.6" customHeight="1" x14ac:dyDescent="0.15">
      <c r="A340" s="325"/>
      <c r="B340" s="317" t="s">
        <v>376</v>
      </c>
      <c r="C340" s="328">
        <v>1</v>
      </c>
      <c r="D340" s="374">
        <v>0</v>
      </c>
      <c r="E340" s="317">
        <v>0</v>
      </c>
      <c r="F340" s="317">
        <v>0</v>
      </c>
      <c r="G340" s="317">
        <v>0</v>
      </c>
      <c r="H340" s="375">
        <v>0</v>
      </c>
      <c r="I340" s="399" t="s">
        <v>428</v>
      </c>
      <c r="J340" s="382" t="s">
        <v>428</v>
      </c>
      <c r="K340" s="390">
        <v>0</v>
      </c>
      <c r="L340" s="391">
        <v>0</v>
      </c>
      <c r="M340" s="385" t="s">
        <v>428</v>
      </c>
      <c r="N340" s="382" t="s">
        <v>428</v>
      </c>
      <c r="O340" s="382" t="s">
        <v>428</v>
      </c>
      <c r="P340" s="382" t="s">
        <v>428</v>
      </c>
      <c r="Q340" s="382" t="s">
        <v>428</v>
      </c>
      <c r="R340" s="382" t="s">
        <v>428</v>
      </c>
      <c r="S340" s="382" t="s">
        <v>428</v>
      </c>
      <c r="T340" s="382" t="s">
        <v>428</v>
      </c>
      <c r="U340" s="386" t="s">
        <v>428</v>
      </c>
      <c r="V340" s="385" t="s">
        <v>428</v>
      </c>
      <c r="W340" s="382" t="s">
        <v>428</v>
      </c>
      <c r="X340" s="387" t="s">
        <v>428</v>
      </c>
      <c r="Y340" s="386" t="s">
        <v>428</v>
      </c>
      <c r="Z340" s="388" t="s">
        <v>428</v>
      </c>
      <c r="AA340" s="386" t="s">
        <v>428</v>
      </c>
      <c r="AB340" s="389" t="s">
        <v>428</v>
      </c>
      <c r="AC340" s="387" t="s">
        <v>428</v>
      </c>
    </row>
    <row r="341" spans="1:29" ht="9.75" customHeight="1" x14ac:dyDescent="0.15">
      <c r="A341" s="503" t="s">
        <v>375</v>
      </c>
      <c r="B341" s="503"/>
      <c r="C341" s="504"/>
      <c r="D341" s="504"/>
      <c r="E341" s="504"/>
      <c r="F341" s="504"/>
      <c r="G341" s="504"/>
      <c r="H341" s="503"/>
      <c r="I341" s="503"/>
      <c r="J341" s="503"/>
      <c r="K341" s="503"/>
      <c r="L341" s="503"/>
      <c r="M341" s="503"/>
      <c r="N341" s="503"/>
      <c r="O341" s="503"/>
      <c r="P341" s="503"/>
      <c r="Q341" s="503"/>
      <c r="R341" s="503"/>
      <c r="S341" s="503"/>
      <c r="T341" s="503"/>
      <c r="U341" s="503"/>
      <c r="V341" s="503"/>
      <c r="W341" s="503"/>
      <c r="X341" s="503"/>
      <c r="Y341" s="503"/>
      <c r="Z341" s="503"/>
      <c r="AA341" s="503"/>
      <c r="AB341" s="503"/>
      <c r="AC341" s="503"/>
    </row>
    <row r="342" spans="1:29" ht="9.75" customHeight="1" x14ac:dyDescent="0.15">
      <c r="A342" s="167" t="s">
        <v>374</v>
      </c>
      <c r="B342" s="167"/>
      <c r="C342" s="316"/>
      <c r="D342" s="316"/>
      <c r="E342" s="316"/>
      <c r="F342" s="316"/>
      <c r="G342" s="316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</row>
    <row r="343" spans="1:29" ht="9.75" customHeight="1" x14ac:dyDescent="0.15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</row>
  </sheetData>
  <mergeCells count="403">
    <mergeCell ref="AB315:AB318"/>
    <mergeCell ref="AC315:AC318"/>
    <mergeCell ref="D316:D318"/>
    <mergeCell ref="E316:F317"/>
    <mergeCell ref="G316:G318"/>
    <mergeCell ref="H316:H318"/>
    <mergeCell ref="I316:I318"/>
    <mergeCell ref="J316:J318"/>
    <mergeCell ref="K316:K318"/>
    <mergeCell ref="L316:L318"/>
    <mergeCell ref="W316:W318"/>
    <mergeCell ref="X316:X318"/>
    <mergeCell ref="Y316:Y318"/>
    <mergeCell ref="Z316:Z318"/>
    <mergeCell ref="AA316:AA318"/>
    <mergeCell ref="Q316:Q318"/>
    <mergeCell ref="R316:R318"/>
    <mergeCell ref="S316:S318"/>
    <mergeCell ref="T316:T318"/>
    <mergeCell ref="U316:U318"/>
    <mergeCell ref="V316:V318"/>
    <mergeCell ref="A315:B318"/>
    <mergeCell ref="D315:H315"/>
    <mergeCell ref="I315:L315"/>
    <mergeCell ref="M315:U315"/>
    <mergeCell ref="V315:Y315"/>
    <mergeCell ref="Z315:AA315"/>
    <mergeCell ref="M316:M318"/>
    <mergeCell ref="N316:N318"/>
    <mergeCell ref="O316:O318"/>
    <mergeCell ref="P316:P318"/>
    <mergeCell ref="AB289:AB292"/>
    <mergeCell ref="AC289:AC292"/>
    <mergeCell ref="D290:D292"/>
    <mergeCell ref="E290:F291"/>
    <mergeCell ref="G290:G292"/>
    <mergeCell ref="H290:H292"/>
    <mergeCell ref="I290:I292"/>
    <mergeCell ref="J290:J292"/>
    <mergeCell ref="K290:K292"/>
    <mergeCell ref="L290:L292"/>
    <mergeCell ref="V290:V292"/>
    <mergeCell ref="W290:W292"/>
    <mergeCell ref="X290:X292"/>
    <mergeCell ref="Y290:Y292"/>
    <mergeCell ref="Z290:Z292"/>
    <mergeCell ref="AA290:AA292"/>
    <mergeCell ref="P290:P292"/>
    <mergeCell ref="Q290:Q292"/>
    <mergeCell ref="R290:R292"/>
    <mergeCell ref="S290:S292"/>
    <mergeCell ref="T290:T292"/>
    <mergeCell ref="U290:U292"/>
    <mergeCell ref="A289:B292"/>
    <mergeCell ref="D289:H289"/>
    <mergeCell ref="I289:L289"/>
    <mergeCell ref="M289:U289"/>
    <mergeCell ref="V289:Y289"/>
    <mergeCell ref="Z289:AA289"/>
    <mergeCell ref="M290:M292"/>
    <mergeCell ref="N290:N292"/>
    <mergeCell ref="O290:O292"/>
    <mergeCell ref="AB263:AB266"/>
    <mergeCell ref="AC263:AC266"/>
    <mergeCell ref="D264:D266"/>
    <mergeCell ref="E264:F265"/>
    <mergeCell ref="G264:G266"/>
    <mergeCell ref="H264:H266"/>
    <mergeCell ref="I264:I266"/>
    <mergeCell ref="J264:J266"/>
    <mergeCell ref="K264:K266"/>
    <mergeCell ref="L264:L266"/>
    <mergeCell ref="AA264:AA266"/>
    <mergeCell ref="U264:U266"/>
    <mergeCell ref="V264:V266"/>
    <mergeCell ref="W264:W266"/>
    <mergeCell ref="X264:X266"/>
    <mergeCell ref="Y264:Y266"/>
    <mergeCell ref="Z264:Z266"/>
    <mergeCell ref="O264:O266"/>
    <mergeCell ref="P264:P266"/>
    <mergeCell ref="Q264:Q266"/>
    <mergeCell ref="R264:R266"/>
    <mergeCell ref="S264:S266"/>
    <mergeCell ref="T264:T266"/>
    <mergeCell ref="A263:B266"/>
    <mergeCell ref="D263:H263"/>
    <mergeCell ref="I263:L263"/>
    <mergeCell ref="M263:U263"/>
    <mergeCell ref="V263:Y263"/>
    <mergeCell ref="Z263:AA263"/>
    <mergeCell ref="M264:M266"/>
    <mergeCell ref="N264:N266"/>
    <mergeCell ref="T238:T240"/>
    <mergeCell ref="U238:U240"/>
    <mergeCell ref="V238:V240"/>
    <mergeCell ref="W238:W240"/>
    <mergeCell ref="X238:X240"/>
    <mergeCell ref="Y238:Y240"/>
    <mergeCell ref="N238:N240"/>
    <mergeCell ref="O238:O240"/>
    <mergeCell ref="P238:P240"/>
    <mergeCell ref="Q238:Q240"/>
    <mergeCell ref="R238:R240"/>
    <mergeCell ref="S238:S240"/>
    <mergeCell ref="A237:B240"/>
    <mergeCell ref="AB237:AB240"/>
    <mergeCell ref="AC237:AC240"/>
    <mergeCell ref="D238:D240"/>
    <mergeCell ref="E238:F239"/>
    <mergeCell ref="G238:G240"/>
    <mergeCell ref="H238:H240"/>
    <mergeCell ref="I238:I240"/>
    <mergeCell ref="J238:J240"/>
    <mergeCell ref="K238:K240"/>
    <mergeCell ref="L238:L240"/>
    <mergeCell ref="Z238:Z240"/>
    <mergeCell ref="AA238:AA240"/>
    <mergeCell ref="D237:H237"/>
    <mergeCell ref="I237:L237"/>
    <mergeCell ref="M237:U237"/>
    <mergeCell ref="V237:Y237"/>
    <mergeCell ref="Z237:AA237"/>
    <mergeCell ref="M238:M240"/>
    <mergeCell ref="AB211:AB214"/>
    <mergeCell ref="AC211:AC214"/>
    <mergeCell ref="D212:D214"/>
    <mergeCell ref="E212:F213"/>
    <mergeCell ref="G212:G214"/>
    <mergeCell ref="H212:H214"/>
    <mergeCell ref="I212:I214"/>
    <mergeCell ref="J212:J214"/>
    <mergeCell ref="K212:K214"/>
    <mergeCell ref="L212:L214"/>
    <mergeCell ref="Y212:Y214"/>
    <mergeCell ref="Z212:Z214"/>
    <mergeCell ref="AA212:AA214"/>
    <mergeCell ref="S212:S214"/>
    <mergeCell ref="T212:T214"/>
    <mergeCell ref="U212:U214"/>
    <mergeCell ref="V212:V214"/>
    <mergeCell ref="W212:W214"/>
    <mergeCell ref="X212:X214"/>
    <mergeCell ref="M212:M214"/>
    <mergeCell ref="N212:N214"/>
    <mergeCell ref="O212:O214"/>
    <mergeCell ref="P212:P214"/>
    <mergeCell ref="Q212:Q214"/>
    <mergeCell ref="A211:B214"/>
    <mergeCell ref="D211:H211"/>
    <mergeCell ref="I211:L211"/>
    <mergeCell ref="M211:U211"/>
    <mergeCell ref="V211:Y211"/>
    <mergeCell ref="Z211:AA211"/>
    <mergeCell ref="R186:R188"/>
    <mergeCell ref="S186:S188"/>
    <mergeCell ref="T186:T188"/>
    <mergeCell ref="U186:U188"/>
    <mergeCell ref="V186:V188"/>
    <mergeCell ref="W186:W188"/>
    <mergeCell ref="L186:L188"/>
    <mergeCell ref="M186:M188"/>
    <mergeCell ref="N186:N188"/>
    <mergeCell ref="O186:O188"/>
    <mergeCell ref="P186:P188"/>
    <mergeCell ref="Q186:Q188"/>
    <mergeCell ref="A185:B188"/>
    <mergeCell ref="R212:R214"/>
    <mergeCell ref="Z185:AA185"/>
    <mergeCell ref="AB185:AB188"/>
    <mergeCell ref="AC185:AC188"/>
    <mergeCell ref="D186:D188"/>
    <mergeCell ref="E186:F187"/>
    <mergeCell ref="G186:G188"/>
    <mergeCell ref="H186:H188"/>
    <mergeCell ref="I186:I188"/>
    <mergeCell ref="J186:J188"/>
    <mergeCell ref="K186:K188"/>
    <mergeCell ref="X186:X188"/>
    <mergeCell ref="Y186:Y188"/>
    <mergeCell ref="Z186:Z188"/>
    <mergeCell ref="AA186:AA188"/>
    <mergeCell ref="D185:H185"/>
    <mergeCell ref="I185:L185"/>
    <mergeCell ref="M185:U185"/>
    <mergeCell ref="V185:Y185"/>
    <mergeCell ref="A159:B162"/>
    <mergeCell ref="AB159:AB162"/>
    <mergeCell ref="AC159:AC162"/>
    <mergeCell ref="D160:D162"/>
    <mergeCell ref="E160:F161"/>
    <mergeCell ref="G160:G162"/>
    <mergeCell ref="H160:H162"/>
    <mergeCell ref="I160:I162"/>
    <mergeCell ref="J160:J162"/>
    <mergeCell ref="K160:K162"/>
    <mergeCell ref="L160:L162"/>
    <mergeCell ref="D159:H159"/>
    <mergeCell ref="I159:L159"/>
    <mergeCell ref="M159:U159"/>
    <mergeCell ref="V159:Y159"/>
    <mergeCell ref="Z159:AA159"/>
    <mergeCell ref="M160:M162"/>
    <mergeCell ref="N160:N162"/>
    <mergeCell ref="O160:O162"/>
    <mergeCell ref="P160:P162"/>
    <mergeCell ref="W160:W162"/>
    <mergeCell ref="X160:X162"/>
    <mergeCell ref="Y160:Y162"/>
    <mergeCell ref="Z160:Z162"/>
    <mergeCell ref="AA160:AA162"/>
    <mergeCell ref="AB133:AB136"/>
    <mergeCell ref="AC133:AC136"/>
    <mergeCell ref="W134:W136"/>
    <mergeCell ref="X134:X136"/>
    <mergeCell ref="Y134:Y136"/>
    <mergeCell ref="Z134:Z136"/>
    <mergeCell ref="AA134:AA136"/>
    <mergeCell ref="Q160:Q162"/>
    <mergeCell ref="R160:R162"/>
    <mergeCell ref="S160:S162"/>
    <mergeCell ref="T160:T162"/>
    <mergeCell ref="U160:U162"/>
    <mergeCell ref="V160:V162"/>
    <mergeCell ref="A133:B136"/>
    <mergeCell ref="D133:H133"/>
    <mergeCell ref="I133:L133"/>
    <mergeCell ref="M133:U133"/>
    <mergeCell ref="V133:Y133"/>
    <mergeCell ref="Z133:AA133"/>
    <mergeCell ref="M134:M136"/>
    <mergeCell ref="N134:N136"/>
    <mergeCell ref="O134:O136"/>
    <mergeCell ref="D134:D136"/>
    <mergeCell ref="E134:F135"/>
    <mergeCell ref="G134:G136"/>
    <mergeCell ref="H134:H136"/>
    <mergeCell ref="I134:I136"/>
    <mergeCell ref="J134:J136"/>
    <mergeCell ref="K134:K136"/>
    <mergeCell ref="L134:L136"/>
    <mergeCell ref="V134:V136"/>
    <mergeCell ref="P134:P136"/>
    <mergeCell ref="Q134:Q136"/>
    <mergeCell ref="R134:R136"/>
    <mergeCell ref="S134:S136"/>
    <mergeCell ref="T134:T136"/>
    <mergeCell ref="U134:U136"/>
    <mergeCell ref="AB107:AB110"/>
    <mergeCell ref="AC107:AC110"/>
    <mergeCell ref="D108:D110"/>
    <mergeCell ref="E108:F109"/>
    <mergeCell ref="G108:G110"/>
    <mergeCell ref="H108:H110"/>
    <mergeCell ref="I108:I110"/>
    <mergeCell ref="J108:J110"/>
    <mergeCell ref="K108:K110"/>
    <mergeCell ref="L108:L110"/>
    <mergeCell ref="AA108:AA110"/>
    <mergeCell ref="U108:U110"/>
    <mergeCell ref="V108:V110"/>
    <mergeCell ref="W108:W110"/>
    <mergeCell ref="X108:X110"/>
    <mergeCell ref="Y108:Y110"/>
    <mergeCell ref="Z108:Z110"/>
    <mergeCell ref="O108:O110"/>
    <mergeCell ref="P108:P110"/>
    <mergeCell ref="Q108:Q110"/>
    <mergeCell ref="R108:R110"/>
    <mergeCell ref="S108:S110"/>
    <mergeCell ref="T108:T110"/>
    <mergeCell ref="A107:B110"/>
    <mergeCell ref="D107:H107"/>
    <mergeCell ref="I107:L107"/>
    <mergeCell ref="M107:U107"/>
    <mergeCell ref="V107:Y107"/>
    <mergeCell ref="Z107:AA107"/>
    <mergeCell ref="M108:M110"/>
    <mergeCell ref="N108:N110"/>
    <mergeCell ref="T82:T84"/>
    <mergeCell ref="U82:U84"/>
    <mergeCell ref="V82:V84"/>
    <mergeCell ref="W82:W84"/>
    <mergeCell ref="X82:X84"/>
    <mergeCell ref="Y82:Y84"/>
    <mergeCell ref="N82:N84"/>
    <mergeCell ref="O82:O84"/>
    <mergeCell ref="P82:P84"/>
    <mergeCell ref="Q82:Q84"/>
    <mergeCell ref="R82:R84"/>
    <mergeCell ref="S82:S84"/>
    <mergeCell ref="A81:B84"/>
    <mergeCell ref="AB81:AB84"/>
    <mergeCell ref="AC81:AC84"/>
    <mergeCell ref="D82:D84"/>
    <mergeCell ref="E82:F83"/>
    <mergeCell ref="G82:G84"/>
    <mergeCell ref="H82:H84"/>
    <mergeCell ref="I82:I84"/>
    <mergeCell ref="J82:J84"/>
    <mergeCell ref="K82:K84"/>
    <mergeCell ref="L82:L84"/>
    <mergeCell ref="Z82:Z84"/>
    <mergeCell ref="AA82:AA84"/>
    <mergeCell ref="D81:H81"/>
    <mergeCell ref="I81:L81"/>
    <mergeCell ref="M81:U81"/>
    <mergeCell ref="V81:Y81"/>
    <mergeCell ref="Z81:AA81"/>
    <mergeCell ref="M82:M84"/>
    <mergeCell ref="AB55:AB58"/>
    <mergeCell ref="AC55:AC58"/>
    <mergeCell ref="D56:D58"/>
    <mergeCell ref="E56:F57"/>
    <mergeCell ref="G56:G58"/>
    <mergeCell ref="H56:H58"/>
    <mergeCell ref="I56:I58"/>
    <mergeCell ref="J56:J58"/>
    <mergeCell ref="K56:K58"/>
    <mergeCell ref="L56:L58"/>
    <mergeCell ref="Y56:Y58"/>
    <mergeCell ref="Z56:Z58"/>
    <mergeCell ref="AA56:AA58"/>
    <mergeCell ref="S56:S58"/>
    <mergeCell ref="T56:T58"/>
    <mergeCell ref="U56:U58"/>
    <mergeCell ref="V56:V58"/>
    <mergeCell ref="W56:W58"/>
    <mergeCell ref="X56:X58"/>
    <mergeCell ref="M56:M58"/>
    <mergeCell ref="N56:N58"/>
    <mergeCell ref="O56:O58"/>
    <mergeCell ref="P56:P58"/>
    <mergeCell ref="Q56:Q58"/>
    <mergeCell ref="Z55:AA55"/>
    <mergeCell ref="R30:R32"/>
    <mergeCell ref="S30:S32"/>
    <mergeCell ref="T30:T32"/>
    <mergeCell ref="U30:U32"/>
    <mergeCell ref="V30:V32"/>
    <mergeCell ref="W30:W32"/>
    <mergeCell ref="L30:L32"/>
    <mergeCell ref="M30:M32"/>
    <mergeCell ref="N30:N32"/>
    <mergeCell ref="O30:O32"/>
    <mergeCell ref="P30:P32"/>
    <mergeCell ref="Q30:Q32"/>
    <mergeCell ref="D29:H29"/>
    <mergeCell ref="I29:L29"/>
    <mergeCell ref="M29:U29"/>
    <mergeCell ref="V29:Y29"/>
    <mergeCell ref="A55:B58"/>
    <mergeCell ref="D55:H55"/>
    <mergeCell ref="I55:L55"/>
    <mergeCell ref="M55:U55"/>
    <mergeCell ref="V55:Y55"/>
    <mergeCell ref="A29:B32"/>
    <mergeCell ref="R56:R58"/>
    <mergeCell ref="D30:D32"/>
    <mergeCell ref="E30:F31"/>
    <mergeCell ref="G30:G32"/>
    <mergeCell ref="H30:H32"/>
    <mergeCell ref="I30:I32"/>
    <mergeCell ref="J30:J32"/>
    <mergeCell ref="K30:K32"/>
    <mergeCell ref="X30:X32"/>
    <mergeCell ref="Y30:Y32"/>
    <mergeCell ref="AA4:AA6"/>
    <mergeCell ref="Q4:Q6"/>
    <mergeCell ref="AB29:AB32"/>
    <mergeCell ref="AC29:AC32"/>
    <mergeCell ref="Z30:Z32"/>
    <mergeCell ref="AA30:AA32"/>
    <mergeCell ref="Z29:AA29"/>
    <mergeCell ref="R4:R6"/>
    <mergeCell ref="S4:S6"/>
    <mergeCell ref="T4:T6"/>
    <mergeCell ref="U4:U6"/>
    <mergeCell ref="V4:V6"/>
    <mergeCell ref="A3:B6"/>
    <mergeCell ref="AB3:AB6"/>
    <mergeCell ref="AC3:AC6"/>
    <mergeCell ref="D4:D6"/>
    <mergeCell ref="E4:F5"/>
    <mergeCell ref="G4:G6"/>
    <mergeCell ref="H4:H6"/>
    <mergeCell ref="I4:I6"/>
    <mergeCell ref="J4:J6"/>
    <mergeCell ref="K4:K6"/>
    <mergeCell ref="L4:L6"/>
    <mergeCell ref="D3:H3"/>
    <mergeCell ref="I3:L3"/>
    <mergeCell ref="M3:U3"/>
    <mergeCell ref="V3:Y3"/>
    <mergeCell ref="Z3:AA3"/>
    <mergeCell ref="M4:M6"/>
    <mergeCell ref="N4:N6"/>
    <mergeCell ref="O4:O6"/>
    <mergeCell ref="P4:P6"/>
    <mergeCell ref="W4:W6"/>
    <mergeCell ref="X4:X6"/>
    <mergeCell ref="Y4:Y6"/>
    <mergeCell ref="Z4:Z6"/>
  </mergeCells>
  <phoneticPr fontId="3"/>
  <pageMargins left="0.25" right="0.25" top="0.75" bottom="0.75" header="0.3" footer="0.3"/>
  <pageSetup paperSize="9" scale="85" fitToHeight="0" orientation="landscape" r:id="rId1"/>
  <headerFooter alignWithMargins="0"/>
  <rowBreaks count="12" manualBreakCount="12">
    <brk id="28" max="28" man="1"/>
    <brk id="54" max="28" man="1"/>
    <brk id="80" max="28" man="1"/>
    <brk id="106" max="28" man="1"/>
    <brk id="132" max="28" man="1"/>
    <brk id="158" max="28" man="1"/>
    <brk id="184" max="28" man="1"/>
    <brk id="210" max="28" man="1"/>
    <brk id="236" max="28" man="1"/>
    <brk id="262" max="28" man="1"/>
    <brk id="288" max="28" man="1"/>
    <brk id="314" max="2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DCE9-175C-4387-99E2-E6F3B8A3729E}">
  <sheetPr>
    <pageSetUpPr fitToPage="1"/>
  </sheetPr>
  <dimension ref="A1:AE785"/>
  <sheetViews>
    <sheetView showGridLines="0" topLeftCell="A726" zoomScale="140" zoomScaleNormal="140" zoomScaleSheetLayoutView="130" workbookViewId="0">
      <selection activeCell="A737" sqref="A737"/>
    </sheetView>
  </sheetViews>
  <sheetFormatPr defaultColWidth="11.625" defaultRowHeight="9.75" customHeight="1" x14ac:dyDescent="0.15"/>
  <cols>
    <col min="1" max="1" width="11.625" style="166" customWidth="1"/>
    <col min="2" max="2" width="13.5" style="166" customWidth="1"/>
    <col min="3" max="3" width="3.6875" style="166" customWidth="1"/>
    <col min="4" max="4" width="4.6875" style="166" bestFit="1" customWidth="1"/>
    <col min="5" max="5" width="5.125" style="166" customWidth="1"/>
    <col min="6" max="6" width="3.875" style="166" customWidth="1"/>
    <col min="7" max="7" width="4.8125" style="166" customWidth="1"/>
    <col min="8" max="8" width="6.1875" style="166" customWidth="1"/>
    <col min="9" max="9" width="5.8125" style="166" customWidth="1"/>
    <col min="10" max="10" width="5.6875" style="166" customWidth="1"/>
    <col min="11" max="12" width="4.6875" style="166" customWidth="1"/>
    <col min="13" max="13" width="5.125" style="166" customWidth="1"/>
    <col min="14" max="14" width="4.875" style="166" bestFit="1" customWidth="1"/>
    <col min="15" max="15" width="4.875" style="166" customWidth="1"/>
    <col min="16" max="16" width="3.375" style="166" customWidth="1"/>
    <col min="17" max="17" width="3.3125" style="166" customWidth="1"/>
    <col min="18" max="18" width="3.875" style="166" customWidth="1"/>
    <col min="19" max="19" width="5.8125" style="166" customWidth="1"/>
    <col min="20" max="20" width="6.5" style="166" customWidth="1"/>
    <col min="21" max="21" width="6.1875" style="166" customWidth="1"/>
    <col min="22" max="22" width="6.5" style="166" customWidth="1"/>
    <col min="23" max="23" width="3.875" style="166" bestFit="1" customWidth="1"/>
    <col min="24" max="24" width="4.5" style="166" customWidth="1"/>
    <col min="25" max="25" width="4.3125" style="166" customWidth="1"/>
    <col min="26" max="27" width="3.875" style="166" customWidth="1"/>
    <col min="28" max="29" width="5" style="166" customWidth="1"/>
    <col min="30" max="30" width="0.875" style="167" customWidth="1"/>
    <col min="31" max="16384" width="11.625" style="166"/>
  </cols>
  <sheetData>
    <row r="1" spans="1:30" s="232" customFormat="1" ht="14.25" x14ac:dyDescent="0.3">
      <c r="A1" s="332" t="s">
        <v>383</v>
      </c>
      <c r="B1" s="332"/>
      <c r="C1" s="332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08"/>
    </row>
    <row r="2" spans="1:30" ht="9.75" customHeight="1" x14ac:dyDescent="0.15">
      <c r="A2" s="167"/>
      <c r="B2" s="167"/>
      <c r="C2" s="167"/>
      <c r="U2" s="231"/>
      <c r="W2" s="231"/>
      <c r="X2" s="505"/>
      <c r="Y2" s="505"/>
      <c r="Z2" s="231"/>
      <c r="AA2" s="231"/>
      <c r="AB2" s="231"/>
      <c r="AC2" s="360" t="s">
        <v>384</v>
      </c>
    </row>
    <row r="3" spans="1:30" s="314" customFormat="1" ht="12" customHeight="1" x14ac:dyDescent="0.7">
      <c r="A3" s="700" t="s">
        <v>186</v>
      </c>
      <c r="B3" s="701"/>
      <c r="C3" s="330"/>
      <c r="D3" s="731" t="s">
        <v>396</v>
      </c>
      <c r="E3" s="732"/>
      <c r="F3" s="732"/>
      <c r="G3" s="732"/>
      <c r="H3" s="733"/>
      <c r="I3" s="731" t="s">
        <v>397</v>
      </c>
      <c r="J3" s="732"/>
      <c r="K3" s="732"/>
      <c r="L3" s="733"/>
      <c r="M3" s="734" t="s">
        <v>398</v>
      </c>
      <c r="N3" s="700"/>
      <c r="O3" s="700"/>
      <c r="P3" s="700"/>
      <c r="Q3" s="700"/>
      <c r="R3" s="700"/>
      <c r="S3" s="700"/>
      <c r="T3" s="700"/>
      <c r="U3" s="735"/>
      <c r="V3" s="731" t="s">
        <v>399</v>
      </c>
      <c r="W3" s="732"/>
      <c r="X3" s="732"/>
      <c r="Y3" s="733"/>
      <c r="Z3" s="731" t="s">
        <v>400</v>
      </c>
      <c r="AA3" s="733"/>
      <c r="AB3" s="706" t="s">
        <v>401</v>
      </c>
      <c r="AC3" s="709" t="s">
        <v>280</v>
      </c>
      <c r="AD3" s="315"/>
    </row>
    <row r="4" spans="1:30" s="314" customFormat="1" ht="15.6" customHeight="1" x14ac:dyDescent="0.7">
      <c r="A4" s="702"/>
      <c r="B4" s="703"/>
      <c r="C4" s="365"/>
      <c r="D4" s="712" t="s">
        <v>402</v>
      </c>
      <c r="E4" s="715" t="s">
        <v>403</v>
      </c>
      <c r="F4" s="716"/>
      <c r="G4" s="719" t="s">
        <v>404</v>
      </c>
      <c r="H4" s="722" t="s">
        <v>405</v>
      </c>
      <c r="I4" s="725" t="s">
        <v>406</v>
      </c>
      <c r="J4" s="719" t="s">
        <v>407</v>
      </c>
      <c r="K4" s="719" t="s">
        <v>408</v>
      </c>
      <c r="L4" s="728" t="s">
        <v>409</v>
      </c>
      <c r="M4" s="725" t="s">
        <v>410</v>
      </c>
      <c r="N4" s="719" t="s">
        <v>411</v>
      </c>
      <c r="O4" s="719" t="s">
        <v>412</v>
      </c>
      <c r="P4" s="719" t="s">
        <v>413</v>
      </c>
      <c r="Q4" s="719" t="s">
        <v>414</v>
      </c>
      <c r="R4" s="719" t="s">
        <v>415</v>
      </c>
      <c r="S4" s="719" t="s">
        <v>416</v>
      </c>
      <c r="T4" s="719" t="s">
        <v>417</v>
      </c>
      <c r="U4" s="728" t="s">
        <v>418</v>
      </c>
      <c r="V4" s="726" t="s">
        <v>419</v>
      </c>
      <c r="W4" s="740" t="s">
        <v>420</v>
      </c>
      <c r="X4" s="720" t="s">
        <v>421</v>
      </c>
      <c r="Y4" s="729" t="s">
        <v>422</v>
      </c>
      <c r="Z4" s="712" t="s">
        <v>423</v>
      </c>
      <c r="AA4" s="728" t="s">
        <v>424</v>
      </c>
      <c r="AB4" s="707"/>
      <c r="AC4" s="710"/>
      <c r="AD4" s="315"/>
    </row>
    <row r="5" spans="1:30" s="314" customFormat="1" ht="9.75" customHeight="1" x14ac:dyDescent="0.7">
      <c r="A5" s="702"/>
      <c r="B5" s="703"/>
      <c r="C5" s="365" t="s">
        <v>378</v>
      </c>
      <c r="D5" s="713"/>
      <c r="E5" s="717"/>
      <c r="F5" s="718"/>
      <c r="G5" s="720"/>
      <c r="H5" s="723"/>
      <c r="I5" s="726"/>
      <c r="J5" s="720"/>
      <c r="K5" s="720"/>
      <c r="L5" s="729"/>
      <c r="M5" s="736"/>
      <c r="N5" s="720"/>
      <c r="O5" s="720"/>
      <c r="P5" s="738"/>
      <c r="Q5" s="738"/>
      <c r="R5" s="738"/>
      <c r="S5" s="720"/>
      <c r="T5" s="720"/>
      <c r="U5" s="729"/>
      <c r="V5" s="726"/>
      <c r="W5" s="740"/>
      <c r="X5" s="720"/>
      <c r="Y5" s="729"/>
      <c r="Z5" s="713"/>
      <c r="AA5" s="729"/>
      <c r="AB5" s="707"/>
      <c r="AC5" s="710"/>
      <c r="AD5" s="315"/>
    </row>
    <row r="6" spans="1:30" s="314" customFormat="1" ht="19.8" customHeight="1" x14ac:dyDescent="0.7">
      <c r="A6" s="704"/>
      <c r="B6" s="705"/>
      <c r="C6" s="329"/>
      <c r="D6" s="714"/>
      <c r="E6" s="367" t="s">
        <v>425</v>
      </c>
      <c r="F6" s="367" t="s">
        <v>426</v>
      </c>
      <c r="G6" s="721"/>
      <c r="H6" s="724"/>
      <c r="I6" s="727"/>
      <c r="J6" s="721"/>
      <c r="K6" s="721"/>
      <c r="L6" s="730"/>
      <c r="M6" s="737"/>
      <c r="N6" s="721"/>
      <c r="O6" s="721"/>
      <c r="P6" s="739"/>
      <c r="Q6" s="739"/>
      <c r="R6" s="739"/>
      <c r="S6" s="721"/>
      <c r="T6" s="721"/>
      <c r="U6" s="730"/>
      <c r="V6" s="727"/>
      <c r="W6" s="741"/>
      <c r="X6" s="721"/>
      <c r="Y6" s="730"/>
      <c r="Z6" s="714"/>
      <c r="AA6" s="730"/>
      <c r="AB6" s="708"/>
      <c r="AC6" s="711"/>
      <c r="AD6" s="315"/>
    </row>
    <row r="7" spans="1:30" ht="21.6" customHeight="1" x14ac:dyDescent="0.15">
      <c r="A7" s="177" t="s">
        <v>382</v>
      </c>
      <c r="B7" s="326" t="s">
        <v>377</v>
      </c>
      <c r="C7" s="378">
        <v>160.09108716944172</v>
      </c>
      <c r="D7" s="379">
        <v>14.437806072477963</v>
      </c>
      <c r="E7" s="371">
        <v>5.375122428991185</v>
      </c>
      <c r="F7" s="371">
        <v>8.4407443682664063</v>
      </c>
      <c r="G7" s="371">
        <v>25.429970617042116</v>
      </c>
      <c r="H7" s="380">
        <v>10.383937316356514</v>
      </c>
      <c r="I7" s="464">
        <v>3.7766895200783543</v>
      </c>
      <c r="J7" s="371">
        <v>1.6807051909892263</v>
      </c>
      <c r="K7" s="371">
        <v>12.127326150832516</v>
      </c>
      <c r="L7" s="380">
        <v>8.9931439764936343</v>
      </c>
      <c r="M7" s="379">
        <v>13.871694417238002</v>
      </c>
      <c r="N7" s="371">
        <v>1.4358472086190011</v>
      </c>
      <c r="O7" s="371">
        <v>9.9040156709108711</v>
      </c>
      <c r="P7" s="371">
        <v>1.3672869735553379</v>
      </c>
      <c r="Q7" s="371">
        <v>4.8090107737512247</v>
      </c>
      <c r="R7" s="419">
        <v>1.6395690499510285</v>
      </c>
      <c r="S7" s="371">
        <v>0.19784524975514201</v>
      </c>
      <c r="T7" s="371">
        <v>0.17825661116552399</v>
      </c>
      <c r="U7" s="380">
        <v>1.1273261508325172</v>
      </c>
      <c r="V7" s="379">
        <v>2.5935357492654258</v>
      </c>
      <c r="W7" s="371">
        <v>1.3114593535749266</v>
      </c>
      <c r="X7" s="378">
        <v>7.0519098922624882E-2</v>
      </c>
      <c r="Y7" s="380">
        <v>4.372184133202742</v>
      </c>
      <c r="Z7" s="465">
        <v>0.74045053868756117</v>
      </c>
      <c r="AA7" s="380">
        <v>5.8805093046033301</v>
      </c>
      <c r="AB7" s="466">
        <v>15.200783545543585</v>
      </c>
      <c r="AC7" s="378">
        <v>4.7453476983349656</v>
      </c>
    </row>
    <row r="8" spans="1:30" s="310" customFormat="1" ht="21.6" customHeight="1" x14ac:dyDescent="0.15">
      <c r="A8" s="325"/>
      <c r="B8" s="317" t="s">
        <v>376</v>
      </c>
      <c r="C8" s="328">
        <v>1</v>
      </c>
      <c r="D8" s="374">
        <v>9.0184946131303803E-2</v>
      </c>
      <c r="E8" s="317">
        <v>3.3575400879763601E-2</v>
      </c>
      <c r="F8" s="317">
        <v>5.2724636439832863E-2</v>
      </c>
      <c r="G8" s="317">
        <v>0.15884688564908567</v>
      </c>
      <c r="H8" s="375">
        <v>6.4862682238931074E-2</v>
      </c>
      <c r="I8" s="376">
        <v>2.3590879335344105E-2</v>
      </c>
      <c r="J8" s="317">
        <v>1.0498430741558736E-2</v>
      </c>
      <c r="K8" s="317">
        <v>7.5752662844976837E-2</v>
      </c>
      <c r="L8" s="375">
        <v>5.6175169620624896E-2</v>
      </c>
      <c r="M8" s="374">
        <v>8.6648761417655235E-2</v>
      </c>
      <c r="N8" s="317">
        <v>8.9689390834062389E-3</v>
      </c>
      <c r="O8" s="317">
        <v>6.186487858895217E-2</v>
      </c>
      <c r="P8" s="317">
        <v>8.540681419123541E-3</v>
      </c>
      <c r="Q8" s="317">
        <v>3.0039216166115032E-2</v>
      </c>
      <c r="R8" s="317">
        <v>1.0241476142989116E-2</v>
      </c>
      <c r="S8" s="317">
        <v>1.235829259787217E-3</v>
      </c>
      <c r="T8" s="317">
        <v>1.1134699271350174E-3</v>
      </c>
      <c r="U8" s="375">
        <v>7.0417795941340941E-3</v>
      </c>
      <c r="V8" s="374">
        <v>1.620037564315124E-2</v>
      </c>
      <c r="W8" s="317">
        <v>8.1919573210647717E-3</v>
      </c>
      <c r="X8" s="328">
        <v>4.40493597547919E-4</v>
      </c>
      <c r="Y8" s="375">
        <v>2.7310603047970974E-2</v>
      </c>
      <c r="Z8" s="377">
        <v>4.6251827742531488E-3</v>
      </c>
      <c r="AA8" s="375">
        <v>3.6732271662190355E-2</v>
      </c>
      <c r="AB8" s="325">
        <v>9.4950842138106978E-2</v>
      </c>
      <c r="AC8" s="328">
        <v>2.9641548334995382E-2</v>
      </c>
      <c r="AD8" s="311"/>
    </row>
    <row r="9" spans="1:30" s="310" customFormat="1" ht="21.6" customHeight="1" x14ac:dyDescent="0.15">
      <c r="A9" s="177" t="s">
        <v>427</v>
      </c>
      <c r="B9" s="317" t="s">
        <v>377</v>
      </c>
      <c r="C9" s="378">
        <v>2.5582761998041135</v>
      </c>
      <c r="D9" s="379">
        <v>1.2732615083251714E-2</v>
      </c>
      <c r="E9" s="371">
        <v>1.5670910871694418E-2</v>
      </c>
      <c r="F9" s="371">
        <v>0.16748285994123407</v>
      </c>
      <c r="G9" s="371">
        <v>2.0714985308521059</v>
      </c>
      <c r="H9" s="380">
        <v>7.5416258570029385E-2</v>
      </c>
      <c r="I9" s="381" t="s">
        <v>428</v>
      </c>
      <c r="J9" s="382" t="s">
        <v>428</v>
      </c>
      <c r="K9" s="383">
        <v>1.2732615083251714E-2</v>
      </c>
      <c r="L9" s="384">
        <v>0.20274240940254654</v>
      </c>
      <c r="M9" s="385" t="s">
        <v>428</v>
      </c>
      <c r="N9" s="382" t="s">
        <v>428</v>
      </c>
      <c r="O9" s="382" t="s">
        <v>428</v>
      </c>
      <c r="P9" s="382" t="s">
        <v>428</v>
      </c>
      <c r="Q9" s="382" t="s">
        <v>428</v>
      </c>
      <c r="R9" s="382" t="s">
        <v>428</v>
      </c>
      <c r="S9" s="382" t="s">
        <v>428</v>
      </c>
      <c r="T9" s="382" t="s">
        <v>428</v>
      </c>
      <c r="U9" s="386" t="s">
        <v>428</v>
      </c>
      <c r="V9" s="385" t="s">
        <v>428</v>
      </c>
      <c r="W9" s="382" t="s">
        <v>428</v>
      </c>
      <c r="X9" s="387" t="s">
        <v>428</v>
      </c>
      <c r="Y9" s="386" t="s">
        <v>428</v>
      </c>
      <c r="Z9" s="388" t="s">
        <v>428</v>
      </c>
      <c r="AA9" s="386" t="s">
        <v>428</v>
      </c>
      <c r="AB9" s="389" t="s">
        <v>428</v>
      </c>
      <c r="AC9" s="387" t="s">
        <v>428</v>
      </c>
      <c r="AD9" s="311"/>
    </row>
    <row r="10" spans="1:30" s="310" customFormat="1" ht="21.6" customHeight="1" x14ac:dyDescent="0.15">
      <c r="A10" s="325"/>
      <c r="B10" s="317" t="s">
        <v>376</v>
      </c>
      <c r="C10" s="328">
        <v>1</v>
      </c>
      <c r="D10" s="374">
        <v>4.9770290964777954E-3</v>
      </c>
      <c r="E10" s="317">
        <v>6.1255742725880554E-3</v>
      </c>
      <c r="F10" s="317">
        <v>6.5467075038284833E-2</v>
      </c>
      <c r="G10" s="317">
        <v>0.80972434915773361</v>
      </c>
      <c r="H10" s="375">
        <v>2.9479326186830017E-2</v>
      </c>
      <c r="I10" s="381" t="s">
        <v>428</v>
      </c>
      <c r="J10" s="382" t="s">
        <v>428</v>
      </c>
      <c r="K10" s="390">
        <v>4.9770290964777954E-3</v>
      </c>
      <c r="L10" s="391">
        <v>7.9249617151607971E-2</v>
      </c>
      <c r="M10" s="385" t="s">
        <v>428</v>
      </c>
      <c r="N10" s="382" t="s">
        <v>428</v>
      </c>
      <c r="O10" s="382" t="s">
        <v>428</v>
      </c>
      <c r="P10" s="382" t="s">
        <v>428</v>
      </c>
      <c r="Q10" s="382" t="s">
        <v>428</v>
      </c>
      <c r="R10" s="382" t="s">
        <v>428</v>
      </c>
      <c r="S10" s="382" t="s">
        <v>428</v>
      </c>
      <c r="T10" s="382" t="s">
        <v>428</v>
      </c>
      <c r="U10" s="386" t="s">
        <v>428</v>
      </c>
      <c r="V10" s="385" t="s">
        <v>428</v>
      </c>
      <c r="W10" s="382" t="s">
        <v>428</v>
      </c>
      <c r="X10" s="387" t="s">
        <v>428</v>
      </c>
      <c r="Y10" s="386" t="s">
        <v>428</v>
      </c>
      <c r="Z10" s="388" t="s">
        <v>428</v>
      </c>
      <c r="AA10" s="386" t="s">
        <v>428</v>
      </c>
      <c r="AB10" s="389" t="s">
        <v>428</v>
      </c>
      <c r="AC10" s="387" t="s">
        <v>428</v>
      </c>
      <c r="AD10" s="311"/>
    </row>
    <row r="11" spans="1:30" s="310" customFormat="1" ht="21.6" customHeight="1" x14ac:dyDescent="0.15">
      <c r="A11" s="177" t="s">
        <v>429</v>
      </c>
      <c r="B11" s="317" t="s">
        <v>377</v>
      </c>
      <c r="C11" s="378">
        <v>0.12634671890303623</v>
      </c>
      <c r="D11" s="379">
        <v>4.0156709108716944E-2</v>
      </c>
      <c r="E11" s="371">
        <v>4.8971596474045058E-3</v>
      </c>
      <c r="F11" s="371">
        <v>6.8560235063663075E-3</v>
      </c>
      <c r="G11" s="371">
        <v>1.4691478942213516E-2</v>
      </c>
      <c r="H11" s="380">
        <v>0</v>
      </c>
      <c r="I11" s="381" t="s">
        <v>428</v>
      </c>
      <c r="J11" s="382" t="s">
        <v>428</v>
      </c>
      <c r="K11" s="383">
        <v>5.3868756121449562E-2</v>
      </c>
      <c r="L11" s="384">
        <v>5.8765915768854062E-3</v>
      </c>
      <c r="M11" s="385" t="s">
        <v>428</v>
      </c>
      <c r="N11" s="382" t="s">
        <v>428</v>
      </c>
      <c r="O11" s="382" t="s">
        <v>428</v>
      </c>
      <c r="P11" s="382" t="s">
        <v>428</v>
      </c>
      <c r="Q11" s="382" t="s">
        <v>428</v>
      </c>
      <c r="R11" s="382" t="s">
        <v>428</v>
      </c>
      <c r="S11" s="382" t="s">
        <v>428</v>
      </c>
      <c r="T11" s="382" t="s">
        <v>428</v>
      </c>
      <c r="U11" s="386" t="s">
        <v>428</v>
      </c>
      <c r="V11" s="385" t="s">
        <v>428</v>
      </c>
      <c r="W11" s="382" t="s">
        <v>428</v>
      </c>
      <c r="X11" s="387" t="s">
        <v>428</v>
      </c>
      <c r="Y11" s="386" t="s">
        <v>428</v>
      </c>
      <c r="Z11" s="388" t="s">
        <v>428</v>
      </c>
      <c r="AA11" s="386" t="s">
        <v>428</v>
      </c>
      <c r="AB11" s="389" t="s">
        <v>428</v>
      </c>
      <c r="AC11" s="387" t="s">
        <v>428</v>
      </c>
      <c r="AD11" s="311"/>
    </row>
    <row r="12" spans="1:30" s="310" customFormat="1" ht="21.6" customHeight="1" x14ac:dyDescent="0.15">
      <c r="A12" s="325"/>
      <c r="B12" s="317" t="s">
        <v>376</v>
      </c>
      <c r="C12" s="328">
        <v>1</v>
      </c>
      <c r="D12" s="374">
        <v>0.31782945736434109</v>
      </c>
      <c r="E12" s="317">
        <v>3.8759689922480627E-2</v>
      </c>
      <c r="F12" s="317">
        <v>5.4263565891472874E-2</v>
      </c>
      <c r="G12" s="317">
        <v>0.11627906976744187</v>
      </c>
      <c r="H12" s="375">
        <v>0</v>
      </c>
      <c r="I12" s="381" t="s">
        <v>428</v>
      </c>
      <c r="J12" s="382" t="s">
        <v>428</v>
      </c>
      <c r="K12" s="390">
        <v>0.42635658914728691</v>
      </c>
      <c r="L12" s="391">
        <v>4.651162790697675E-2</v>
      </c>
      <c r="M12" s="385" t="s">
        <v>428</v>
      </c>
      <c r="N12" s="382" t="s">
        <v>428</v>
      </c>
      <c r="O12" s="382" t="s">
        <v>428</v>
      </c>
      <c r="P12" s="382" t="s">
        <v>428</v>
      </c>
      <c r="Q12" s="382" t="s">
        <v>428</v>
      </c>
      <c r="R12" s="382" t="s">
        <v>428</v>
      </c>
      <c r="S12" s="382" t="s">
        <v>428</v>
      </c>
      <c r="T12" s="382" t="s">
        <v>428</v>
      </c>
      <c r="U12" s="386" t="s">
        <v>428</v>
      </c>
      <c r="V12" s="385" t="s">
        <v>428</v>
      </c>
      <c r="W12" s="382" t="s">
        <v>428</v>
      </c>
      <c r="X12" s="387" t="s">
        <v>428</v>
      </c>
      <c r="Y12" s="386" t="s">
        <v>428</v>
      </c>
      <c r="Z12" s="388" t="s">
        <v>428</v>
      </c>
      <c r="AA12" s="386" t="s">
        <v>428</v>
      </c>
      <c r="AB12" s="389" t="s">
        <v>428</v>
      </c>
      <c r="AC12" s="387" t="s">
        <v>428</v>
      </c>
      <c r="AD12" s="311"/>
    </row>
    <row r="13" spans="1:30" s="310" customFormat="1" ht="21.6" customHeight="1" x14ac:dyDescent="0.15">
      <c r="A13" s="177" t="s">
        <v>430</v>
      </c>
      <c r="B13" s="317" t="s">
        <v>377</v>
      </c>
      <c r="C13" s="378">
        <v>10.876591576885406</v>
      </c>
      <c r="D13" s="379">
        <v>3.4064642507345742</v>
      </c>
      <c r="E13" s="371">
        <v>0.99020568070519099</v>
      </c>
      <c r="F13" s="371">
        <v>1.8805093046033301</v>
      </c>
      <c r="G13" s="371">
        <v>0.12732615083251714</v>
      </c>
      <c r="H13" s="380">
        <v>0.64936336924583737</v>
      </c>
      <c r="I13" s="381" t="s">
        <v>428</v>
      </c>
      <c r="J13" s="382" t="s">
        <v>428</v>
      </c>
      <c r="K13" s="383">
        <v>2.7698334965719882</v>
      </c>
      <c r="L13" s="384">
        <v>1.0528893241919686</v>
      </c>
      <c r="M13" s="385" t="s">
        <v>428</v>
      </c>
      <c r="N13" s="382" t="s">
        <v>428</v>
      </c>
      <c r="O13" s="382" t="s">
        <v>428</v>
      </c>
      <c r="P13" s="382" t="s">
        <v>428</v>
      </c>
      <c r="Q13" s="382" t="s">
        <v>428</v>
      </c>
      <c r="R13" s="382" t="s">
        <v>428</v>
      </c>
      <c r="S13" s="382" t="s">
        <v>428</v>
      </c>
      <c r="T13" s="382" t="s">
        <v>428</v>
      </c>
      <c r="U13" s="386" t="s">
        <v>428</v>
      </c>
      <c r="V13" s="385" t="s">
        <v>428</v>
      </c>
      <c r="W13" s="382" t="s">
        <v>428</v>
      </c>
      <c r="X13" s="387" t="s">
        <v>428</v>
      </c>
      <c r="Y13" s="386" t="s">
        <v>428</v>
      </c>
      <c r="Z13" s="388" t="s">
        <v>428</v>
      </c>
      <c r="AA13" s="386" t="s">
        <v>428</v>
      </c>
      <c r="AB13" s="389" t="s">
        <v>428</v>
      </c>
      <c r="AC13" s="387" t="s">
        <v>428</v>
      </c>
      <c r="AD13" s="311"/>
    </row>
    <row r="14" spans="1:30" s="310" customFormat="1" ht="21.6" customHeight="1" x14ac:dyDescent="0.15">
      <c r="A14" s="325"/>
      <c r="B14" s="317" t="s">
        <v>376</v>
      </c>
      <c r="C14" s="328">
        <v>1</v>
      </c>
      <c r="D14" s="374">
        <v>0.3131922557406574</v>
      </c>
      <c r="E14" s="317">
        <v>9.1040072039621792E-2</v>
      </c>
      <c r="F14" s="317">
        <v>0.17289509230076541</v>
      </c>
      <c r="G14" s="317">
        <v>1.1706438541197659E-2</v>
      </c>
      <c r="H14" s="375">
        <v>5.9702836560108052E-2</v>
      </c>
      <c r="I14" s="381" t="s">
        <v>428</v>
      </c>
      <c r="J14" s="382" t="s">
        <v>428</v>
      </c>
      <c r="K14" s="390">
        <v>0.25466006303466904</v>
      </c>
      <c r="L14" s="391">
        <v>9.6803241782980637E-2</v>
      </c>
      <c r="M14" s="385" t="s">
        <v>428</v>
      </c>
      <c r="N14" s="382" t="s">
        <v>428</v>
      </c>
      <c r="O14" s="382" t="s">
        <v>428</v>
      </c>
      <c r="P14" s="382" t="s">
        <v>428</v>
      </c>
      <c r="Q14" s="382" t="s">
        <v>428</v>
      </c>
      <c r="R14" s="382" t="s">
        <v>428</v>
      </c>
      <c r="S14" s="382" t="s">
        <v>428</v>
      </c>
      <c r="T14" s="382" t="s">
        <v>428</v>
      </c>
      <c r="U14" s="386" t="s">
        <v>428</v>
      </c>
      <c r="V14" s="385" t="s">
        <v>428</v>
      </c>
      <c r="W14" s="382" t="s">
        <v>428</v>
      </c>
      <c r="X14" s="387" t="s">
        <v>428</v>
      </c>
      <c r="Y14" s="386" t="s">
        <v>428</v>
      </c>
      <c r="Z14" s="388" t="s">
        <v>428</v>
      </c>
      <c r="AA14" s="386" t="s">
        <v>428</v>
      </c>
      <c r="AB14" s="389" t="s">
        <v>428</v>
      </c>
      <c r="AC14" s="387" t="s">
        <v>428</v>
      </c>
      <c r="AD14" s="311"/>
    </row>
    <row r="15" spans="1:30" s="310" customFormat="1" ht="21.6" customHeight="1" x14ac:dyDescent="0.15">
      <c r="A15" s="398" t="s">
        <v>431</v>
      </c>
      <c r="B15" s="317" t="s">
        <v>377</v>
      </c>
      <c r="C15" s="378">
        <v>8.1302644466209593</v>
      </c>
      <c r="D15" s="379">
        <v>2.6219392752203721</v>
      </c>
      <c r="E15" s="371">
        <v>0.88638589618021546</v>
      </c>
      <c r="F15" s="371">
        <v>1.5964740450538688</v>
      </c>
      <c r="G15" s="371">
        <v>0.10284035259549461</v>
      </c>
      <c r="H15" s="380">
        <v>0.42115572967678744</v>
      </c>
      <c r="I15" s="381" t="s">
        <v>428</v>
      </c>
      <c r="J15" s="382" t="s">
        <v>428</v>
      </c>
      <c r="K15" s="383">
        <v>1.9784524975514202</v>
      </c>
      <c r="L15" s="384">
        <v>0.5230166503428012</v>
      </c>
      <c r="M15" s="385" t="s">
        <v>428</v>
      </c>
      <c r="N15" s="382" t="s">
        <v>428</v>
      </c>
      <c r="O15" s="382" t="s">
        <v>428</v>
      </c>
      <c r="P15" s="382" t="s">
        <v>428</v>
      </c>
      <c r="Q15" s="382" t="s">
        <v>428</v>
      </c>
      <c r="R15" s="382" t="s">
        <v>428</v>
      </c>
      <c r="S15" s="382" t="s">
        <v>428</v>
      </c>
      <c r="T15" s="382" t="s">
        <v>428</v>
      </c>
      <c r="U15" s="386" t="s">
        <v>428</v>
      </c>
      <c r="V15" s="385" t="s">
        <v>428</v>
      </c>
      <c r="W15" s="382" t="s">
        <v>428</v>
      </c>
      <c r="X15" s="387" t="s">
        <v>428</v>
      </c>
      <c r="Y15" s="386" t="s">
        <v>428</v>
      </c>
      <c r="Z15" s="388" t="s">
        <v>428</v>
      </c>
      <c r="AA15" s="386" t="s">
        <v>428</v>
      </c>
      <c r="AB15" s="389" t="s">
        <v>428</v>
      </c>
      <c r="AC15" s="387" t="s">
        <v>428</v>
      </c>
      <c r="AD15" s="311"/>
    </row>
    <row r="16" spans="1:30" s="310" customFormat="1" ht="21.6" customHeight="1" x14ac:dyDescent="0.15">
      <c r="A16" s="325"/>
      <c r="B16" s="317" t="s">
        <v>376</v>
      </c>
      <c r="C16" s="328">
        <v>1</v>
      </c>
      <c r="D16" s="374">
        <v>0.32249126611251655</v>
      </c>
      <c r="E16" s="317">
        <v>0.10902300927599085</v>
      </c>
      <c r="F16" s="317">
        <v>0.19636188411034816</v>
      </c>
      <c r="G16" s="317">
        <v>1.2649078424286231E-2</v>
      </c>
      <c r="H16" s="375">
        <v>5.1800987832791232E-2</v>
      </c>
      <c r="I16" s="381" t="s">
        <v>428</v>
      </c>
      <c r="J16" s="382" t="s">
        <v>428</v>
      </c>
      <c r="K16" s="390">
        <v>0.24334417540055417</v>
      </c>
      <c r="L16" s="391">
        <v>6.4329598843512845E-2</v>
      </c>
      <c r="M16" s="385" t="s">
        <v>428</v>
      </c>
      <c r="N16" s="382" t="s">
        <v>428</v>
      </c>
      <c r="O16" s="382" t="s">
        <v>428</v>
      </c>
      <c r="P16" s="382" t="s">
        <v>428</v>
      </c>
      <c r="Q16" s="382" t="s">
        <v>428</v>
      </c>
      <c r="R16" s="382" t="s">
        <v>428</v>
      </c>
      <c r="S16" s="382" t="s">
        <v>428</v>
      </c>
      <c r="T16" s="382" t="s">
        <v>428</v>
      </c>
      <c r="U16" s="386" t="s">
        <v>428</v>
      </c>
      <c r="V16" s="385" t="s">
        <v>428</v>
      </c>
      <c r="W16" s="382" t="s">
        <v>428</v>
      </c>
      <c r="X16" s="387" t="s">
        <v>428</v>
      </c>
      <c r="Y16" s="386" t="s">
        <v>428</v>
      </c>
      <c r="Z16" s="388" t="s">
        <v>428</v>
      </c>
      <c r="AA16" s="386" t="s">
        <v>428</v>
      </c>
      <c r="AB16" s="389" t="s">
        <v>428</v>
      </c>
      <c r="AC16" s="387" t="s">
        <v>428</v>
      </c>
      <c r="AD16" s="311"/>
    </row>
    <row r="17" spans="1:31" s="310" customFormat="1" ht="21.6" customHeight="1" x14ac:dyDescent="0.15">
      <c r="A17" s="177" t="s">
        <v>432</v>
      </c>
      <c r="B17" s="317" t="s">
        <v>377</v>
      </c>
      <c r="C17" s="378">
        <v>22.502448579823703</v>
      </c>
      <c r="D17" s="379">
        <v>3.901077375122429</v>
      </c>
      <c r="E17" s="371">
        <v>2.2830558276199806</v>
      </c>
      <c r="F17" s="371">
        <v>2.7277179236043096</v>
      </c>
      <c r="G17" s="371">
        <v>6.9764936336924581</v>
      </c>
      <c r="H17" s="380">
        <v>2.5200783545543586</v>
      </c>
      <c r="I17" s="381" t="s">
        <v>428</v>
      </c>
      <c r="J17" s="382" t="s">
        <v>428</v>
      </c>
      <c r="K17" s="383">
        <v>2.9412340842311457</v>
      </c>
      <c r="L17" s="384">
        <v>1.1527913809990207</v>
      </c>
      <c r="M17" s="385" t="s">
        <v>428</v>
      </c>
      <c r="N17" s="382" t="s">
        <v>428</v>
      </c>
      <c r="O17" s="382" t="s">
        <v>428</v>
      </c>
      <c r="P17" s="382" t="s">
        <v>428</v>
      </c>
      <c r="Q17" s="382" t="s">
        <v>428</v>
      </c>
      <c r="R17" s="382" t="s">
        <v>428</v>
      </c>
      <c r="S17" s="382" t="s">
        <v>428</v>
      </c>
      <c r="T17" s="382" t="s">
        <v>428</v>
      </c>
      <c r="U17" s="386" t="s">
        <v>428</v>
      </c>
      <c r="V17" s="385" t="s">
        <v>428</v>
      </c>
      <c r="W17" s="382" t="s">
        <v>428</v>
      </c>
      <c r="X17" s="387" t="s">
        <v>428</v>
      </c>
      <c r="Y17" s="386" t="s">
        <v>428</v>
      </c>
      <c r="Z17" s="388" t="s">
        <v>428</v>
      </c>
      <c r="AA17" s="386" t="s">
        <v>428</v>
      </c>
      <c r="AB17" s="389" t="s">
        <v>428</v>
      </c>
      <c r="AC17" s="387" t="s">
        <v>428</v>
      </c>
      <c r="AD17" s="311"/>
    </row>
    <row r="18" spans="1:31" s="310" customFormat="1" ht="21.6" customHeight="1" x14ac:dyDescent="0.15">
      <c r="A18" s="325"/>
      <c r="B18" s="317" t="s">
        <v>376</v>
      </c>
      <c r="C18" s="328">
        <v>1</v>
      </c>
      <c r="D18" s="374">
        <v>0.17336235038084874</v>
      </c>
      <c r="E18" s="317">
        <v>0.10145810663764962</v>
      </c>
      <c r="F18" s="317">
        <v>0.12121871599564744</v>
      </c>
      <c r="G18" s="317">
        <v>0.31003264417845483</v>
      </c>
      <c r="H18" s="375">
        <v>0.11199129488574537</v>
      </c>
      <c r="I18" s="381" t="s">
        <v>428</v>
      </c>
      <c r="J18" s="382" t="s">
        <v>428</v>
      </c>
      <c r="K18" s="390">
        <v>0.13070729053318825</v>
      </c>
      <c r="L18" s="391">
        <v>5.1229597388465727E-2</v>
      </c>
      <c r="M18" s="385" t="s">
        <v>428</v>
      </c>
      <c r="N18" s="382" t="s">
        <v>428</v>
      </c>
      <c r="O18" s="382" t="s">
        <v>428</v>
      </c>
      <c r="P18" s="382" t="s">
        <v>428</v>
      </c>
      <c r="Q18" s="382" t="s">
        <v>428</v>
      </c>
      <c r="R18" s="382" t="s">
        <v>428</v>
      </c>
      <c r="S18" s="382" t="s">
        <v>428</v>
      </c>
      <c r="T18" s="382" t="s">
        <v>428</v>
      </c>
      <c r="U18" s="386" t="s">
        <v>428</v>
      </c>
      <c r="V18" s="385" t="s">
        <v>428</v>
      </c>
      <c r="W18" s="382" t="s">
        <v>428</v>
      </c>
      <c r="X18" s="387" t="s">
        <v>428</v>
      </c>
      <c r="Y18" s="386" t="s">
        <v>428</v>
      </c>
      <c r="Z18" s="388" t="s">
        <v>428</v>
      </c>
      <c r="AA18" s="386" t="s">
        <v>428</v>
      </c>
      <c r="AB18" s="389" t="s">
        <v>428</v>
      </c>
      <c r="AC18" s="387" t="s">
        <v>428</v>
      </c>
      <c r="AD18" s="311"/>
    </row>
    <row r="19" spans="1:31" s="310" customFormat="1" ht="21.6" customHeight="1" x14ac:dyDescent="0.15">
      <c r="A19" s="177" t="s">
        <v>433</v>
      </c>
      <c r="B19" s="317" t="s">
        <v>377</v>
      </c>
      <c r="C19" s="378">
        <v>24.115572967678748</v>
      </c>
      <c r="D19" s="379">
        <v>2.6150832517140059</v>
      </c>
      <c r="E19" s="371">
        <v>1.1038197845249755</v>
      </c>
      <c r="F19" s="371">
        <v>1.3878550440744368</v>
      </c>
      <c r="G19" s="371">
        <v>14.071498530852105</v>
      </c>
      <c r="H19" s="380">
        <v>3.1439764936336925</v>
      </c>
      <c r="I19" s="381" t="s">
        <v>428</v>
      </c>
      <c r="J19" s="382" t="s">
        <v>428</v>
      </c>
      <c r="K19" s="383">
        <v>0.44760039177277178</v>
      </c>
      <c r="L19" s="384">
        <v>1.3457394711067581</v>
      </c>
      <c r="M19" s="385" t="s">
        <v>428</v>
      </c>
      <c r="N19" s="382" t="s">
        <v>428</v>
      </c>
      <c r="O19" s="382" t="s">
        <v>428</v>
      </c>
      <c r="P19" s="382" t="s">
        <v>428</v>
      </c>
      <c r="Q19" s="382" t="s">
        <v>428</v>
      </c>
      <c r="R19" s="382" t="s">
        <v>428</v>
      </c>
      <c r="S19" s="382" t="s">
        <v>428</v>
      </c>
      <c r="T19" s="382" t="s">
        <v>428</v>
      </c>
      <c r="U19" s="386" t="s">
        <v>428</v>
      </c>
      <c r="V19" s="385" t="s">
        <v>428</v>
      </c>
      <c r="W19" s="382" t="s">
        <v>428</v>
      </c>
      <c r="X19" s="387" t="s">
        <v>428</v>
      </c>
      <c r="Y19" s="386" t="s">
        <v>428</v>
      </c>
      <c r="Z19" s="388" t="s">
        <v>428</v>
      </c>
      <c r="AA19" s="386" t="s">
        <v>428</v>
      </c>
      <c r="AB19" s="389" t="s">
        <v>428</v>
      </c>
      <c r="AC19" s="387" t="s">
        <v>428</v>
      </c>
      <c r="AD19" s="311"/>
    </row>
    <row r="20" spans="1:31" s="310" customFormat="1" ht="21.6" customHeight="1" x14ac:dyDescent="0.15">
      <c r="A20" s="325"/>
      <c r="B20" s="317" t="s">
        <v>376</v>
      </c>
      <c r="C20" s="328">
        <v>1</v>
      </c>
      <c r="D20" s="374">
        <v>0.10843960685565754</v>
      </c>
      <c r="E20" s="317">
        <v>4.5772073755178291E-2</v>
      </c>
      <c r="F20" s="317">
        <v>5.7550158394931356E-2</v>
      </c>
      <c r="G20" s="317">
        <v>0.58350255868735268</v>
      </c>
      <c r="H20" s="375">
        <v>0.13037121273657704</v>
      </c>
      <c r="I20" s="381" t="s">
        <v>428</v>
      </c>
      <c r="J20" s="382" t="s">
        <v>428</v>
      </c>
      <c r="K20" s="390">
        <v>1.8560636828852246E-2</v>
      </c>
      <c r="L20" s="391">
        <v>5.5803752741450732E-2</v>
      </c>
      <c r="M20" s="385" t="s">
        <v>428</v>
      </c>
      <c r="N20" s="382" t="s">
        <v>428</v>
      </c>
      <c r="O20" s="382" t="s">
        <v>428</v>
      </c>
      <c r="P20" s="382" t="s">
        <v>428</v>
      </c>
      <c r="Q20" s="382" t="s">
        <v>428</v>
      </c>
      <c r="R20" s="382" t="s">
        <v>428</v>
      </c>
      <c r="S20" s="382" t="s">
        <v>428</v>
      </c>
      <c r="T20" s="382" t="s">
        <v>428</v>
      </c>
      <c r="U20" s="386" t="s">
        <v>428</v>
      </c>
      <c r="V20" s="385" t="s">
        <v>428</v>
      </c>
      <c r="W20" s="382" t="s">
        <v>428</v>
      </c>
      <c r="X20" s="387" t="s">
        <v>428</v>
      </c>
      <c r="Y20" s="386" t="s">
        <v>428</v>
      </c>
      <c r="Z20" s="388" t="s">
        <v>428</v>
      </c>
      <c r="AA20" s="386" t="s">
        <v>428</v>
      </c>
      <c r="AB20" s="389" t="s">
        <v>428</v>
      </c>
      <c r="AC20" s="387" t="s">
        <v>428</v>
      </c>
      <c r="AD20" s="311"/>
    </row>
    <row r="21" spans="1:31" s="310" customFormat="1" ht="21.6" customHeight="1" x14ac:dyDescent="0.15">
      <c r="A21" s="177" t="s">
        <v>434</v>
      </c>
      <c r="B21" s="317" t="s">
        <v>377</v>
      </c>
      <c r="C21" s="378">
        <v>16.876591576885406</v>
      </c>
      <c r="D21" s="379">
        <v>3.5768854064642506</v>
      </c>
      <c r="E21" s="371">
        <v>0.44662095984329087</v>
      </c>
      <c r="F21" s="371">
        <v>1.3604309500489715</v>
      </c>
      <c r="G21" s="371">
        <v>1.118511263467189</v>
      </c>
      <c r="H21" s="380">
        <v>3.2908912830558275</v>
      </c>
      <c r="I21" s="381" t="s">
        <v>428</v>
      </c>
      <c r="J21" s="382" t="s">
        <v>428</v>
      </c>
      <c r="K21" s="383">
        <v>3.3300685602350635</v>
      </c>
      <c r="L21" s="384">
        <v>3.7531831537708129</v>
      </c>
      <c r="M21" s="385" t="s">
        <v>428</v>
      </c>
      <c r="N21" s="382" t="s">
        <v>428</v>
      </c>
      <c r="O21" s="382" t="s">
        <v>428</v>
      </c>
      <c r="P21" s="382" t="s">
        <v>428</v>
      </c>
      <c r="Q21" s="382" t="s">
        <v>428</v>
      </c>
      <c r="R21" s="382" t="s">
        <v>428</v>
      </c>
      <c r="S21" s="382" t="s">
        <v>428</v>
      </c>
      <c r="T21" s="382" t="s">
        <v>428</v>
      </c>
      <c r="U21" s="386" t="s">
        <v>428</v>
      </c>
      <c r="V21" s="385" t="s">
        <v>428</v>
      </c>
      <c r="W21" s="382" t="s">
        <v>428</v>
      </c>
      <c r="X21" s="387" t="s">
        <v>428</v>
      </c>
      <c r="Y21" s="386" t="s">
        <v>428</v>
      </c>
      <c r="Z21" s="388" t="s">
        <v>428</v>
      </c>
      <c r="AA21" s="386" t="s">
        <v>428</v>
      </c>
      <c r="AB21" s="389" t="s">
        <v>428</v>
      </c>
      <c r="AC21" s="387" t="s">
        <v>428</v>
      </c>
      <c r="AD21" s="311"/>
    </row>
    <row r="22" spans="1:31" s="310" customFormat="1" ht="21.6" customHeight="1" x14ac:dyDescent="0.15">
      <c r="A22" s="325"/>
      <c r="B22" s="317" t="s">
        <v>376</v>
      </c>
      <c r="C22" s="328">
        <v>1</v>
      </c>
      <c r="D22" s="374">
        <v>0.2119435900412048</v>
      </c>
      <c r="E22" s="317">
        <v>2.6463931286634552E-2</v>
      </c>
      <c r="F22" s="317">
        <v>8.0610527537577623E-2</v>
      </c>
      <c r="G22" s="317">
        <v>6.627589809065057E-2</v>
      </c>
      <c r="H22" s="375">
        <v>0.19499738842783354</v>
      </c>
      <c r="I22" s="381" t="s">
        <v>428</v>
      </c>
      <c r="J22" s="382" t="s">
        <v>428</v>
      </c>
      <c r="K22" s="390">
        <v>0.19731878590911728</v>
      </c>
      <c r="L22" s="391">
        <v>0.2223898787069816</v>
      </c>
      <c r="M22" s="385" t="s">
        <v>428</v>
      </c>
      <c r="N22" s="382" t="s">
        <v>428</v>
      </c>
      <c r="O22" s="382" t="s">
        <v>428</v>
      </c>
      <c r="P22" s="382" t="s">
        <v>428</v>
      </c>
      <c r="Q22" s="382" t="s">
        <v>428</v>
      </c>
      <c r="R22" s="382" t="s">
        <v>428</v>
      </c>
      <c r="S22" s="382" t="s">
        <v>428</v>
      </c>
      <c r="T22" s="382" t="s">
        <v>428</v>
      </c>
      <c r="U22" s="386" t="s">
        <v>428</v>
      </c>
      <c r="V22" s="385" t="s">
        <v>428</v>
      </c>
      <c r="W22" s="382" t="s">
        <v>428</v>
      </c>
      <c r="X22" s="387" t="s">
        <v>428</v>
      </c>
      <c r="Y22" s="386" t="s">
        <v>428</v>
      </c>
      <c r="Z22" s="388" t="s">
        <v>428</v>
      </c>
      <c r="AA22" s="386" t="s">
        <v>428</v>
      </c>
      <c r="AB22" s="389" t="s">
        <v>428</v>
      </c>
      <c r="AC22" s="387" t="s">
        <v>428</v>
      </c>
      <c r="AD22" s="311"/>
    </row>
    <row r="23" spans="1:31" ht="21.6" customHeight="1" x14ac:dyDescent="0.15">
      <c r="A23" s="177" t="s">
        <v>435</v>
      </c>
      <c r="B23" s="326" t="s">
        <v>377</v>
      </c>
      <c r="C23" s="378">
        <v>0.85112634671890308</v>
      </c>
      <c r="D23" s="379">
        <v>1.9588638589618022E-3</v>
      </c>
      <c r="E23" s="371">
        <v>0.10675808031341821</v>
      </c>
      <c r="F23" s="371">
        <v>0.15475024485798236</v>
      </c>
      <c r="G23" s="371">
        <v>0.16552399608227228</v>
      </c>
      <c r="H23" s="380">
        <v>0.18217433888344761</v>
      </c>
      <c r="I23" s="399" t="s">
        <v>428</v>
      </c>
      <c r="J23" s="382" t="s">
        <v>428</v>
      </c>
      <c r="K23" s="383">
        <v>9.2066601371204704E-2</v>
      </c>
      <c r="L23" s="384">
        <v>0.14789422135161606</v>
      </c>
      <c r="M23" s="385" t="s">
        <v>428</v>
      </c>
      <c r="N23" s="382" t="s">
        <v>428</v>
      </c>
      <c r="O23" s="382" t="s">
        <v>428</v>
      </c>
      <c r="P23" s="382" t="s">
        <v>428</v>
      </c>
      <c r="Q23" s="382" t="s">
        <v>428</v>
      </c>
      <c r="R23" s="382" t="s">
        <v>428</v>
      </c>
      <c r="S23" s="382" t="s">
        <v>428</v>
      </c>
      <c r="T23" s="382" t="s">
        <v>428</v>
      </c>
      <c r="U23" s="386" t="s">
        <v>428</v>
      </c>
      <c r="V23" s="385" t="s">
        <v>428</v>
      </c>
      <c r="W23" s="382" t="s">
        <v>428</v>
      </c>
      <c r="X23" s="387" t="s">
        <v>428</v>
      </c>
      <c r="Y23" s="386" t="s">
        <v>428</v>
      </c>
      <c r="Z23" s="388" t="s">
        <v>428</v>
      </c>
      <c r="AA23" s="386" t="s">
        <v>428</v>
      </c>
      <c r="AB23" s="389" t="s">
        <v>428</v>
      </c>
      <c r="AC23" s="387" t="s">
        <v>428</v>
      </c>
      <c r="AE23" s="167"/>
    </row>
    <row r="24" spans="1:31" s="310" customFormat="1" ht="21.6" customHeight="1" x14ac:dyDescent="0.15">
      <c r="A24" s="325"/>
      <c r="B24" s="317" t="s">
        <v>376</v>
      </c>
      <c r="C24" s="328">
        <v>1</v>
      </c>
      <c r="D24" s="374">
        <v>2.3014959723820483E-3</v>
      </c>
      <c r="E24" s="317">
        <v>0.12543153049482161</v>
      </c>
      <c r="F24" s="317">
        <v>0.1818181818181818</v>
      </c>
      <c r="G24" s="317">
        <v>0.19447640966628307</v>
      </c>
      <c r="H24" s="375">
        <v>0.2140391254315305</v>
      </c>
      <c r="I24" s="399" t="s">
        <v>428</v>
      </c>
      <c r="J24" s="382" t="s">
        <v>428</v>
      </c>
      <c r="K24" s="390">
        <v>0.10817031070195626</v>
      </c>
      <c r="L24" s="391">
        <v>0.17376294591484465</v>
      </c>
      <c r="M24" s="385" t="s">
        <v>428</v>
      </c>
      <c r="N24" s="382" t="s">
        <v>428</v>
      </c>
      <c r="O24" s="382" t="s">
        <v>428</v>
      </c>
      <c r="P24" s="382" t="s">
        <v>428</v>
      </c>
      <c r="Q24" s="382" t="s">
        <v>428</v>
      </c>
      <c r="R24" s="382" t="s">
        <v>428</v>
      </c>
      <c r="S24" s="382" t="s">
        <v>428</v>
      </c>
      <c r="T24" s="382" t="s">
        <v>428</v>
      </c>
      <c r="U24" s="386" t="s">
        <v>428</v>
      </c>
      <c r="V24" s="385" t="s">
        <v>428</v>
      </c>
      <c r="W24" s="382" t="s">
        <v>428</v>
      </c>
      <c r="X24" s="387" t="s">
        <v>428</v>
      </c>
      <c r="Y24" s="386" t="s">
        <v>428</v>
      </c>
      <c r="Z24" s="388" t="s">
        <v>428</v>
      </c>
      <c r="AA24" s="386" t="s">
        <v>428</v>
      </c>
      <c r="AB24" s="389" t="s">
        <v>428</v>
      </c>
      <c r="AC24" s="387" t="s">
        <v>428</v>
      </c>
      <c r="AD24" s="311"/>
      <c r="AE24" s="311"/>
    </row>
    <row r="25" spans="1:31" ht="21.6" customHeight="1" x14ac:dyDescent="0.15">
      <c r="A25" s="177" t="s">
        <v>436</v>
      </c>
      <c r="B25" s="326" t="s">
        <v>377</v>
      </c>
      <c r="C25" s="378">
        <v>4.6669931439764936</v>
      </c>
      <c r="D25" s="379">
        <v>0.73947110675808037</v>
      </c>
      <c r="E25" s="371">
        <v>0.28991185112634671</v>
      </c>
      <c r="F25" s="371">
        <v>0.43682664054848186</v>
      </c>
      <c r="G25" s="400">
        <v>0.13516160626836435</v>
      </c>
      <c r="H25" s="380">
        <v>0.29970617042115572</v>
      </c>
      <c r="I25" s="399" t="s">
        <v>428</v>
      </c>
      <c r="J25" s="382" t="s">
        <v>428</v>
      </c>
      <c r="K25" s="383">
        <v>2.1194906953966699</v>
      </c>
      <c r="L25" s="384">
        <v>0.64642507345739475</v>
      </c>
      <c r="M25" s="385" t="s">
        <v>428</v>
      </c>
      <c r="N25" s="382" t="s">
        <v>428</v>
      </c>
      <c r="O25" s="382" t="s">
        <v>428</v>
      </c>
      <c r="P25" s="382" t="s">
        <v>428</v>
      </c>
      <c r="Q25" s="382" t="s">
        <v>428</v>
      </c>
      <c r="R25" s="382" t="s">
        <v>428</v>
      </c>
      <c r="S25" s="382" t="s">
        <v>428</v>
      </c>
      <c r="T25" s="382" t="s">
        <v>428</v>
      </c>
      <c r="U25" s="386" t="s">
        <v>428</v>
      </c>
      <c r="V25" s="385" t="s">
        <v>428</v>
      </c>
      <c r="W25" s="382" t="s">
        <v>428</v>
      </c>
      <c r="X25" s="387" t="s">
        <v>428</v>
      </c>
      <c r="Y25" s="386" t="s">
        <v>428</v>
      </c>
      <c r="Z25" s="388" t="s">
        <v>428</v>
      </c>
      <c r="AA25" s="386" t="s">
        <v>428</v>
      </c>
      <c r="AB25" s="389" t="s">
        <v>428</v>
      </c>
      <c r="AC25" s="387" t="s">
        <v>428</v>
      </c>
      <c r="AE25" s="167"/>
    </row>
    <row r="26" spans="1:31" s="310" customFormat="1" ht="21.6" customHeight="1" x14ac:dyDescent="0.15">
      <c r="A26" s="325"/>
      <c r="B26" s="317" t="s">
        <v>376</v>
      </c>
      <c r="C26" s="328">
        <v>1</v>
      </c>
      <c r="D26" s="374">
        <v>0.1584470094438615</v>
      </c>
      <c r="E26" s="317">
        <v>6.21196222455404E-2</v>
      </c>
      <c r="F26" s="317">
        <v>9.3599160545645321E-2</v>
      </c>
      <c r="G26" s="327">
        <v>2.8961175236096537E-2</v>
      </c>
      <c r="H26" s="375">
        <v>6.4218258132214059E-2</v>
      </c>
      <c r="I26" s="399" t="s">
        <v>428</v>
      </c>
      <c r="J26" s="382" t="s">
        <v>428</v>
      </c>
      <c r="K26" s="390">
        <v>0.4541448058761805</v>
      </c>
      <c r="L26" s="391">
        <v>0.13850996852046171</v>
      </c>
      <c r="M26" s="385" t="s">
        <v>428</v>
      </c>
      <c r="N26" s="382" t="s">
        <v>428</v>
      </c>
      <c r="O26" s="382" t="s">
        <v>428</v>
      </c>
      <c r="P26" s="382" t="s">
        <v>428</v>
      </c>
      <c r="Q26" s="382" t="s">
        <v>428</v>
      </c>
      <c r="R26" s="382" t="s">
        <v>428</v>
      </c>
      <c r="S26" s="382" t="s">
        <v>428</v>
      </c>
      <c r="T26" s="382" t="s">
        <v>428</v>
      </c>
      <c r="U26" s="386" t="s">
        <v>428</v>
      </c>
      <c r="V26" s="385" t="s">
        <v>428</v>
      </c>
      <c r="W26" s="382" t="s">
        <v>428</v>
      </c>
      <c r="X26" s="387" t="s">
        <v>428</v>
      </c>
      <c r="Y26" s="386" t="s">
        <v>428</v>
      </c>
      <c r="Z26" s="388" t="s">
        <v>428</v>
      </c>
      <c r="AA26" s="386" t="s">
        <v>428</v>
      </c>
      <c r="AB26" s="389" t="s">
        <v>428</v>
      </c>
      <c r="AC26" s="387" t="s">
        <v>428</v>
      </c>
      <c r="AD26" s="311"/>
      <c r="AE26" s="311"/>
    </row>
    <row r="27" spans="1:31" ht="21.6" customHeight="1" x14ac:dyDescent="0.15">
      <c r="A27" s="177" t="s">
        <v>437</v>
      </c>
      <c r="B27" s="326" t="s">
        <v>377</v>
      </c>
      <c r="C27" s="378">
        <v>1.3212536728697355</v>
      </c>
      <c r="D27" s="379">
        <v>0.14397649363369247</v>
      </c>
      <c r="E27" s="371">
        <v>9.7943192948090105E-2</v>
      </c>
      <c r="F27" s="371">
        <v>0.14397649363369247</v>
      </c>
      <c r="G27" s="371">
        <v>3.8197845249755141E-2</v>
      </c>
      <c r="H27" s="380">
        <v>0.12830558276199805</v>
      </c>
      <c r="I27" s="399" t="s">
        <v>428</v>
      </c>
      <c r="J27" s="382" t="s">
        <v>428</v>
      </c>
      <c r="K27" s="383">
        <v>0.18217433888344761</v>
      </c>
      <c r="L27" s="384">
        <v>0.5866797257590598</v>
      </c>
      <c r="M27" s="385" t="s">
        <v>428</v>
      </c>
      <c r="N27" s="382" t="s">
        <v>428</v>
      </c>
      <c r="O27" s="382" t="s">
        <v>428</v>
      </c>
      <c r="P27" s="382" t="s">
        <v>428</v>
      </c>
      <c r="Q27" s="382" t="s">
        <v>428</v>
      </c>
      <c r="R27" s="382" t="s">
        <v>428</v>
      </c>
      <c r="S27" s="382" t="s">
        <v>428</v>
      </c>
      <c r="T27" s="382" t="s">
        <v>428</v>
      </c>
      <c r="U27" s="386" t="s">
        <v>428</v>
      </c>
      <c r="V27" s="385" t="s">
        <v>428</v>
      </c>
      <c r="W27" s="382" t="s">
        <v>428</v>
      </c>
      <c r="X27" s="387" t="s">
        <v>428</v>
      </c>
      <c r="Y27" s="386" t="s">
        <v>428</v>
      </c>
      <c r="Z27" s="388" t="s">
        <v>428</v>
      </c>
      <c r="AA27" s="386" t="s">
        <v>428</v>
      </c>
      <c r="AB27" s="389" t="s">
        <v>428</v>
      </c>
      <c r="AC27" s="387" t="s">
        <v>428</v>
      </c>
      <c r="AE27" s="167"/>
    </row>
    <row r="28" spans="1:31" s="310" customFormat="1" ht="21.6" customHeight="1" x14ac:dyDescent="0.15">
      <c r="A28" s="401"/>
      <c r="B28" s="402" t="s">
        <v>376</v>
      </c>
      <c r="C28" s="403">
        <v>1</v>
      </c>
      <c r="D28" s="404">
        <v>0.10896960711638252</v>
      </c>
      <c r="E28" s="402">
        <v>7.412898443291327E-2</v>
      </c>
      <c r="F28" s="402">
        <v>0.10896960711638252</v>
      </c>
      <c r="G28" s="402">
        <v>2.8910303928836176E-2</v>
      </c>
      <c r="H28" s="405">
        <v>9.7108969607116388E-2</v>
      </c>
      <c r="I28" s="406" t="s">
        <v>428</v>
      </c>
      <c r="J28" s="407" t="s">
        <v>428</v>
      </c>
      <c r="K28" s="408">
        <v>0.13787991104521868</v>
      </c>
      <c r="L28" s="409">
        <v>0.44403261675315053</v>
      </c>
      <c r="M28" s="410" t="s">
        <v>428</v>
      </c>
      <c r="N28" s="407" t="s">
        <v>428</v>
      </c>
      <c r="O28" s="407" t="s">
        <v>428</v>
      </c>
      <c r="P28" s="407" t="s">
        <v>428</v>
      </c>
      <c r="Q28" s="407" t="s">
        <v>428</v>
      </c>
      <c r="R28" s="407" t="s">
        <v>428</v>
      </c>
      <c r="S28" s="407" t="s">
        <v>428</v>
      </c>
      <c r="T28" s="407" t="s">
        <v>428</v>
      </c>
      <c r="U28" s="411" t="s">
        <v>428</v>
      </c>
      <c r="V28" s="410" t="s">
        <v>428</v>
      </c>
      <c r="W28" s="407" t="s">
        <v>428</v>
      </c>
      <c r="X28" s="412" t="s">
        <v>428</v>
      </c>
      <c r="Y28" s="411" t="s">
        <v>428</v>
      </c>
      <c r="Z28" s="413" t="s">
        <v>428</v>
      </c>
      <c r="AA28" s="411" t="s">
        <v>428</v>
      </c>
      <c r="AB28" s="414" t="s">
        <v>428</v>
      </c>
      <c r="AC28" s="412" t="s">
        <v>428</v>
      </c>
      <c r="AD28" s="311"/>
      <c r="AE28" s="311"/>
    </row>
    <row r="29" spans="1:31" s="314" customFormat="1" ht="12" customHeight="1" x14ac:dyDescent="0.7">
      <c r="A29" s="700" t="s">
        <v>186</v>
      </c>
      <c r="B29" s="701"/>
      <c r="C29" s="330"/>
      <c r="D29" s="731" t="s">
        <v>396</v>
      </c>
      <c r="E29" s="732"/>
      <c r="F29" s="732"/>
      <c r="G29" s="732"/>
      <c r="H29" s="733"/>
      <c r="I29" s="731" t="s">
        <v>397</v>
      </c>
      <c r="J29" s="732"/>
      <c r="K29" s="732"/>
      <c r="L29" s="733"/>
      <c r="M29" s="734" t="s">
        <v>398</v>
      </c>
      <c r="N29" s="700"/>
      <c r="O29" s="700"/>
      <c r="P29" s="700"/>
      <c r="Q29" s="700"/>
      <c r="R29" s="700"/>
      <c r="S29" s="700"/>
      <c r="T29" s="700"/>
      <c r="U29" s="735"/>
      <c r="V29" s="731" t="s">
        <v>399</v>
      </c>
      <c r="W29" s="732"/>
      <c r="X29" s="732"/>
      <c r="Y29" s="733"/>
      <c r="Z29" s="731" t="s">
        <v>400</v>
      </c>
      <c r="AA29" s="733"/>
      <c r="AB29" s="706" t="s">
        <v>401</v>
      </c>
      <c r="AC29" s="709" t="s">
        <v>280</v>
      </c>
      <c r="AD29" s="315"/>
    </row>
    <row r="30" spans="1:31" s="314" customFormat="1" ht="15.6" customHeight="1" x14ac:dyDescent="0.7">
      <c r="A30" s="702"/>
      <c r="B30" s="703"/>
      <c r="C30" s="365"/>
      <c r="D30" s="712" t="s">
        <v>402</v>
      </c>
      <c r="E30" s="715" t="s">
        <v>403</v>
      </c>
      <c r="F30" s="716"/>
      <c r="G30" s="719" t="s">
        <v>404</v>
      </c>
      <c r="H30" s="722" t="s">
        <v>405</v>
      </c>
      <c r="I30" s="725" t="s">
        <v>406</v>
      </c>
      <c r="J30" s="719" t="s">
        <v>407</v>
      </c>
      <c r="K30" s="719" t="s">
        <v>408</v>
      </c>
      <c r="L30" s="728" t="s">
        <v>409</v>
      </c>
      <c r="M30" s="725" t="s">
        <v>410</v>
      </c>
      <c r="N30" s="719" t="s">
        <v>411</v>
      </c>
      <c r="O30" s="719" t="s">
        <v>412</v>
      </c>
      <c r="P30" s="719" t="s">
        <v>413</v>
      </c>
      <c r="Q30" s="719" t="s">
        <v>414</v>
      </c>
      <c r="R30" s="719" t="s">
        <v>415</v>
      </c>
      <c r="S30" s="719" t="s">
        <v>416</v>
      </c>
      <c r="T30" s="719" t="s">
        <v>417</v>
      </c>
      <c r="U30" s="728" t="s">
        <v>418</v>
      </c>
      <c r="V30" s="726" t="s">
        <v>419</v>
      </c>
      <c r="W30" s="740" t="s">
        <v>420</v>
      </c>
      <c r="X30" s="720" t="s">
        <v>421</v>
      </c>
      <c r="Y30" s="729" t="s">
        <v>422</v>
      </c>
      <c r="Z30" s="712" t="s">
        <v>423</v>
      </c>
      <c r="AA30" s="728" t="s">
        <v>424</v>
      </c>
      <c r="AB30" s="707"/>
      <c r="AC30" s="710"/>
      <c r="AD30" s="315"/>
    </row>
    <row r="31" spans="1:31" s="314" customFormat="1" ht="9.75" customHeight="1" x14ac:dyDescent="0.7">
      <c r="A31" s="702"/>
      <c r="B31" s="703"/>
      <c r="C31" s="365" t="s">
        <v>378</v>
      </c>
      <c r="D31" s="713"/>
      <c r="E31" s="717"/>
      <c r="F31" s="718"/>
      <c r="G31" s="720"/>
      <c r="H31" s="723"/>
      <c r="I31" s="726"/>
      <c r="J31" s="720"/>
      <c r="K31" s="720"/>
      <c r="L31" s="729"/>
      <c r="M31" s="736"/>
      <c r="N31" s="720"/>
      <c r="O31" s="720"/>
      <c r="P31" s="738"/>
      <c r="Q31" s="738"/>
      <c r="R31" s="738"/>
      <c r="S31" s="720"/>
      <c r="T31" s="720"/>
      <c r="U31" s="729"/>
      <c r="V31" s="726"/>
      <c r="W31" s="740"/>
      <c r="X31" s="720"/>
      <c r="Y31" s="729"/>
      <c r="Z31" s="713"/>
      <c r="AA31" s="729"/>
      <c r="AB31" s="707"/>
      <c r="AC31" s="710"/>
      <c r="AD31" s="315"/>
    </row>
    <row r="32" spans="1:31" s="314" customFormat="1" ht="20.45" customHeight="1" x14ac:dyDescent="0.7">
      <c r="A32" s="704"/>
      <c r="B32" s="705"/>
      <c r="C32" s="329"/>
      <c r="D32" s="714"/>
      <c r="E32" s="367" t="s">
        <v>425</v>
      </c>
      <c r="F32" s="367" t="s">
        <v>426</v>
      </c>
      <c r="G32" s="721"/>
      <c r="H32" s="724"/>
      <c r="I32" s="727"/>
      <c r="J32" s="721"/>
      <c r="K32" s="721"/>
      <c r="L32" s="730"/>
      <c r="M32" s="737"/>
      <c r="N32" s="721"/>
      <c r="O32" s="721"/>
      <c r="P32" s="739"/>
      <c r="Q32" s="739"/>
      <c r="R32" s="739"/>
      <c r="S32" s="721"/>
      <c r="T32" s="721"/>
      <c r="U32" s="730"/>
      <c r="V32" s="727"/>
      <c r="W32" s="741"/>
      <c r="X32" s="721"/>
      <c r="Y32" s="730"/>
      <c r="Z32" s="714"/>
      <c r="AA32" s="730"/>
      <c r="AB32" s="708"/>
      <c r="AC32" s="711"/>
      <c r="AD32" s="315"/>
    </row>
    <row r="33" spans="1:30" ht="21.6" customHeight="1" x14ac:dyDescent="0.15">
      <c r="A33" s="506" t="s">
        <v>450</v>
      </c>
      <c r="B33" s="290" t="s">
        <v>377</v>
      </c>
      <c r="C33" s="415">
        <v>158.16981132075472</v>
      </c>
      <c r="D33" s="416">
        <v>34.830188679245282</v>
      </c>
      <c r="E33" s="417">
        <v>1.9622641509433962</v>
      </c>
      <c r="F33" s="417">
        <v>8.1698113207547163</v>
      </c>
      <c r="G33" s="417">
        <v>22.811320754716981</v>
      </c>
      <c r="H33" s="418">
        <v>5.6037735849056602</v>
      </c>
      <c r="I33" s="419">
        <v>1.3962264150943395</v>
      </c>
      <c r="J33" s="371">
        <v>6.1698113207547172</v>
      </c>
      <c r="K33" s="417">
        <v>7.0188679245283021</v>
      </c>
      <c r="L33" s="418">
        <v>5.3018867924528301</v>
      </c>
      <c r="M33" s="416">
        <v>11.132075471698114</v>
      </c>
      <c r="N33" s="417">
        <v>1.1886792452830188</v>
      </c>
      <c r="O33" s="417">
        <v>9.9811320754716988</v>
      </c>
      <c r="P33" s="417">
        <v>1.3396226415094339</v>
      </c>
      <c r="Q33" s="417">
        <v>1.0754716981132075</v>
      </c>
      <c r="R33" s="417">
        <v>3.0754716981132075</v>
      </c>
      <c r="S33" s="417">
        <v>1.8867924528301886E-2</v>
      </c>
      <c r="T33" s="417">
        <v>3.7735849056603772E-2</v>
      </c>
      <c r="U33" s="418">
        <v>1.4716981132075471</v>
      </c>
      <c r="V33" s="416">
        <v>3.5660377358490565</v>
      </c>
      <c r="W33" s="417">
        <v>0.54716981132075471</v>
      </c>
      <c r="X33" s="415">
        <v>0</v>
      </c>
      <c r="Y33" s="418">
        <v>4.0566037735849054</v>
      </c>
      <c r="Z33" s="420">
        <v>1.5660377358490567</v>
      </c>
      <c r="AA33" s="418">
        <v>2.2641509433962264</v>
      </c>
      <c r="AB33" s="421">
        <v>16.773584905660378</v>
      </c>
      <c r="AC33" s="415">
        <v>6.8113207547169807</v>
      </c>
    </row>
    <row r="34" spans="1:30" s="320" customFormat="1" ht="21.6" customHeight="1" x14ac:dyDescent="0.15">
      <c r="A34" s="321"/>
      <c r="B34" s="323" t="s">
        <v>376</v>
      </c>
      <c r="C34" s="322">
        <v>1</v>
      </c>
      <c r="D34" s="422">
        <v>0.22020756292496718</v>
      </c>
      <c r="E34" s="323">
        <v>1.2406059883096744E-2</v>
      </c>
      <c r="F34" s="323">
        <v>5.1652153167123939E-2</v>
      </c>
      <c r="G34" s="324">
        <v>0.14422044614099963</v>
      </c>
      <c r="H34" s="423">
        <v>3.5428844089228202E-2</v>
      </c>
      <c r="I34" s="424">
        <v>8.8273887629726818E-3</v>
      </c>
      <c r="J34" s="317">
        <v>3.9007515209352264E-2</v>
      </c>
      <c r="K34" s="323">
        <v>4.4375521889538354E-2</v>
      </c>
      <c r="L34" s="425">
        <v>3.35202194918287E-2</v>
      </c>
      <c r="M34" s="422">
        <v>7.0380532029106532E-2</v>
      </c>
      <c r="N34" s="312">
        <v>7.5152093522605273E-3</v>
      </c>
      <c r="O34" s="323">
        <v>6.3103900751520933E-2</v>
      </c>
      <c r="P34" s="323">
        <v>8.469521650960276E-3</v>
      </c>
      <c r="Q34" s="323">
        <v>6.7994751282357147E-3</v>
      </c>
      <c r="R34" s="312">
        <v>1.9444113086007395E-2</v>
      </c>
      <c r="S34" s="323">
        <v>1.1928903733746868E-4</v>
      </c>
      <c r="T34" s="323">
        <v>2.3857807467493735E-4</v>
      </c>
      <c r="U34" s="423">
        <v>9.3045449123225574E-3</v>
      </c>
      <c r="V34" s="422">
        <v>2.2545628056781581E-2</v>
      </c>
      <c r="W34" s="323">
        <v>3.4593820827865918E-3</v>
      </c>
      <c r="X34" s="322">
        <v>0</v>
      </c>
      <c r="Y34" s="423">
        <v>2.5647143027555767E-2</v>
      </c>
      <c r="Z34" s="426">
        <v>9.9009900990099011E-3</v>
      </c>
      <c r="AA34" s="423">
        <v>1.4314684480496241E-2</v>
      </c>
      <c r="AB34" s="321">
        <v>0.10604795419300966</v>
      </c>
      <c r="AC34" s="322">
        <v>4.3063342478826191E-2</v>
      </c>
      <c r="AD34" s="321"/>
    </row>
    <row r="35" spans="1:30" s="320" customFormat="1" ht="21.6" customHeight="1" x14ac:dyDescent="0.15">
      <c r="A35" s="177" t="s">
        <v>427</v>
      </c>
      <c r="B35" s="317" t="s">
        <v>377</v>
      </c>
      <c r="C35" s="427">
        <v>0.37735849056603776</v>
      </c>
      <c r="D35" s="428">
        <v>0</v>
      </c>
      <c r="E35" s="429">
        <v>0</v>
      </c>
      <c r="F35" s="429">
        <v>3.7735849056603772E-2</v>
      </c>
      <c r="G35" s="430">
        <v>0.11320754716981132</v>
      </c>
      <c r="H35" s="431">
        <v>9.4339622641509441E-2</v>
      </c>
      <c r="I35" s="432" t="s">
        <v>428</v>
      </c>
      <c r="J35" s="433" t="s">
        <v>428</v>
      </c>
      <c r="K35" s="429">
        <v>1.8867924528301886E-2</v>
      </c>
      <c r="L35" s="418">
        <v>0.11320754716981132</v>
      </c>
      <c r="M35" s="434" t="s">
        <v>428</v>
      </c>
      <c r="N35" s="435" t="s">
        <v>428</v>
      </c>
      <c r="O35" s="436" t="s">
        <v>428</v>
      </c>
      <c r="P35" s="436" t="s">
        <v>428</v>
      </c>
      <c r="Q35" s="436" t="s">
        <v>428</v>
      </c>
      <c r="R35" s="435" t="s">
        <v>428</v>
      </c>
      <c r="S35" s="436" t="s">
        <v>428</v>
      </c>
      <c r="T35" s="436" t="s">
        <v>428</v>
      </c>
      <c r="U35" s="437" t="s">
        <v>428</v>
      </c>
      <c r="V35" s="434" t="s">
        <v>428</v>
      </c>
      <c r="W35" s="436" t="s">
        <v>428</v>
      </c>
      <c r="X35" s="438" t="s">
        <v>428</v>
      </c>
      <c r="Y35" s="437" t="s">
        <v>428</v>
      </c>
      <c r="Z35" s="439" t="s">
        <v>428</v>
      </c>
      <c r="AA35" s="437" t="s">
        <v>428</v>
      </c>
      <c r="AB35" s="440" t="s">
        <v>428</v>
      </c>
      <c r="AC35" s="438" t="s">
        <v>428</v>
      </c>
      <c r="AD35" s="321"/>
    </row>
    <row r="36" spans="1:30" s="320" customFormat="1" ht="21.6" customHeight="1" x14ac:dyDescent="0.15">
      <c r="A36" s="325"/>
      <c r="B36" s="317" t="s">
        <v>376</v>
      </c>
      <c r="C36" s="322">
        <v>1</v>
      </c>
      <c r="D36" s="422">
        <v>0</v>
      </c>
      <c r="E36" s="323">
        <v>0</v>
      </c>
      <c r="F36" s="323">
        <v>9.9999999999999992E-2</v>
      </c>
      <c r="G36" s="324">
        <v>0.3</v>
      </c>
      <c r="H36" s="423">
        <v>0.25</v>
      </c>
      <c r="I36" s="432" t="s">
        <v>428</v>
      </c>
      <c r="J36" s="433" t="s">
        <v>428</v>
      </c>
      <c r="K36" s="323">
        <v>4.9999999999999996E-2</v>
      </c>
      <c r="L36" s="425">
        <v>0.3</v>
      </c>
      <c r="M36" s="434" t="s">
        <v>428</v>
      </c>
      <c r="N36" s="435" t="s">
        <v>428</v>
      </c>
      <c r="O36" s="436" t="s">
        <v>428</v>
      </c>
      <c r="P36" s="436" t="s">
        <v>428</v>
      </c>
      <c r="Q36" s="436" t="s">
        <v>428</v>
      </c>
      <c r="R36" s="435" t="s">
        <v>428</v>
      </c>
      <c r="S36" s="436" t="s">
        <v>428</v>
      </c>
      <c r="T36" s="436" t="s">
        <v>428</v>
      </c>
      <c r="U36" s="437" t="s">
        <v>428</v>
      </c>
      <c r="V36" s="434" t="s">
        <v>428</v>
      </c>
      <c r="W36" s="436" t="s">
        <v>428</v>
      </c>
      <c r="X36" s="438" t="s">
        <v>428</v>
      </c>
      <c r="Y36" s="437" t="s">
        <v>428</v>
      </c>
      <c r="Z36" s="439" t="s">
        <v>428</v>
      </c>
      <c r="AA36" s="437" t="s">
        <v>428</v>
      </c>
      <c r="AB36" s="440" t="s">
        <v>428</v>
      </c>
      <c r="AC36" s="438" t="s">
        <v>428</v>
      </c>
      <c r="AD36" s="321"/>
    </row>
    <row r="37" spans="1:30" s="320" customFormat="1" ht="21.6" customHeight="1" x14ac:dyDescent="0.15">
      <c r="A37" s="177" t="s">
        <v>429</v>
      </c>
      <c r="B37" s="317" t="s">
        <v>377</v>
      </c>
      <c r="C37" s="427">
        <v>0</v>
      </c>
      <c r="D37" s="467">
        <v>0</v>
      </c>
      <c r="E37" s="468">
        <v>0</v>
      </c>
      <c r="F37" s="468">
        <v>0</v>
      </c>
      <c r="G37" s="436">
        <v>0</v>
      </c>
      <c r="H37" s="469">
        <v>0</v>
      </c>
      <c r="I37" s="432" t="s">
        <v>428</v>
      </c>
      <c r="J37" s="433" t="s">
        <v>428</v>
      </c>
      <c r="K37" s="468">
        <v>0</v>
      </c>
      <c r="L37" s="485">
        <v>0</v>
      </c>
      <c r="M37" s="434" t="s">
        <v>428</v>
      </c>
      <c r="N37" s="435" t="s">
        <v>428</v>
      </c>
      <c r="O37" s="436" t="s">
        <v>428</v>
      </c>
      <c r="P37" s="436" t="s">
        <v>428</v>
      </c>
      <c r="Q37" s="436" t="s">
        <v>428</v>
      </c>
      <c r="R37" s="435" t="s">
        <v>428</v>
      </c>
      <c r="S37" s="436" t="s">
        <v>428</v>
      </c>
      <c r="T37" s="436" t="s">
        <v>428</v>
      </c>
      <c r="U37" s="437" t="s">
        <v>428</v>
      </c>
      <c r="V37" s="434" t="s">
        <v>428</v>
      </c>
      <c r="W37" s="436" t="s">
        <v>428</v>
      </c>
      <c r="X37" s="438" t="s">
        <v>428</v>
      </c>
      <c r="Y37" s="437" t="s">
        <v>428</v>
      </c>
      <c r="Z37" s="439" t="s">
        <v>428</v>
      </c>
      <c r="AA37" s="437" t="s">
        <v>428</v>
      </c>
      <c r="AB37" s="440" t="s">
        <v>428</v>
      </c>
      <c r="AC37" s="438" t="s">
        <v>428</v>
      </c>
      <c r="AD37" s="321"/>
    </row>
    <row r="38" spans="1:30" s="320" customFormat="1" ht="21.6" customHeight="1" x14ac:dyDescent="0.15">
      <c r="A38" s="325"/>
      <c r="B38" s="317" t="s">
        <v>376</v>
      </c>
      <c r="C38" s="322">
        <v>0</v>
      </c>
      <c r="D38" s="422">
        <v>0</v>
      </c>
      <c r="E38" s="323">
        <v>0</v>
      </c>
      <c r="F38" s="323">
        <v>0</v>
      </c>
      <c r="G38" s="324">
        <v>0</v>
      </c>
      <c r="H38" s="423">
        <v>0</v>
      </c>
      <c r="I38" s="432" t="s">
        <v>428</v>
      </c>
      <c r="J38" s="433" t="s">
        <v>428</v>
      </c>
      <c r="K38" s="323">
        <v>0</v>
      </c>
      <c r="L38" s="425">
        <v>0</v>
      </c>
      <c r="M38" s="434" t="s">
        <v>428</v>
      </c>
      <c r="N38" s="435" t="s">
        <v>428</v>
      </c>
      <c r="O38" s="436" t="s">
        <v>428</v>
      </c>
      <c r="P38" s="436" t="s">
        <v>428</v>
      </c>
      <c r="Q38" s="436" t="s">
        <v>428</v>
      </c>
      <c r="R38" s="435" t="s">
        <v>428</v>
      </c>
      <c r="S38" s="436" t="s">
        <v>428</v>
      </c>
      <c r="T38" s="436" t="s">
        <v>428</v>
      </c>
      <c r="U38" s="437" t="s">
        <v>428</v>
      </c>
      <c r="V38" s="434" t="s">
        <v>428</v>
      </c>
      <c r="W38" s="436" t="s">
        <v>428</v>
      </c>
      <c r="X38" s="438" t="s">
        <v>428</v>
      </c>
      <c r="Y38" s="437" t="s">
        <v>428</v>
      </c>
      <c r="Z38" s="439" t="s">
        <v>428</v>
      </c>
      <c r="AA38" s="437" t="s">
        <v>428</v>
      </c>
      <c r="AB38" s="440" t="s">
        <v>428</v>
      </c>
      <c r="AC38" s="438" t="s">
        <v>428</v>
      </c>
      <c r="AD38" s="321"/>
    </row>
    <row r="39" spans="1:30" s="320" customFormat="1" ht="21.6" customHeight="1" x14ac:dyDescent="0.15">
      <c r="A39" s="177" t="s">
        <v>430</v>
      </c>
      <c r="B39" s="317" t="s">
        <v>377</v>
      </c>
      <c r="C39" s="427">
        <v>5.2264150943396226</v>
      </c>
      <c r="D39" s="428">
        <v>2.1509433962264151</v>
      </c>
      <c r="E39" s="429">
        <v>0.20754716981132076</v>
      </c>
      <c r="F39" s="429">
        <v>1.3584905660377358</v>
      </c>
      <c r="G39" s="430">
        <v>0</v>
      </c>
      <c r="H39" s="431">
        <v>0.13207547169811321</v>
      </c>
      <c r="I39" s="432" t="s">
        <v>428</v>
      </c>
      <c r="J39" s="433" t="s">
        <v>428</v>
      </c>
      <c r="K39" s="429">
        <v>1.1320754716981132</v>
      </c>
      <c r="L39" s="418">
        <v>0.24528301886792453</v>
      </c>
      <c r="M39" s="434" t="s">
        <v>428</v>
      </c>
      <c r="N39" s="435" t="s">
        <v>428</v>
      </c>
      <c r="O39" s="436" t="s">
        <v>428</v>
      </c>
      <c r="P39" s="436" t="s">
        <v>428</v>
      </c>
      <c r="Q39" s="436" t="s">
        <v>428</v>
      </c>
      <c r="R39" s="435" t="s">
        <v>428</v>
      </c>
      <c r="S39" s="436" t="s">
        <v>428</v>
      </c>
      <c r="T39" s="436" t="s">
        <v>428</v>
      </c>
      <c r="U39" s="437" t="s">
        <v>428</v>
      </c>
      <c r="V39" s="434" t="s">
        <v>428</v>
      </c>
      <c r="W39" s="436" t="s">
        <v>428</v>
      </c>
      <c r="X39" s="438" t="s">
        <v>428</v>
      </c>
      <c r="Y39" s="437" t="s">
        <v>428</v>
      </c>
      <c r="Z39" s="439" t="s">
        <v>428</v>
      </c>
      <c r="AA39" s="437" t="s">
        <v>428</v>
      </c>
      <c r="AB39" s="440" t="s">
        <v>428</v>
      </c>
      <c r="AC39" s="438" t="s">
        <v>428</v>
      </c>
      <c r="AD39" s="321"/>
    </row>
    <row r="40" spans="1:30" s="320" customFormat="1" ht="21.6" customHeight="1" x14ac:dyDescent="0.15">
      <c r="A40" s="325"/>
      <c r="B40" s="317" t="s">
        <v>376</v>
      </c>
      <c r="C40" s="322">
        <v>1</v>
      </c>
      <c r="D40" s="422">
        <v>0.41155234657039713</v>
      </c>
      <c r="E40" s="323">
        <v>3.9711191335740074E-2</v>
      </c>
      <c r="F40" s="323">
        <v>0.25992779783393499</v>
      </c>
      <c r="G40" s="324">
        <v>0</v>
      </c>
      <c r="H40" s="423">
        <v>2.5270758122743681E-2</v>
      </c>
      <c r="I40" s="432" t="s">
        <v>428</v>
      </c>
      <c r="J40" s="433" t="s">
        <v>428</v>
      </c>
      <c r="K40" s="323">
        <v>0.21660649819494585</v>
      </c>
      <c r="L40" s="425">
        <v>4.6931407942238268E-2</v>
      </c>
      <c r="M40" s="434" t="s">
        <v>428</v>
      </c>
      <c r="N40" s="435" t="s">
        <v>428</v>
      </c>
      <c r="O40" s="436" t="s">
        <v>428</v>
      </c>
      <c r="P40" s="436" t="s">
        <v>428</v>
      </c>
      <c r="Q40" s="436" t="s">
        <v>428</v>
      </c>
      <c r="R40" s="435" t="s">
        <v>428</v>
      </c>
      <c r="S40" s="436" t="s">
        <v>428</v>
      </c>
      <c r="T40" s="436" t="s">
        <v>428</v>
      </c>
      <c r="U40" s="437" t="s">
        <v>428</v>
      </c>
      <c r="V40" s="434" t="s">
        <v>428</v>
      </c>
      <c r="W40" s="436" t="s">
        <v>428</v>
      </c>
      <c r="X40" s="438" t="s">
        <v>428</v>
      </c>
      <c r="Y40" s="437" t="s">
        <v>428</v>
      </c>
      <c r="Z40" s="439" t="s">
        <v>428</v>
      </c>
      <c r="AA40" s="437" t="s">
        <v>428</v>
      </c>
      <c r="AB40" s="440" t="s">
        <v>428</v>
      </c>
      <c r="AC40" s="438" t="s">
        <v>428</v>
      </c>
      <c r="AD40" s="321"/>
    </row>
    <row r="41" spans="1:30" s="320" customFormat="1" ht="21.6" customHeight="1" x14ac:dyDescent="0.15">
      <c r="A41" s="398" t="s">
        <v>431</v>
      </c>
      <c r="B41" s="317" t="s">
        <v>377</v>
      </c>
      <c r="C41" s="427">
        <v>3.8679245283018866</v>
      </c>
      <c r="D41" s="428">
        <v>1.6037735849056605</v>
      </c>
      <c r="E41" s="429">
        <v>0.11320754716981132</v>
      </c>
      <c r="F41" s="429">
        <v>1.0943396226415094</v>
      </c>
      <c r="G41" s="430">
        <v>0</v>
      </c>
      <c r="H41" s="431">
        <v>0.13207547169811321</v>
      </c>
      <c r="I41" s="432" t="s">
        <v>428</v>
      </c>
      <c r="J41" s="433" t="s">
        <v>428</v>
      </c>
      <c r="K41" s="429">
        <v>0.77358490566037741</v>
      </c>
      <c r="L41" s="418">
        <v>0.15094339622641509</v>
      </c>
      <c r="M41" s="434" t="s">
        <v>428</v>
      </c>
      <c r="N41" s="435" t="s">
        <v>428</v>
      </c>
      <c r="O41" s="436" t="s">
        <v>428</v>
      </c>
      <c r="P41" s="436" t="s">
        <v>428</v>
      </c>
      <c r="Q41" s="436" t="s">
        <v>428</v>
      </c>
      <c r="R41" s="435" t="s">
        <v>428</v>
      </c>
      <c r="S41" s="436" t="s">
        <v>428</v>
      </c>
      <c r="T41" s="436" t="s">
        <v>428</v>
      </c>
      <c r="U41" s="437" t="s">
        <v>428</v>
      </c>
      <c r="V41" s="434" t="s">
        <v>428</v>
      </c>
      <c r="W41" s="436" t="s">
        <v>428</v>
      </c>
      <c r="X41" s="438" t="s">
        <v>428</v>
      </c>
      <c r="Y41" s="437" t="s">
        <v>428</v>
      </c>
      <c r="Z41" s="439" t="s">
        <v>428</v>
      </c>
      <c r="AA41" s="437" t="s">
        <v>428</v>
      </c>
      <c r="AB41" s="440" t="s">
        <v>428</v>
      </c>
      <c r="AC41" s="438" t="s">
        <v>428</v>
      </c>
      <c r="AD41" s="321"/>
    </row>
    <row r="42" spans="1:30" s="320" customFormat="1" ht="21.6" customHeight="1" x14ac:dyDescent="0.15">
      <c r="A42" s="325"/>
      <c r="B42" s="317" t="s">
        <v>376</v>
      </c>
      <c r="C42" s="322">
        <v>1</v>
      </c>
      <c r="D42" s="422">
        <v>0.41463414634146345</v>
      </c>
      <c r="E42" s="323">
        <v>2.9268292682926831E-2</v>
      </c>
      <c r="F42" s="323">
        <v>0.28292682926829271</v>
      </c>
      <c r="G42" s="324">
        <v>0</v>
      </c>
      <c r="H42" s="423">
        <v>3.4146341463414637E-2</v>
      </c>
      <c r="I42" s="432" t="s">
        <v>428</v>
      </c>
      <c r="J42" s="433" t="s">
        <v>428</v>
      </c>
      <c r="K42" s="323">
        <v>0.2</v>
      </c>
      <c r="L42" s="425">
        <v>3.9024390243902439E-2</v>
      </c>
      <c r="M42" s="434" t="s">
        <v>428</v>
      </c>
      <c r="N42" s="435" t="s">
        <v>428</v>
      </c>
      <c r="O42" s="436" t="s">
        <v>428</v>
      </c>
      <c r="P42" s="436" t="s">
        <v>428</v>
      </c>
      <c r="Q42" s="436" t="s">
        <v>428</v>
      </c>
      <c r="R42" s="435" t="s">
        <v>428</v>
      </c>
      <c r="S42" s="436" t="s">
        <v>428</v>
      </c>
      <c r="T42" s="436" t="s">
        <v>428</v>
      </c>
      <c r="U42" s="437" t="s">
        <v>428</v>
      </c>
      <c r="V42" s="434" t="s">
        <v>428</v>
      </c>
      <c r="W42" s="436" t="s">
        <v>428</v>
      </c>
      <c r="X42" s="438" t="s">
        <v>428</v>
      </c>
      <c r="Y42" s="437" t="s">
        <v>428</v>
      </c>
      <c r="Z42" s="439" t="s">
        <v>428</v>
      </c>
      <c r="AA42" s="437" t="s">
        <v>428</v>
      </c>
      <c r="AB42" s="440" t="s">
        <v>428</v>
      </c>
      <c r="AC42" s="438" t="s">
        <v>428</v>
      </c>
      <c r="AD42" s="321"/>
    </row>
    <row r="43" spans="1:30" s="320" customFormat="1" ht="21.6" customHeight="1" x14ac:dyDescent="0.15">
      <c r="A43" s="177" t="s">
        <v>432</v>
      </c>
      <c r="B43" s="317" t="s">
        <v>377</v>
      </c>
      <c r="C43" s="427">
        <v>24.226415094339622</v>
      </c>
      <c r="D43" s="428">
        <v>11.113207547169811</v>
      </c>
      <c r="E43" s="429">
        <v>1.0377358490566038</v>
      </c>
      <c r="F43" s="429">
        <v>1.7169811320754718</v>
      </c>
      <c r="G43" s="430">
        <v>6.4339622641509431</v>
      </c>
      <c r="H43" s="431">
        <v>0.22641509433962265</v>
      </c>
      <c r="I43" s="432" t="s">
        <v>428</v>
      </c>
      <c r="J43" s="433" t="s">
        <v>428</v>
      </c>
      <c r="K43" s="429">
        <v>3.1698113207547172</v>
      </c>
      <c r="L43" s="418">
        <v>0.52830188679245282</v>
      </c>
      <c r="M43" s="434" t="s">
        <v>428</v>
      </c>
      <c r="N43" s="435" t="s">
        <v>428</v>
      </c>
      <c r="O43" s="436" t="s">
        <v>428</v>
      </c>
      <c r="P43" s="436" t="s">
        <v>428</v>
      </c>
      <c r="Q43" s="436" t="s">
        <v>428</v>
      </c>
      <c r="R43" s="435" t="s">
        <v>428</v>
      </c>
      <c r="S43" s="436" t="s">
        <v>428</v>
      </c>
      <c r="T43" s="436" t="s">
        <v>428</v>
      </c>
      <c r="U43" s="437" t="s">
        <v>428</v>
      </c>
      <c r="V43" s="434" t="s">
        <v>428</v>
      </c>
      <c r="W43" s="436" t="s">
        <v>428</v>
      </c>
      <c r="X43" s="438" t="s">
        <v>428</v>
      </c>
      <c r="Y43" s="437" t="s">
        <v>428</v>
      </c>
      <c r="Z43" s="439" t="s">
        <v>428</v>
      </c>
      <c r="AA43" s="437" t="s">
        <v>428</v>
      </c>
      <c r="AB43" s="440" t="s">
        <v>428</v>
      </c>
      <c r="AC43" s="438" t="s">
        <v>428</v>
      </c>
      <c r="AD43" s="321"/>
    </row>
    <row r="44" spans="1:30" s="320" customFormat="1" ht="21.6" customHeight="1" x14ac:dyDescent="0.15">
      <c r="A44" s="325"/>
      <c r="B44" s="317" t="s">
        <v>376</v>
      </c>
      <c r="C44" s="322">
        <v>1</v>
      </c>
      <c r="D44" s="422">
        <v>0.45872274143302183</v>
      </c>
      <c r="E44" s="323">
        <v>4.2834890965732092E-2</v>
      </c>
      <c r="F44" s="323">
        <v>7.0872274143302189E-2</v>
      </c>
      <c r="G44" s="324">
        <v>0.26557632398753894</v>
      </c>
      <c r="H44" s="423">
        <v>9.3457943925233655E-3</v>
      </c>
      <c r="I44" s="432" t="s">
        <v>428</v>
      </c>
      <c r="J44" s="433" t="s">
        <v>428</v>
      </c>
      <c r="K44" s="323">
        <v>0.13084112149532712</v>
      </c>
      <c r="L44" s="425">
        <v>2.1806853582554516E-2</v>
      </c>
      <c r="M44" s="434" t="s">
        <v>428</v>
      </c>
      <c r="N44" s="435" t="s">
        <v>428</v>
      </c>
      <c r="O44" s="436" t="s">
        <v>428</v>
      </c>
      <c r="P44" s="436" t="s">
        <v>428</v>
      </c>
      <c r="Q44" s="436" t="s">
        <v>428</v>
      </c>
      <c r="R44" s="435" t="s">
        <v>428</v>
      </c>
      <c r="S44" s="436" t="s">
        <v>428</v>
      </c>
      <c r="T44" s="436" t="s">
        <v>428</v>
      </c>
      <c r="U44" s="437" t="s">
        <v>428</v>
      </c>
      <c r="V44" s="434" t="s">
        <v>428</v>
      </c>
      <c r="W44" s="436" t="s">
        <v>428</v>
      </c>
      <c r="X44" s="438" t="s">
        <v>428</v>
      </c>
      <c r="Y44" s="437" t="s">
        <v>428</v>
      </c>
      <c r="Z44" s="439" t="s">
        <v>428</v>
      </c>
      <c r="AA44" s="437" t="s">
        <v>428</v>
      </c>
      <c r="AB44" s="440" t="s">
        <v>428</v>
      </c>
      <c r="AC44" s="438" t="s">
        <v>428</v>
      </c>
      <c r="AD44" s="321"/>
    </row>
    <row r="45" spans="1:30" s="320" customFormat="1" ht="21.6" customHeight="1" x14ac:dyDescent="0.15">
      <c r="A45" s="177" t="s">
        <v>433</v>
      </c>
      <c r="B45" s="317" t="s">
        <v>377</v>
      </c>
      <c r="C45" s="427">
        <v>34.490566037735846</v>
      </c>
      <c r="D45" s="428">
        <v>13.716981132075471</v>
      </c>
      <c r="E45" s="429">
        <v>0.20754716981132076</v>
      </c>
      <c r="F45" s="429">
        <v>1.8867924528301887</v>
      </c>
      <c r="G45" s="430">
        <v>16.056603773584907</v>
      </c>
      <c r="H45" s="431">
        <v>1.0943396226415094</v>
      </c>
      <c r="I45" s="432" t="s">
        <v>428</v>
      </c>
      <c r="J45" s="433" t="s">
        <v>428</v>
      </c>
      <c r="K45" s="429">
        <v>0.56603773584905659</v>
      </c>
      <c r="L45" s="418">
        <v>0.96226415094339623</v>
      </c>
      <c r="M45" s="434" t="s">
        <v>428</v>
      </c>
      <c r="N45" s="435" t="s">
        <v>428</v>
      </c>
      <c r="O45" s="436" t="s">
        <v>428</v>
      </c>
      <c r="P45" s="436" t="s">
        <v>428</v>
      </c>
      <c r="Q45" s="436" t="s">
        <v>428</v>
      </c>
      <c r="R45" s="435" t="s">
        <v>428</v>
      </c>
      <c r="S45" s="436" t="s">
        <v>428</v>
      </c>
      <c r="T45" s="436" t="s">
        <v>428</v>
      </c>
      <c r="U45" s="437" t="s">
        <v>428</v>
      </c>
      <c r="V45" s="434" t="s">
        <v>428</v>
      </c>
      <c r="W45" s="436" t="s">
        <v>428</v>
      </c>
      <c r="X45" s="438" t="s">
        <v>428</v>
      </c>
      <c r="Y45" s="437" t="s">
        <v>428</v>
      </c>
      <c r="Z45" s="439" t="s">
        <v>428</v>
      </c>
      <c r="AA45" s="437" t="s">
        <v>428</v>
      </c>
      <c r="AB45" s="440" t="s">
        <v>428</v>
      </c>
      <c r="AC45" s="438" t="s">
        <v>428</v>
      </c>
      <c r="AD45" s="321"/>
    </row>
    <row r="46" spans="1:30" s="320" customFormat="1" ht="21.6" customHeight="1" x14ac:dyDescent="0.15">
      <c r="A46" s="325"/>
      <c r="B46" s="317" t="s">
        <v>376</v>
      </c>
      <c r="C46" s="322">
        <v>1</v>
      </c>
      <c r="D46" s="422">
        <v>0.39770240700218823</v>
      </c>
      <c r="E46" s="323">
        <v>6.0175054704595197E-3</v>
      </c>
      <c r="F46" s="323">
        <v>5.470459518599563E-2</v>
      </c>
      <c r="G46" s="324">
        <v>0.46553610503282283</v>
      </c>
      <c r="H46" s="423">
        <v>3.1728665207877461E-2</v>
      </c>
      <c r="I46" s="432" t="s">
        <v>428</v>
      </c>
      <c r="J46" s="433" t="s">
        <v>428</v>
      </c>
      <c r="K46" s="323">
        <v>1.6411378555798689E-2</v>
      </c>
      <c r="L46" s="425">
        <v>2.789934354485777E-2</v>
      </c>
      <c r="M46" s="434" t="s">
        <v>428</v>
      </c>
      <c r="N46" s="435" t="s">
        <v>428</v>
      </c>
      <c r="O46" s="436" t="s">
        <v>428</v>
      </c>
      <c r="P46" s="436" t="s">
        <v>428</v>
      </c>
      <c r="Q46" s="436" t="s">
        <v>428</v>
      </c>
      <c r="R46" s="435" t="s">
        <v>428</v>
      </c>
      <c r="S46" s="436" t="s">
        <v>428</v>
      </c>
      <c r="T46" s="436" t="s">
        <v>428</v>
      </c>
      <c r="U46" s="437" t="s">
        <v>428</v>
      </c>
      <c r="V46" s="434" t="s">
        <v>428</v>
      </c>
      <c r="W46" s="436" t="s">
        <v>428</v>
      </c>
      <c r="X46" s="438" t="s">
        <v>428</v>
      </c>
      <c r="Y46" s="437" t="s">
        <v>428</v>
      </c>
      <c r="Z46" s="439" t="s">
        <v>428</v>
      </c>
      <c r="AA46" s="437" t="s">
        <v>428</v>
      </c>
      <c r="AB46" s="440" t="s">
        <v>428</v>
      </c>
      <c r="AC46" s="438" t="s">
        <v>428</v>
      </c>
      <c r="AD46" s="321"/>
    </row>
    <row r="47" spans="1:30" s="320" customFormat="1" ht="21.6" customHeight="1" x14ac:dyDescent="0.15">
      <c r="A47" s="177" t="s">
        <v>434</v>
      </c>
      <c r="B47" s="317" t="s">
        <v>377</v>
      </c>
      <c r="C47" s="427">
        <v>20.075471698113208</v>
      </c>
      <c r="D47" s="428">
        <v>7.5660377358490569</v>
      </c>
      <c r="E47" s="429">
        <v>0.47169811320754718</v>
      </c>
      <c r="F47" s="429">
        <v>2.9811320754716979</v>
      </c>
      <c r="G47" s="430">
        <v>0.20754716981132076</v>
      </c>
      <c r="H47" s="431">
        <v>4</v>
      </c>
      <c r="I47" s="432" t="s">
        <v>428</v>
      </c>
      <c r="J47" s="433" t="s">
        <v>428</v>
      </c>
      <c r="K47" s="429">
        <v>1.6981132075471699</v>
      </c>
      <c r="L47" s="418">
        <v>3.1509433962264151</v>
      </c>
      <c r="M47" s="434" t="s">
        <v>428</v>
      </c>
      <c r="N47" s="435" t="s">
        <v>428</v>
      </c>
      <c r="O47" s="436" t="s">
        <v>428</v>
      </c>
      <c r="P47" s="436" t="s">
        <v>428</v>
      </c>
      <c r="Q47" s="436" t="s">
        <v>428</v>
      </c>
      <c r="R47" s="435" t="s">
        <v>428</v>
      </c>
      <c r="S47" s="436" t="s">
        <v>428</v>
      </c>
      <c r="T47" s="436" t="s">
        <v>428</v>
      </c>
      <c r="U47" s="437" t="s">
        <v>428</v>
      </c>
      <c r="V47" s="434" t="s">
        <v>428</v>
      </c>
      <c r="W47" s="436" t="s">
        <v>428</v>
      </c>
      <c r="X47" s="438" t="s">
        <v>428</v>
      </c>
      <c r="Y47" s="437" t="s">
        <v>428</v>
      </c>
      <c r="Z47" s="439" t="s">
        <v>428</v>
      </c>
      <c r="AA47" s="437" t="s">
        <v>428</v>
      </c>
      <c r="AB47" s="440" t="s">
        <v>428</v>
      </c>
      <c r="AC47" s="438" t="s">
        <v>428</v>
      </c>
      <c r="AD47" s="321"/>
    </row>
    <row r="48" spans="1:30" s="320" customFormat="1" ht="21.6" customHeight="1" x14ac:dyDescent="0.15">
      <c r="A48" s="325"/>
      <c r="B48" s="317" t="s">
        <v>376</v>
      </c>
      <c r="C48" s="322">
        <v>1</v>
      </c>
      <c r="D48" s="422">
        <v>0.37687969924812031</v>
      </c>
      <c r="E48" s="323">
        <v>2.3496240601503758E-2</v>
      </c>
      <c r="F48" s="323">
        <v>0.14849624060150374</v>
      </c>
      <c r="G48" s="324">
        <v>1.0338345864661654E-2</v>
      </c>
      <c r="H48" s="423">
        <v>0.19924812030075187</v>
      </c>
      <c r="I48" s="432" t="s">
        <v>428</v>
      </c>
      <c r="J48" s="433" t="s">
        <v>428</v>
      </c>
      <c r="K48" s="323">
        <v>8.4586466165413529E-2</v>
      </c>
      <c r="L48" s="425">
        <v>0.1569548872180451</v>
      </c>
      <c r="M48" s="434" t="s">
        <v>428</v>
      </c>
      <c r="N48" s="435" t="s">
        <v>428</v>
      </c>
      <c r="O48" s="436" t="s">
        <v>428</v>
      </c>
      <c r="P48" s="436" t="s">
        <v>428</v>
      </c>
      <c r="Q48" s="436" t="s">
        <v>428</v>
      </c>
      <c r="R48" s="435" t="s">
        <v>428</v>
      </c>
      <c r="S48" s="436" t="s">
        <v>428</v>
      </c>
      <c r="T48" s="436" t="s">
        <v>428</v>
      </c>
      <c r="U48" s="437" t="s">
        <v>428</v>
      </c>
      <c r="V48" s="434" t="s">
        <v>428</v>
      </c>
      <c r="W48" s="436" t="s">
        <v>428</v>
      </c>
      <c r="X48" s="438" t="s">
        <v>428</v>
      </c>
      <c r="Y48" s="437" t="s">
        <v>428</v>
      </c>
      <c r="Z48" s="439" t="s">
        <v>428</v>
      </c>
      <c r="AA48" s="437" t="s">
        <v>428</v>
      </c>
      <c r="AB48" s="440" t="s">
        <v>428</v>
      </c>
      <c r="AC48" s="438" t="s">
        <v>428</v>
      </c>
      <c r="AD48" s="321"/>
    </row>
    <row r="49" spans="1:31" ht="21.6" customHeight="1" x14ac:dyDescent="0.15">
      <c r="A49" s="177" t="s">
        <v>435</v>
      </c>
      <c r="B49" s="326" t="s">
        <v>377</v>
      </c>
      <c r="C49" s="415">
        <v>5.6603773584905662E-2</v>
      </c>
      <c r="D49" s="416">
        <v>0</v>
      </c>
      <c r="E49" s="417">
        <v>0</v>
      </c>
      <c r="F49" s="417">
        <v>0</v>
      </c>
      <c r="G49" s="417">
        <v>0</v>
      </c>
      <c r="H49" s="418">
        <v>5.6603773584905662E-2</v>
      </c>
      <c r="I49" s="432" t="s">
        <v>428</v>
      </c>
      <c r="J49" s="433" t="s">
        <v>428</v>
      </c>
      <c r="K49" s="371">
        <v>0</v>
      </c>
      <c r="L49" s="380">
        <v>0</v>
      </c>
      <c r="M49" s="385" t="s">
        <v>428</v>
      </c>
      <c r="N49" s="382" t="s">
        <v>428</v>
      </c>
      <c r="O49" s="382" t="s">
        <v>428</v>
      </c>
      <c r="P49" s="382" t="s">
        <v>428</v>
      </c>
      <c r="Q49" s="382" t="s">
        <v>428</v>
      </c>
      <c r="R49" s="382" t="s">
        <v>428</v>
      </c>
      <c r="S49" s="382" t="s">
        <v>428</v>
      </c>
      <c r="T49" s="382" t="s">
        <v>428</v>
      </c>
      <c r="U49" s="386" t="s">
        <v>428</v>
      </c>
      <c r="V49" s="385" t="s">
        <v>428</v>
      </c>
      <c r="W49" s="382" t="s">
        <v>428</v>
      </c>
      <c r="X49" s="387" t="s">
        <v>428</v>
      </c>
      <c r="Y49" s="386" t="s">
        <v>428</v>
      </c>
      <c r="Z49" s="388" t="s">
        <v>428</v>
      </c>
      <c r="AA49" s="386" t="s">
        <v>428</v>
      </c>
      <c r="AB49" s="389" t="s">
        <v>428</v>
      </c>
      <c r="AC49" s="387" t="s">
        <v>428</v>
      </c>
      <c r="AE49" s="167"/>
    </row>
    <row r="50" spans="1:31" ht="21.6" customHeight="1" x14ac:dyDescent="0.15">
      <c r="A50" s="325"/>
      <c r="B50" s="317" t="s">
        <v>376</v>
      </c>
      <c r="C50" s="313">
        <v>0</v>
      </c>
      <c r="D50" s="441">
        <v>0</v>
      </c>
      <c r="E50" s="312">
        <v>0</v>
      </c>
      <c r="F50" s="312">
        <v>0</v>
      </c>
      <c r="G50" s="312">
        <v>0</v>
      </c>
      <c r="H50" s="425">
        <v>0</v>
      </c>
      <c r="I50" s="432" t="s">
        <v>428</v>
      </c>
      <c r="J50" s="433" t="s">
        <v>428</v>
      </c>
      <c r="K50" s="317">
        <v>0</v>
      </c>
      <c r="L50" s="375">
        <v>0</v>
      </c>
      <c r="M50" s="385" t="s">
        <v>428</v>
      </c>
      <c r="N50" s="382" t="s">
        <v>428</v>
      </c>
      <c r="O50" s="382" t="s">
        <v>428</v>
      </c>
      <c r="P50" s="382" t="s">
        <v>428</v>
      </c>
      <c r="Q50" s="382" t="s">
        <v>428</v>
      </c>
      <c r="R50" s="382" t="s">
        <v>428</v>
      </c>
      <c r="S50" s="382" t="s">
        <v>428</v>
      </c>
      <c r="T50" s="382" t="s">
        <v>428</v>
      </c>
      <c r="U50" s="386" t="s">
        <v>428</v>
      </c>
      <c r="V50" s="385" t="s">
        <v>428</v>
      </c>
      <c r="W50" s="382" t="s">
        <v>428</v>
      </c>
      <c r="X50" s="387" t="s">
        <v>428</v>
      </c>
      <c r="Y50" s="386" t="s">
        <v>428</v>
      </c>
      <c r="Z50" s="388" t="s">
        <v>428</v>
      </c>
      <c r="AA50" s="386" t="s">
        <v>428</v>
      </c>
      <c r="AB50" s="389" t="s">
        <v>428</v>
      </c>
      <c r="AC50" s="387" t="s">
        <v>428</v>
      </c>
      <c r="AE50" s="167"/>
    </row>
    <row r="51" spans="1:31" ht="21.6" customHeight="1" x14ac:dyDescent="0.15">
      <c r="A51" s="177" t="s">
        <v>436</v>
      </c>
      <c r="B51" s="326" t="s">
        <v>377</v>
      </c>
      <c r="C51" s="415">
        <v>0.13207547169811321</v>
      </c>
      <c r="D51" s="416">
        <v>0</v>
      </c>
      <c r="E51" s="417">
        <v>0</v>
      </c>
      <c r="F51" s="417">
        <v>7.5471698113207544E-2</v>
      </c>
      <c r="G51" s="417">
        <v>0</v>
      </c>
      <c r="H51" s="418">
        <v>0</v>
      </c>
      <c r="I51" s="432" t="s">
        <v>428</v>
      </c>
      <c r="J51" s="433" t="s">
        <v>428</v>
      </c>
      <c r="K51" s="371">
        <v>5.6603773584905662E-2</v>
      </c>
      <c r="L51" s="380">
        <v>0</v>
      </c>
      <c r="M51" s="385" t="s">
        <v>428</v>
      </c>
      <c r="N51" s="382" t="s">
        <v>428</v>
      </c>
      <c r="O51" s="382" t="s">
        <v>428</v>
      </c>
      <c r="P51" s="382" t="s">
        <v>428</v>
      </c>
      <c r="Q51" s="382" t="s">
        <v>428</v>
      </c>
      <c r="R51" s="382" t="s">
        <v>428</v>
      </c>
      <c r="S51" s="382" t="s">
        <v>428</v>
      </c>
      <c r="T51" s="382" t="s">
        <v>428</v>
      </c>
      <c r="U51" s="386" t="s">
        <v>428</v>
      </c>
      <c r="V51" s="385" t="s">
        <v>428</v>
      </c>
      <c r="W51" s="382" t="s">
        <v>428</v>
      </c>
      <c r="X51" s="387" t="s">
        <v>428</v>
      </c>
      <c r="Y51" s="386" t="s">
        <v>428</v>
      </c>
      <c r="Z51" s="388" t="s">
        <v>428</v>
      </c>
      <c r="AA51" s="386" t="s">
        <v>428</v>
      </c>
      <c r="AB51" s="389" t="s">
        <v>428</v>
      </c>
      <c r="AC51" s="387" t="s">
        <v>428</v>
      </c>
      <c r="AE51" s="167"/>
    </row>
    <row r="52" spans="1:31" s="310" customFormat="1" ht="21.6" customHeight="1" x14ac:dyDescent="0.15">
      <c r="A52" s="325"/>
      <c r="B52" s="317" t="s">
        <v>376</v>
      </c>
      <c r="C52" s="313">
        <v>0</v>
      </c>
      <c r="D52" s="441">
        <v>0</v>
      </c>
      <c r="E52" s="312">
        <v>0</v>
      </c>
      <c r="F52" s="312">
        <v>0</v>
      </c>
      <c r="G52" s="312">
        <v>0</v>
      </c>
      <c r="H52" s="425">
        <v>0</v>
      </c>
      <c r="I52" s="432" t="s">
        <v>428</v>
      </c>
      <c r="J52" s="433" t="s">
        <v>428</v>
      </c>
      <c r="K52" s="317">
        <v>0</v>
      </c>
      <c r="L52" s="375">
        <v>0</v>
      </c>
      <c r="M52" s="385" t="s">
        <v>428</v>
      </c>
      <c r="N52" s="382" t="s">
        <v>428</v>
      </c>
      <c r="O52" s="382" t="s">
        <v>428</v>
      </c>
      <c r="P52" s="382" t="s">
        <v>428</v>
      </c>
      <c r="Q52" s="382" t="s">
        <v>428</v>
      </c>
      <c r="R52" s="382" t="s">
        <v>428</v>
      </c>
      <c r="S52" s="382" t="s">
        <v>428</v>
      </c>
      <c r="T52" s="382" t="s">
        <v>428</v>
      </c>
      <c r="U52" s="386" t="s">
        <v>428</v>
      </c>
      <c r="V52" s="385" t="s">
        <v>428</v>
      </c>
      <c r="W52" s="382" t="s">
        <v>428</v>
      </c>
      <c r="X52" s="387" t="s">
        <v>428</v>
      </c>
      <c r="Y52" s="386" t="s">
        <v>428</v>
      </c>
      <c r="Z52" s="388" t="s">
        <v>428</v>
      </c>
      <c r="AA52" s="386" t="s">
        <v>428</v>
      </c>
      <c r="AB52" s="389" t="s">
        <v>428</v>
      </c>
      <c r="AC52" s="387" t="s">
        <v>428</v>
      </c>
      <c r="AD52" s="311"/>
      <c r="AE52" s="311"/>
    </row>
    <row r="53" spans="1:31" ht="21.6" customHeight="1" x14ac:dyDescent="0.15">
      <c r="A53" s="177" t="s">
        <v>437</v>
      </c>
      <c r="B53" s="326" t="s">
        <v>377</v>
      </c>
      <c r="C53" s="415">
        <v>1.1132075471698113</v>
      </c>
      <c r="D53" s="416">
        <v>0.28301886792452829</v>
      </c>
      <c r="E53" s="417">
        <v>3.7735849056603772E-2</v>
      </c>
      <c r="F53" s="417">
        <v>0.11320754716981132</v>
      </c>
      <c r="G53" s="417">
        <v>0</v>
      </c>
      <c r="H53" s="418">
        <v>0</v>
      </c>
      <c r="I53" s="432" t="s">
        <v>428</v>
      </c>
      <c r="J53" s="433" t="s">
        <v>428</v>
      </c>
      <c r="K53" s="371">
        <v>0.37735849056603776</v>
      </c>
      <c r="L53" s="380">
        <v>0.30188679245283018</v>
      </c>
      <c r="M53" s="385" t="s">
        <v>428</v>
      </c>
      <c r="N53" s="382" t="s">
        <v>428</v>
      </c>
      <c r="O53" s="382" t="s">
        <v>428</v>
      </c>
      <c r="P53" s="382" t="s">
        <v>428</v>
      </c>
      <c r="Q53" s="382" t="s">
        <v>428</v>
      </c>
      <c r="R53" s="382" t="s">
        <v>428</v>
      </c>
      <c r="S53" s="382" t="s">
        <v>428</v>
      </c>
      <c r="T53" s="382" t="s">
        <v>428</v>
      </c>
      <c r="U53" s="386" t="s">
        <v>428</v>
      </c>
      <c r="V53" s="385" t="s">
        <v>428</v>
      </c>
      <c r="W53" s="382" t="s">
        <v>428</v>
      </c>
      <c r="X53" s="387" t="s">
        <v>428</v>
      </c>
      <c r="Y53" s="386" t="s">
        <v>428</v>
      </c>
      <c r="Z53" s="388" t="s">
        <v>428</v>
      </c>
      <c r="AA53" s="386" t="s">
        <v>428</v>
      </c>
      <c r="AB53" s="389" t="s">
        <v>428</v>
      </c>
      <c r="AC53" s="387" t="s">
        <v>428</v>
      </c>
      <c r="AE53" s="167"/>
    </row>
    <row r="54" spans="1:31" s="310" customFormat="1" ht="21.6" customHeight="1" x14ac:dyDescent="0.15">
      <c r="A54" s="401"/>
      <c r="B54" s="402" t="s">
        <v>376</v>
      </c>
      <c r="C54" s="442">
        <v>1</v>
      </c>
      <c r="D54" s="443">
        <v>0.25423728813559321</v>
      </c>
      <c r="E54" s="444">
        <v>3.3898305084745763E-2</v>
      </c>
      <c r="F54" s="444">
        <v>0.10169491525423729</v>
      </c>
      <c r="G54" s="444">
        <v>0</v>
      </c>
      <c r="H54" s="445">
        <v>0</v>
      </c>
      <c r="I54" s="446" t="s">
        <v>428</v>
      </c>
      <c r="J54" s="447" t="s">
        <v>428</v>
      </c>
      <c r="K54" s="402">
        <v>0.33898305084745767</v>
      </c>
      <c r="L54" s="405">
        <v>0.2711864406779661</v>
      </c>
      <c r="M54" s="410" t="s">
        <v>428</v>
      </c>
      <c r="N54" s="407" t="s">
        <v>428</v>
      </c>
      <c r="O54" s="407" t="s">
        <v>428</v>
      </c>
      <c r="P54" s="407" t="s">
        <v>428</v>
      </c>
      <c r="Q54" s="407" t="s">
        <v>428</v>
      </c>
      <c r="R54" s="407" t="s">
        <v>428</v>
      </c>
      <c r="S54" s="407" t="s">
        <v>428</v>
      </c>
      <c r="T54" s="407" t="s">
        <v>428</v>
      </c>
      <c r="U54" s="411" t="s">
        <v>428</v>
      </c>
      <c r="V54" s="410" t="s">
        <v>428</v>
      </c>
      <c r="W54" s="407" t="s">
        <v>428</v>
      </c>
      <c r="X54" s="412" t="s">
        <v>428</v>
      </c>
      <c r="Y54" s="411" t="s">
        <v>428</v>
      </c>
      <c r="Z54" s="413" t="s">
        <v>428</v>
      </c>
      <c r="AA54" s="411" t="s">
        <v>428</v>
      </c>
      <c r="AB54" s="414" t="s">
        <v>428</v>
      </c>
      <c r="AC54" s="412" t="s">
        <v>428</v>
      </c>
      <c r="AD54" s="311"/>
      <c r="AE54" s="311"/>
    </row>
    <row r="55" spans="1:31" s="314" customFormat="1" ht="12" customHeight="1" x14ac:dyDescent="0.7">
      <c r="A55" s="700" t="s">
        <v>186</v>
      </c>
      <c r="B55" s="701"/>
      <c r="C55" s="330"/>
      <c r="D55" s="731" t="s">
        <v>396</v>
      </c>
      <c r="E55" s="732"/>
      <c r="F55" s="732"/>
      <c r="G55" s="732"/>
      <c r="H55" s="733"/>
      <c r="I55" s="731" t="s">
        <v>397</v>
      </c>
      <c r="J55" s="732"/>
      <c r="K55" s="732"/>
      <c r="L55" s="733"/>
      <c r="M55" s="734" t="s">
        <v>398</v>
      </c>
      <c r="N55" s="700"/>
      <c r="O55" s="700"/>
      <c r="P55" s="700"/>
      <c r="Q55" s="700"/>
      <c r="R55" s="700"/>
      <c r="S55" s="700"/>
      <c r="T55" s="700"/>
      <c r="U55" s="735"/>
      <c r="V55" s="731" t="s">
        <v>399</v>
      </c>
      <c r="W55" s="732"/>
      <c r="X55" s="732"/>
      <c r="Y55" s="733"/>
      <c r="Z55" s="731" t="s">
        <v>400</v>
      </c>
      <c r="AA55" s="733"/>
      <c r="AB55" s="706" t="s">
        <v>401</v>
      </c>
      <c r="AC55" s="709" t="s">
        <v>280</v>
      </c>
      <c r="AD55" s="315"/>
    </row>
    <row r="56" spans="1:31" s="314" customFormat="1" ht="15.6" customHeight="1" x14ac:dyDescent="0.7">
      <c r="A56" s="702"/>
      <c r="B56" s="703"/>
      <c r="C56" s="365"/>
      <c r="D56" s="712" t="s">
        <v>402</v>
      </c>
      <c r="E56" s="715" t="s">
        <v>403</v>
      </c>
      <c r="F56" s="716"/>
      <c r="G56" s="719" t="s">
        <v>404</v>
      </c>
      <c r="H56" s="722" t="s">
        <v>405</v>
      </c>
      <c r="I56" s="725" t="s">
        <v>406</v>
      </c>
      <c r="J56" s="719" t="s">
        <v>407</v>
      </c>
      <c r="K56" s="719" t="s">
        <v>408</v>
      </c>
      <c r="L56" s="728" t="s">
        <v>409</v>
      </c>
      <c r="M56" s="725" t="s">
        <v>410</v>
      </c>
      <c r="N56" s="719" t="s">
        <v>411</v>
      </c>
      <c r="O56" s="719" t="s">
        <v>412</v>
      </c>
      <c r="P56" s="719" t="s">
        <v>413</v>
      </c>
      <c r="Q56" s="719" t="s">
        <v>414</v>
      </c>
      <c r="R56" s="719" t="s">
        <v>415</v>
      </c>
      <c r="S56" s="719" t="s">
        <v>416</v>
      </c>
      <c r="T56" s="719" t="s">
        <v>417</v>
      </c>
      <c r="U56" s="728" t="s">
        <v>418</v>
      </c>
      <c r="V56" s="726" t="s">
        <v>419</v>
      </c>
      <c r="W56" s="740" t="s">
        <v>420</v>
      </c>
      <c r="X56" s="720" t="s">
        <v>421</v>
      </c>
      <c r="Y56" s="729" t="s">
        <v>422</v>
      </c>
      <c r="Z56" s="712" t="s">
        <v>423</v>
      </c>
      <c r="AA56" s="728" t="s">
        <v>424</v>
      </c>
      <c r="AB56" s="707"/>
      <c r="AC56" s="710"/>
      <c r="AD56" s="315"/>
    </row>
    <row r="57" spans="1:31" s="314" customFormat="1" ht="9.75" customHeight="1" x14ac:dyDescent="0.7">
      <c r="A57" s="702"/>
      <c r="B57" s="703"/>
      <c r="C57" s="365" t="s">
        <v>378</v>
      </c>
      <c r="D57" s="713"/>
      <c r="E57" s="717"/>
      <c r="F57" s="718"/>
      <c r="G57" s="720"/>
      <c r="H57" s="723"/>
      <c r="I57" s="726"/>
      <c r="J57" s="720"/>
      <c r="K57" s="720"/>
      <c r="L57" s="729"/>
      <c r="M57" s="736"/>
      <c r="N57" s="720"/>
      <c r="O57" s="720"/>
      <c r="P57" s="738"/>
      <c r="Q57" s="738"/>
      <c r="R57" s="738"/>
      <c r="S57" s="720"/>
      <c r="T57" s="720"/>
      <c r="U57" s="729"/>
      <c r="V57" s="726"/>
      <c r="W57" s="740"/>
      <c r="X57" s="720"/>
      <c r="Y57" s="729"/>
      <c r="Z57" s="713"/>
      <c r="AA57" s="729"/>
      <c r="AB57" s="707"/>
      <c r="AC57" s="710"/>
      <c r="AD57" s="315"/>
    </row>
    <row r="58" spans="1:31" s="314" customFormat="1" ht="20.45" customHeight="1" x14ac:dyDescent="0.7">
      <c r="A58" s="704"/>
      <c r="B58" s="705"/>
      <c r="C58" s="329"/>
      <c r="D58" s="714"/>
      <c r="E58" s="367" t="s">
        <v>425</v>
      </c>
      <c r="F58" s="367" t="s">
        <v>426</v>
      </c>
      <c r="G58" s="721"/>
      <c r="H58" s="724"/>
      <c r="I58" s="727"/>
      <c r="J58" s="721"/>
      <c r="K58" s="721"/>
      <c r="L58" s="730"/>
      <c r="M58" s="737"/>
      <c r="N58" s="721"/>
      <c r="O58" s="721"/>
      <c r="P58" s="739"/>
      <c r="Q58" s="739"/>
      <c r="R58" s="739"/>
      <c r="S58" s="721"/>
      <c r="T58" s="721"/>
      <c r="U58" s="730"/>
      <c r="V58" s="727"/>
      <c r="W58" s="741"/>
      <c r="X58" s="721"/>
      <c r="Y58" s="730"/>
      <c r="Z58" s="714"/>
      <c r="AA58" s="730"/>
      <c r="AB58" s="708"/>
      <c r="AC58" s="711"/>
      <c r="AD58" s="315"/>
    </row>
    <row r="59" spans="1:31" ht="21.6" customHeight="1" x14ac:dyDescent="0.15">
      <c r="A59" s="506" t="s">
        <v>451</v>
      </c>
      <c r="B59" s="290" t="s">
        <v>377</v>
      </c>
      <c r="C59" s="415">
        <v>156.19999999999999</v>
      </c>
      <c r="D59" s="416">
        <v>7.5</v>
      </c>
      <c r="E59" s="417">
        <v>9.8000000000000007</v>
      </c>
      <c r="F59" s="417">
        <v>4.3</v>
      </c>
      <c r="G59" s="417">
        <v>27.4</v>
      </c>
      <c r="H59" s="418">
        <v>13.7</v>
      </c>
      <c r="I59" s="419">
        <v>1.5</v>
      </c>
      <c r="J59" s="417">
        <v>0</v>
      </c>
      <c r="K59" s="417">
        <v>7.2</v>
      </c>
      <c r="L59" s="418">
        <v>3.4</v>
      </c>
      <c r="M59" s="448">
        <v>11</v>
      </c>
      <c r="N59" s="449">
        <v>0</v>
      </c>
      <c r="O59" s="449">
        <v>2.2999999999999998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50">
        <v>0.2</v>
      </c>
      <c r="V59" s="448">
        <v>0.2</v>
      </c>
      <c r="W59" s="449">
        <v>0</v>
      </c>
      <c r="X59" s="451">
        <v>0</v>
      </c>
      <c r="Y59" s="450">
        <v>6.7</v>
      </c>
      <c r="Z59" s="452">
        <v>0.1</v>
      </c>
      <c r="AA59" s="450">
        <v>0.7</v>
      </c>
      <c r="AB59" s="453">
        <v>37.700000000000003</v>
      </c>
      <c r="AC59" s="451">
        <v>22.5</v>
      </c>
    </row>
    <row r="60" spans="1:31" s="310" customFormat="1" ht="21.6" customHeight="1" x14ac:dyDescent="0.15">
      <c r="A60" s="311"/>
      <c r="B60" s="312" t="s">
        <v>376</v>
      </c>
      <c r="C60" s="313">
        <v>1</v>
      </c>
      <c r="D60" s="441">
        <v>4.801536491677337E-2</v>
      </c>
      <c r="E60" s="312">
        <v>6.2740076824583879E-2</v>
      </c>
      <c r="F60" s="312">
        <v>2.7528809218950064E-2</v>
      </c>
      <c r="G60" s="312">
        <v>0.17541613316261204</v>
      </c>
      <c r="H60" s="425">
        <v>8.7708066581306018E-2</v>
      </c>
      <c r="I60" s="424">
        <v>9.6030729833546744E-3</v>
      </c>
      <c r="J60" s="312">
        <v>0</v>
      </c>
      <c r="K60" s="312">
        <v>4.6094750320102434E-2</v>
      </c>
      <c r="L60" s="425">
        <v>2.176696542893726E-2</v>
      </c>
      <c r="M60" s="454">
        <v>7.0422535211267609E-2</v>
      </c>
      <c r="N60" s="334">
        <v>0</v>
      </c>
      <c r="O60" s="334">
        <v>1.47247119078105E-2</v>
      </c>
      <c r="P60" s="334">
        <v>0</v>
      </c>
      <c r="Q60" s="334">
        <v>0</v>
      </c>
      <c r="R60" s="334">
        <v>0</v>
      </c>
      <c r="S60" s="334">
        <v>0</v>
      </c>
      <c r="T60" s="334">
        <v>0</v>
      </c>
      <c r="U60" s="455">
        <v>1.2804097311139566E-3</v>
      </c>
      <c r="V60" s="454">
        <v>1.2804097311139566E-3</v>
      </c>
      <c r="W60" s="334">
        <v>0</v>
      </c>
      <c r="X60" s="333">
        <v>0</v>
      </c>
      <c r="Y60" s="455">
        <v>4.2893725992317548E-2</v>
      </c>
      <c r="Z60" s="456">
        <v>6.4020486555697832E-4</v>
      </c>
      <c r="AA60" s="455">
        <v>4.4814340588988479E-3</v>
      </c>
      <c r="AB60" s="335">
        <v>0.24135723431498082</v>
      </c>
      <c r="AC60" s="333">
        <v>0.14404609475032012</v>
      </c>
      <c r="AD60" s="311"/>
    </row>
    <row r="61" spans="1:31" ht="21.6" customHeight="1" x14ac:dyDescent="0.15">
      <c r="A61" s="177" t="s">
        <v>427</v>
      </c>
      <c r="B61" s="290" t="s">
        <v>377</v>
      </c>
      <c r="C61" s="415">
        <v>0.9</v>
      </c>
      <c r="D61" s="416">
        <v>0</v>
      </c>
      <c r="E61" s="417">
        <v>0</v>
      </c>
      <c r="F61" s="417">
        <v>0</v>
      </c>
      <c r="G61" s="417">
        <v>0.9</v>
      </c>
      <c r="H61" s="418">
        <v>0</v>
      </c>
      <c r="I61" s="432" t="s">
        <v>428</v>
      </c>
      <c r="J61" s="433" t="s">
        <v>428</v>
      </c>
      <c r="K61" s="371">
        <v>0</v>
      </c>
      <c r="L61" s="380">
        <v>0</v>
      </c>
      <c r="M61" s="385" t="s">
        <v>428</v>
      </c>
      <c r="N61" s="382" t="s">
        <v>428</v>
      </c>
      <c r="O61" s="382" t="s">
        <v>428</v>
      </c>
      <c r="P61" s="382" t="s">
        <v>428</v>
      </c>
      <c r="Q61" s="382" t="s">
        <v>428</v>
      </c>
      <c r="R61" s="382" t="s">
        <v>428</v>
      </c>
      <c r="S61" s="382" t="s">
        <v>428</v>
      </c>
      <c r="T61" s="382" t="s">
        <v>428</v>
      </c>
      <c r="U61" s="386" t="s">
        <v>428</v>
      </c>
      <c r="V61" s="385" t="s">
        <v>428</v>
      </c>
      <c r="W61" s="382" t="s">
        <v>428</v>
      </c>
      <c r="X61" s="387" t="s">
        <v>428</v>
      </c>
      <c r="Y61" s="386" t="s">
        <v>428</v>
      </c>
      <c r="Z61" s="388" t="s">
        <v>428</v>
      </c>
      <c r="AA61" s="386" t="s">
        <v>428</v>
      </c>
      <c r="AB61" s="389" t="s">
        <v>428</v>
      </c>
      <c r="AC61" s="387" t="s">
        <v>428</v>
      </c>
      <c r="AD61" s="316"/>
      <c r="AE61" s="167"/>
    </row>
    <row r="62" spans="1:31" s="310" customFormat="1" ht="21.6" customHeight="1" x14ac:dyDescent="0.15">
      <c r="A62" s="325"/>
      <c r="B62" s="312" t="s">
        <v>376</v>
      </c>
      <c r="C62" s="313">
        <v>1</v>
      </c>
      <c r="D62" s="441">
        <v>0</v>
      </c>
      <c r="E62" s="312">
        <v>0</v>
      </c>
      <c r="F62" s="312">
        <v>0</v>
      </c>
      <c r="G62" s="312">
        <v>1</v>
      </c>
      <c r="H62" s="425">
        <v>0</v>
      </c>
      <c r="I62" s="432" t="s">
        <v>428</v>
      </c>
      <c r="J62" s="433" t="s">
        <v>428</v>
      </c>
      <c r="K62" s="317">
        <v>0</v>
      </c>
      <c r="L62" s="375">
        <v>0</v>
      </c>
      <c r="M62" s="385" t="s">
        <v>428</v>
      </c>
      <c r="N62" s="382" t="s">
        <v>428</v>
      </c>
      <c r="O62" s="382" t="s">
        <v>428</v>
      </c>
      <c r="P62" s="382" t="s">
        <v>428</v>
      </c>
      <c r="Q62" s="382" t="s">
        <v>428</v>
      </c>
      <c r="R62" s="382" t="s">
        <v>428</v>
      </c>
      <c r="S62" s="382" t="s">
        <v>428</v>
      </c>
      <c r="T62" s="382" t="s">
        <v>428</v>
      </c>
      <c r="U62" s="386" t="s">
        <v>428</v>
      </c>
      <c r="V62" s="385" t="s">
        <v>428</v>
      </c>
      <c r="W62" s="382" t="s">
        <v>428</v>
      </c>
      <c r="X62" s="387" t="s">
        <v>428</v>
      </c>
      <c r="Y62" s="386" t="s">
        <v>428</v>
      </c>
      <c r="Z62" s="388" t="s">
        <v>428</v>
      </c>
      <c r="AA62" s="386" t="s">
        <v>428</v>
      </c>
      <c r="AB62" s="389" t="s">
        <v>428</v>
      </c>
      <c r="AC62" s="387" t="s">
        <v>428</v>
      </c>
      <c r="AD62" s="316"/>
      <c r="AE62" s="311"/>
    </row>
    <row r="63" spans="1:31" ht="21.6" customHeight="1" x14ac:dyDescent="0.15">
      <c r="A63" s="177" t="s">
        <v>429</v>
      </c>
      <c r="B63" s="290" t="s">
        <v>377</v>
      </c>
      <c r="C63" s="486">
        <v>0</v>
      </c>
      <c r="D63" s="484">
        <v>0</v>
      </c>
      <c r="E63" s="458">
        <v>0</v>
      </c>
      <c r="F63" s="458">
        <v>0</v>
      </c>
      <c r="G63" s="458">
        <v>0</v>
      </c>
      <c r="H63" s="485">
        <v>0</v>
      </c>
      <c r="I63" s="432" t="s">
        <v>428</v>
      </c>
      <c r="J63" s="433" t="s">
        <v>428</v>
      </c>
      <c r="K63" s="433">
        <v>0</v>
      </c>
      <c r="L63" s="474">
        <v>0</v>
      </c>
      <c r="M63" s="385" t="s">
        <v>428</v>
      </c>
      <c r="N63" s="382" t="s">
        <v>428</v>
      </c>
      <c r="O63" s="382" t="s">
        <v>428</v>
      </c>
      <c r="P63" s="382" t="s">
        <v>428</v>
      </c>
      <c r="Q63" s="382" t="s">
        <v>428</v>
      </c>
      <c r="R63" s="382" t="s">
        <v>428</v>
      </c>
      <c r="S63" s="382" t="s">
        <v>428</v>
      </c>
      <c r="T63" s="382" t="s">
        <v>428</v>
      </c>
      <c r="U63" s="386" t="s">
        <v>428</v>
      </c>
      <c r="V63" s="385" t="s">
        <v>428</v>
      </c>
      <c r="W63" s="382" t="s">
        <v>428</v>
      </c>
      <c r="X63" s="387" t="s">
        <v>428</v>
      </c>
      <c r="Y63" s="386" t="s">
        <v>428</v>
      </c>
      <c r="Z63" s="388" t="s">
        <v>428</v>
      </c>
      <c r="AA63" s="386" t="s">
        <v>428</v>
      </c>
      <c r="AB63" s="389" t="s">
        <v>428</v>
      </c>
      <c r="AC63" s="387" t="s">
        <v>428</v>
      </c>
      <c r="AD63" s="316"/>
      <c r="AE63" s="167"/>
    </row>
    <row r="64" spans="1:31" s="310" customFormat="1" ht="21.6" customHeight="1" x14ac:dyDescent="0.15">
      <c r="A64" s="325"/>
      <c r="B64" s="312" t="s">
        <v>376</v>
      </c>
      <c r="C64" s="313">
        <v>0</v>
      </c>
      <c r="D64" s="441">
        <v>0</v>
      </c>
      <c r="E64" s="312">
        <v>0</v>
      </c>
      <c r="F64" s="312">
        <v>0</v>
      </c>
      <c r="G64" s="312">
        <v>0</v>
      </c>
      <c r="H64" s="425">
        <v>0</v>
      </c>
      <c r="I64" s="432" t="s">
        <v>428</v>
      </c>
      <c r="J64" s="433" t="s">
        <v>428</v>
      </c>
      <c r="K64" s="317">
        <v>0</v>
      </c>
      <c r="L64" s="375">
        <v>0</v>
      </c>
      <c r="M64" s="385" t="s">
        <v>428</v>
      </c>
      <c r="N64" s="382" t="s">
        <v>428</v>
      </c>
      <c r="O64" s="382" t="s">
        <v>428</v>
      </c>
      <c r="P64" s="382" t="s">
        <v>428</v>
      </c>
      <c r="Q64" s="382" t="s">
        <v>428</v>
      </c>
      <c r="R64" s="382" t="s">
        <v>428</v>
      </c>
      <c r="S64" s="382" t="s">
        <v>428</v>
      </c>
      <c r="T64" s="382" t="s">
        <v>428</v>
      </c>
      <c r="U64" s="386" t="s">
        <v>428</v>
      </c>
      <c r="V64" s="385" t="s">
        <v>428</v>
      </c>
      <c r="W64" s="382" t="s">
        <v>428</v>
      </c>
      <c r="X64" s="387" t="s">
        <v>428</v>
      </c>
      <c r="Y64" s="386" t="s">
        <v>428</v>
      </c>
      <c r="Z64" s="388" t="s">
        <v>428</v>
      </c>
      <c r="AA64" s="386" t="s">
        <v>428</v>
      </c>
      <c r="AB64" s="389" t="s">
        <v>428</v>
      </c>
      <c r="AC64" s="387" t="s">
        <v>428</v>
      </c>
      <c r="AD64" s="316"/>
      <c r="AE64" s="311"/>
    </row>
    <row r="65" spans="1:31" ht="21.6" customHeight="1" x14ac:dyDescent="0.15">
      <c r="A65" s="177" t="s">
        <v>430</v>
      </c>
      <c r="B65" s="290" t="s">
        <v>377</v>
      </c>
      <c r="C65" s="415">
        <v>10.5</v>
      </c>
      <c r="D65" s="416">
        <v>1.6</v>
      </c>
      <c r="E65" s="417">
        <v>2.8</v>
      </c>
      <c r="F65" s="417">
        <v>2.7</v>
      </c>
      <c r="G65" s="417">
        <v>0.5</v>
      </c>
      <c r="H65" s="418">
        <v>0.4</v>
      </c>
      <c r="I65" s="432" t="s">
        <v>428</v>
      </c>
      <c r="J65" s="433" t="s">
        <v>428</v>
      </c>
      <c r="K65" s="371">
        <v>2</v>
      </c>
      <c r="L65" s="380">
        <v>0.5</v>
      </c>
      <c r="M65" s="385" t="s">
        <v>428</v>
      </c>
      <c r="N65" s="382" t="s">
        <v>428</v>
      </c>
      <c r="O65" s="382" t="s">
        <v>428</v>
      </c>
      <c r="P65" s="382" t="s">
        <v>428</v>
      </c>
      <c r="Q65" s="382" t="s">
        <v>428</v>
      </c>
      <c r="R65" s="382" t="s">
        <v>428</v>
      </c>
      <c r="S65" s="382" t="s">
        <v>428</v>
      </c>
      <c r="T65" s="382" t="s">
        <v>428</v>
      </c>
      <c r="U65" s="386" t="s">
        <v>428</v>
      </c>
      <c r="V65" s="385" t="s">
        <v>428</v>
      </c>
      <c r="W65" s="382" t="s">
        <v>428</v>
      </c>
      <c r="X65" s="387" t="s">
        <v>428</v>
      </c>
      <c r="Y65" s="386" t="s">
        <v>428</v>
      </c>
      <c r="Z65" s="388" t="s">
        <v>428</v>
      </c>
      <c r="AA65" s="386" t="s">
        <v>428</v>
      </c>
      <c r="AB65" s="389" t="s">
        <v>428</v>
      </c>
      <c r="AC65" s="387" t="s">
        <v>428</v>
      </c>
      <c r="AD65" s="316"/>
      <c r="AE65" s="167"/>
    </row>
    <row r="66" spans="1:31" s="310" customFormat="1" ht="21.6" customHeight="1" x14ac:dyDescent="0.15">
      <c r="A66" s="325"/>
      <c r="B66" s="312" t="s">
        <v>376</v>
      </c>
      <c r="C66" s="313">
        <v>1</v>
      </c>
      <c r="D66" s="441">
        <v>0.15238095238095239</v>
      </c>
      <c r="E66" s="312">
        <v>0.26666666666666666</v>
      </c>
      <c r="F66" s="312">
        <v>0.25714285714285717</v>
      </c>
      <c r="G66" s="312">
        <v>4.7619047619047616E-2</v>
      </c>
      <c r="H66" s="425">
        <v>3.8095238095238099E-2</v>
      </c>
      <c r="I66" s="432" t="s">
        <v>428</v>
      </c>
      <c r="J66" s="433" t="s">
        <v>428</v>
      </c>
      <c r="K66" s="317">
        <v>0.19047619047619047</v>
      </c>
      <c r="L66" s="375">
        <v>4.7619047619047616E-2</v>
      </c>
      <c r="M66" s="385" t="s">
        <v>428</v>
      </c>
      <c r="N66" s="382" t="s">
        <v>428</v>
      </c>
      <c r="O66" s="382" t="s">
        <v>428</v>
      </c>
      <c r="P66" s="382" t="s">
        <v>428</v>
      </c>
      <c r="Q66" s="382" t="s">
        <v>428</v>
      </c>
      <c r="R66" s="382" t="s">
        <v>428</v>
      </c>
      <c r="S66" s="382" t="s">
        <v>428</v>
      </c>
      <c r="T66" s="382" t="s">
        <v>428</v>
      </c>
      <c r="U66" s="386" t="s">
        <v>428</v>
      </c>
      <c r="V66" s="385" t="s">
        <v>428</v>
      </c>
      <c r="W66" s="382" t="s">
        <v>428</v>
      </c>
      <c r="X66" s="387" t="s">
        <v>428</v>
      </c>
      <c r="Y66" s="386" t="s">
        <v>428</v>
      </c>
      <c r="Z66" s="388" t="s">
        <v>428</v>
      </c>
      <c r="AA66" s="386" t="s">
        <v>428</v>
      </c>
      <c r="AB66" s="389" t="s">
        <v>428</v>
      </c>
      <c r="AC66" s="387" t="s">
        <v>428</v>
      </c>
      <c r="AD66" s="316"/>
      <c r="AE66" s="311"/>
    </row>
    <row r="67" spans="1:31" ht="21.6" customHeight="1" x14ac:dyDescent="0.15">
      <c r="A67" s="398" t="s">
        <v>431</v>
      </c>
      <c r="B67" s="290" t="s">
        <v>377</v>
      </c>
      <c r="C67" s="415">
        <v>8.6999999999999993</v>
      </c>
      <c r="D67" s="416">
        <v>1.2</v>
      </c>
      <c r="E67" s="417">
        <v>2.7</v>
      </c>
      <c r="F67" s="417">
        <v>2.5</v>
      </c>
      <c r="G67" s="417">
        <v>0.5</v>
      </c>
      <c r="H67" s="418">
        <v>0.4</v>
      </c>
      <c r="I67" s="457" t="s">
        <v>428</v>
      </c>
      <c r="J67" s="458" t="s">
        <v>428</v>
      </c>
      <c r="K67" s="417">
        <v>0.9</v>
      </c>
      <c r="L67" s="418">
        <v>0.5</v>
      </c>
      <c r="M67" s="459" t="s">
        <v>428</v>
      </c>
      <c r="N67" s="435" t="s">
        <v>428</v>
      </c>
      <c r="O67" s="435" t="s">
        <v>428</v>
      </c>
      <c r="P67" s="435" t="s">
        <v>428</v>
      </c>
      <c r="Q67" s="435" t="s">
        <v>428</v>
      </c>
      <c r="R67" s="435" t="s">
        <v>428</v>
      </c>
      <c r="S67" s="435" t="s">
        <v>428</v>
      </c>
      <c r="T67" s="435" t="s">
        <v>428</v>
      </c>
      <c r="U67" s="460" t="s">
        <v>428</v>
      </c>
      <c r="V67" s="459" t="s">
        <v>428</v>
      </c>
      <c r="W67" s="435" t="s">
        <v>428</v>
      </c>
      <c r="X67" s="461" t="s">
        <v>428</v>
      </c>
      <c r="Y67" s="460" t="s">
        <v>428</v>
      </c>
      <c r="Z67" s="462" t="s">
        <v>428</v>
      </c>
      <c r="AA67" s="460" t="s">
        <v>428</v>
      </c>
      <c r="AB67" s="463" t="s">
        <v>428</v>
      </c>
      <c r="AC67" s="461" t="s">
        <v>428</v>
      </c>
    </row>
    <row r="68" spans="1:31" s="310" customFormat="1" ht="21.6" customHeight="1" x14ac:dyDescent="0.15">
      <c r="A68" s="325"/>
      <c r="B68" s="312" t="s">
        <v>376</v>
      </c>
      <c r="C68" s="313">
        <v>1</v>
      </c>
      <c r="D68" s="441">
        <v>0.13793103448275862</v>
      </c>
      <c r="E68" s="312">
        <v>0.31034482758620696</v>
      </c>
      <c r="F68" s="312">
        <v>0.2873563218390805</v>
      </c>
      <c r="G68" s="312">
        <v>5.7471264367816098E-2</v>
      </c>
      <c r="H68" s="425">
        <v>4.597701149425288E-2</v>
      </c>
      <c r="I68" s="457" t="s">
        <v>428</v>
      </c>
      <c r="J68" s="458" t="s">
        <v>428</v>
      </c>
      <c r="K68" s="312">
        <v>0.10344827586206898</v>
      </c>
      <c r="L68" s="425">
        <v>5.7471264367816098E-2</v>
      </c>
      <c r="M68" s="459" t="s">
        <v>428</v>
      </c>
      <c r="N68" s="435" t="s">
        <v>428</v>
      </c>
      <c r="O68" s="435" t="s">
        <v>428</v>
      </c>
      <c r="P68" s="435" t="s">
        <v>428</v>
      </c>
      <c r="Q68" s="435" t="s">
        <v>428</v>
      </c>
      <c r="R68" s="435" t="s">
        <v>428</v>
      </c>
      <c r="S68" s="435" t="s">
        <v>428</v>
      </c>
      <c r="T68" s="435" t="s">
        <v>428</v>
      </c>
      <c r="U68" s="460" t="s">
        <v>428</v>
      </c>
      <c r="V68" s="459" t="s">
        <v>428</v>
      </c>
      <c r="W68" s="435" t="s">
        <v>428</v>
      </c>
      <c r="X68" s="461" t="s">
        <v>428</v>
      </c>
      <c r="Y68" s="460" t="s">
        <v>428</v>
      </c>
      <c r="Z68" s="462" t="s">
        <v>428</v>
      </c>
      <c r="AA68" s="460" t="s">
        <v>428</v>
      </c>
      <c r="AB68" s="463" t="s">
        <v>428</v>
      </c>
      <c r="AC68" s="461" t="s">
        <v>428</v>
      </c>
      <c r="AD68" s="311"/>
    </row>
    <row r="69" spans="1:31" ht="21.6" customHeight="1" x14ac:dyDescent="0.15">
      <c r="A69" s="177" t="s">
        <v>432</v>
      </c>
      <c r="B69" s="290" t="s">
        <v>377</v>
      </c>
      <c r="C69" s="415">
        <v>13.5</v>
      </c>
      <c r="D69" s="416">
        <v>1.8</v>
      </c>
      <c r="E69" s="417">
        <v>5.0999999999999996</v>
      </c>
      <c r="F69" s="417">
        <v>0.8</v>
      </c>
      <c r="G69" s="417">
        <v>4.0999999999999996</v>
      </c>
      <c r="H69" s="418">
        <v>0</v>
      </c>
      <c r="I69" s="457" t="s">
        <v>428</v>
      </c>
      <c r="J69" s="458" t="s">
        <v>428</v>
      </c>
      <c r="K69" s="417">
        <v>1.7</v>
      </c>
      <c r="L69" s="418">
        <v>0</v>
      </c>
      <c r="M69" s="459" t="s">
        <v>428</v>
      </c>
      <c r="N69" s="435" t="s">
        <v>428</v>
      </c>
      <c r="O69" s="435" t="s">
        <v>428</v>
      </c>
      <c r="P69" s="435" t="s">
        <v>428</v>
      </c>
      <c r="Q69" s="435" t="s">
        <v>428</v>
      </c>
      <c r="R69" s="435" t="s">
        <v>428</v>
      </c>
      <c r="S69" s="435" t="s">
        <v>428</v>
      </c>
      <c r="T69" s="435" t="s">
        <v>428</v>
      </c>
      <c r="U69" s="460" t="s">
        <v>428</v>
      </c>
      <c r="V69" s="459" t="s">
        <v>428</v>
      </c>
      <c r="W69" s="435" t="s">
        <v>428</v>
      </c>
      <c r="X69" s="461" t="s">
        <v>428</v>
      </c>
      <c r="Y69" s="460" t="s">
        <v>428</v>
      </c>
      <c r="Z69" s="462" t="s">
        <v>428</v>
      </c>
      <c r="AA69" s="460" t="s">
        <v>428</v>
      </c>
      <c r="AB69" s="463" t="s">
        <v>428</v>
      </c>
      <c r="AC69" s="461" t="s">
        <v>428</v>
      </c>
      <c r="AE69" s="167"/>
    </row>
    <row r="70" spans="1:31" s="310" customFormat="1" ht="21.6" customHeight="1" x14ac:dyDescent="0.15">
      <c r="A70" s="325"/>
      <c r="B70" s="312" t="s">
        <v>376</v>
      </c>
      <c r="C70" s="313">
        <v>1</v>
      </c>
      <c r="D70" s="441">
        <v>0.13333333333333333</v>
      </c>
      <c r="E70" s="312">
        <v>0.37777777777777777</v>
      </c>
      <c r="F70" s="312">
        <v>5.9259259259259262E-2</v>
      </c>
      <c r="G70" s="312">
        <v>0.3037037037037037</v>
      </c>
      <c r="H70" s="425">
        <v>0</v>
      </c>
      <c r="I70" s="457" t="s">
        <v>428</v>
      </c>
      <c r="J70" s="458" t="s">
        <v>428</v>
      </c>
      <c r="K70" s="312">
        <v>0.12592592592592591</v>
      </c>
      <c r="L70" s="425">
        <v>0</v>
      </c>
      <c r="M70" s="459" t="s">
        <v>428</v>
      </c>
      <c r="N70" s="435" t="s">
        <v>428</v>
      </c>
      <c r="O70" s="435" t="s">
        <v>428</v>
      </c>
      <c r="P70" s="435" t="s">
        <v>428</v>
      </c>
      <c r="Q70" s="435" t="s">
        <v>428</v>
      </c>
      <c r="R70" s="435" t="s">
        <v>428</v>
      </c>
      <c r="S70" s="435" t="s">
        <v>428</v>
      </c>
      <c r="T70" s="435" t="s">
        <v>428</v>
      </c>
      <c r="U70" s="460" t="s">
        <v>428</v>
      </c>
      <c r="V70" s="459" t="s">
        <v>428</v>
      </c>
      <c r="W70" s="435" t="s">
        <v>428</v>
      </c>
      <c r="X70" s="461" t="s">
        <v>428</v>
      </c>
      <c r="Y70" s="460" t="s">
        <v>428</v>
      </c>
      <c r="Z70" s="462" t="s">
        <v>428</v>
      </c>
      <c r="AA70" s="460" t="s">
        <v>428</v>
      </c>
      <c r="AB70" s="463" t="s">
        <v>428</v>
      </c>
      <c r="AC70" s="461" t="s">
        <v>428</v>
      </c>
      <c r="AD70" s="311"/>
      <c r="AE70" s="311"/>
    </row>
    <row r="71" spans="1:31" ht="21.6" customHeight="1" x14ac:dyDescent="0.15">
      <c r="A71" s="177" t="s">
        <v>433</v>
      </c>
      <c r="B71" s="290" t="s">
        <v>377</v>
      </c>
      <c r="C71" s="415">
        <v>22.9</v>
      </c>
      <c r="D71" s="416">
        <v>0</v>
      </c>
      <c r="E71" s="417">
        <v>0.1</v>
      </c>
      <c r="F71" s="417">
        <v>0</v>
      </c>
      <c r="G71" s="417">
        <v>21.5</v>
      </c>
      <c r="H71" s="418">
        <v>0.8</v>
      </c>
      <c r="I71" s="457" t="s">
        <v>428</v>
      </c>
      <c r="J71" s="458" t="s">
        <v>428</v>
      </c>
      <c r="K71" s="417">
        <v>0</v>
      </c>
      <c r="L71" s="418">
        <v>0.5</v>
      </c>
      <c r="M71" s="459" t="s">
        <v>428</v>
      </c>
      <c r="N71" s="435" t="s">
        <v>428</v>
      </c>
      <c r="O71" s="435" t="s">
        <v>428</v>
      </c>
      <c r="P71" s="435" t="s">
        <v>428</v>
      </c>
      <c r="Q71" s="435" t="s">
        <v>428</v>
      </c>
      <c r="R71" s="435" t="s">
        <v>428</v>
      </c>
      <c r="S71" s="435" t="s">
        <v>428</v>
      </c>
      <c r="T71" s="435" t="s">
        <v>428</v>
      </c>
      <c r="U71" s="460" t="s">
        <v>428</v>
      </c>
      <c r="V71" s="459" t="s">
        <v>428</v>
      </c>
      <c r="W71" s="435" t="s">
        <v>428</v>
      </c>
      <c r="X71" s="461" t="s">
        <v>428</v>
      </c>
      <c r="Y71" s="460" t="s">
        <v>428</v>
      </c>
      <c r="Z71" s="462" t="s">
        <v>428</v>
      </c>
      <c r="AA71" s="460" t="s">
        <v>428</v>
      </c>
      <c r="AB71" s="463" t="s">
        <v>428</v>
      </c>
      <c r="AC71" s="461" t="s">
        <v>428</v>
      </c>
      <c r="AE71" s="167"/>
    </row>
    <row r="72" spans="1:31" s="310" customFormat="1" ht="21.6" customHeight="1" x14ac:dyDescent="0.15">
      <c r="A72" s="325"/>
      <c r="B72" s="312" t="s">
        <v>376</v>
      </c>
      <c r="C72" s="313">
        <v>1</v>
      </c>
      <c r="D72" s="441">
        <v>0</v>
      </c>
      <c r="E72" s="312">
        <v>4.3668122270742364E-3</v>
      </c>
      <c r="F72" s="312">
        <v>0</v>
      </c>
      <c r="G72" s="312">
        <v>0.93886462882096078</v>
      </c>
      <c r="H72" s="425">
        <v>3.4934497816593892E-2</v>
      </c>
      <c r="I72" s="457" t="s">
        <v>428</v>
      </c>
      <c r="J72" s="458" t="s">
        <v>428</v>
      </c>
      <c r="K72" s="312">
        <v>0</v>
      </c>
      <c r="L72" s="425">
        <v>2.1834061135371181E-2</v>
      </c>
      <c r="M72" s="459" t="s">
        <v>428</v>
      </c>
      <c r="N72" s="435" t="s">
        <v>428</v>
      </c>
      <c r="O72" s="435" t="s">
        <v>428</v>
      </c>
      <c r="P72" s="435" t="s">
        <v>428</v>
      </c>
      <c r="Q72" s="435" t="s">
        <v>428</v>
      </c>
      <c r="R72" s="435" t="s">
        <v>428</v>
      </c>
      <c r="S72" s="435" t="s">
        <v>428</v>
      </c>
      <c r="T72" s="435" t="s">
        <v>428</v>
      </c>
      <c r="U72" s="460" t="s">
        <v>428</v>
      </c>
      <c r="V72" s="459" t="s">
        <v>428</v>
      </c>
      <c r="W72" s="435" t="s">
        <v>428</v>
      </c>
      <c r="X72" s="461" t="s">
        <v>428</v>
      </c>
      <c r="Y72" s="460" t="s">
        <v>428</v>
      </c>
      <c r="Z72" s="462" t="s">
        <v>428</v>
      </c>
      <c r="AA72" s="460" t="s">
        <v>428</v>
      </c>
      <c r="AB72" s="463" t="s">
        <v>428</v>
      </c>
      <c r="AC72" s="461" t="s">
        <v>428</v>
      </c>
      <c r="AD72" s="311"/>
      <c r="AE72" s="311"/>
    </row>
    <row r="73" spans="1:31" ht="21.6" customHeight="1" x14ac:dyDescent="0.15">
      <c r="A73" s="177" t="s">
        <v>434</v>
      </c>
      <c r="B73" s="290" t="s">
        <v>377</v>
      </c>
      <c r="C73" s="415">
        <v>23.4</v>
      </c>
      <c r="D73" s="416">
        <v>3.7</v>
      </c>
      <c r="E73" s="417">
        <v>1.7</v>
      </c>
      <c r="F73" s="417">
        <v>0.6</v>
      </c>
      <c r="G73" s="417">
        <v>0.4</v>
      </c>
      <c r="H73" s="418">
        <v>11.1</v>
      </c>
      <c r="I73" s="457" t="s">
        <v>428</v>
      </c>
      <c r="J73" s="458" t="s">
        <v>428</v>
      </c>
      <c r="K73" s="417">
        <v>3.5</v>
      </c>
      <c r="L73" s="418">
        <v>2.4</v>
      </c>
      <c r="M73" s="459" t="s">
        <v>428</v>
      </c>
      <c r="N73" s="435" t="s">
        <v>428</v>
      </c>
      <c r="O73" s="435" t="s">
        <v>428</v>
      </c>
      <c r="P73" s="435" t="s">
        <v>428</v>
      </c>
      <c r="Q73" s="435" t="s">
        <v>428</v>
      </c>
      <c r="R73" s="435" t="s">
        <v>428</v>
      </c>
      <c r="S73" s="435" t="s">
        <v>428</v>
      </c>
      <c r="T73" s="435" t="s">
        <v>428</v>
      </c>
      <c r="U73" s="460" t="s">
        <v>428</v>
      </c>
      <c r="V73" s="459" t="s">
        <v>428</v>
      </c>
      <c r="W73" s="435" t="s">
        <v>428</v>
      </c>
      <c r="X73" s="461" t="s">
        <v>428</v>
      </c>
      <c r="Y73" s="460" t="s">
        <v>428</v>
      </c>
      <c r="Z73" s="462" t="s">
        <v>428</v>
      </c>
      <c r="AA73" s="460" t="s">
        <v>428</v>
      </c>
      <c r="AB73" s="463" t="s">
        <v>428</v>
      </c>
      <c r="AC73" s="461" t="s">
        <v>428</v>
      </c>
      <c r="AE73" s="167"/>
    </row>
    <row r="74" spans="1:31" s="310" customFormat="1" ht="21.6" customHeight="1" x14ac:dyDescent="0.15">
      <c r="A74" s="325"/>
      <c r="B74" s="312" t="s">
        <v>376</v>
      </c>
      <c r="C74" s="313">
        <v>1</v>
      </c>
      <c r="D74" s="441">
        <v>0.15811965811965814</v>
      </c>
      <c r="E74" s="312">
        <v>7.2649572649572655E-2</v>
      </c>
      <c r="F74" s="312">
        <v>2.564102564102564E-2</v>
      </c>
      <c r="G74" s="312">
        <v>1.7094017094017096E-2</v>
      </c>
      <c r="H74" s="425">
        <v>0.47435897435897439</v>
      </c>
      <c r="I74" s="457" t="s">
        <v>428</v>
      </c>
      <c r="J74" s="458" t="s">
        <v>428</v>
      </c>
      <c r="K74" s="312">
        <v>0.14957264957264957</v>
      </c>
      <c r="L74" s="425">
        <v>0.10256410256410256</v>
      </c>
      <c r="M74" s="459" t="s">
        <v>428</v>
      </c>
      <c r="N74" s="435" t="s">
        <v>428</v>
      </c>
      <c r="O74" s="435" t="s">
        <v>428</v>
      </c>
      <c r="P74" s="435" t="s">
        <v>428</v>
      </c>
      <c r="Q74" s="435" t="s">
        <v>428</v>
      </c>
      <c r="R74" s="435" t="s">
        <v>428</v>
      </c>
      <c r="S74" s="435" t="s">
        <v>428</v>
      </c>
      <c r="T74" s="435" t="s">
        <v>428</v>
      </c>
      <c r="U74" s="460" t="s">
        <v>428</v>
      </c>
      <c r="V74" s="459" t="s">
        <v>428</v>
      </c>
      <c r="W74" s="435" t="s">
        <v>428</v>
      </c>
      <c r="X74" s="461" t="s">
        <v>428</v>
      </c>
      <c r="Y74" s="460" t="s">
        <v>428</v>
      </c>
      <c r="Z74" s="462" t="s">
        <v>428</v>
      </c>
      <c r="AA74" s="460" t="s">
        <v>428</v>
      </c>
      <c r="AB74" s="463" t="s">
        <v>428</v>
      </c>
      <c r="AC74" s="461" t="s">
        <v>428</v>
      </c>
      <c r="AD74" s="311"/>
      <c r="AE74" s="311"/>
    </row>
    <row r="75" spans="1:31" ht="21.6" customHeight="1" x14ac:dyDescent="0.15">
      <c r="A75" s="177" t="s">
        <v>435</v>
      </c>
      <c r="B75" s="290" t="s">
        <v>377</v>
      </c>
      <c r="C75" s="415">
        <v>0</v>
      </c>
      <c r="D75" s="416">
        <v>0</v>
      </c>
      <c r="E75" s="417">
        <v>0</v>
      </c>
      <c r="F75" s="417">
        <v>0</v>
      </c>
      <c r="G75" s="417">
        <v>0</v>
      </c>
      <c r="H75" s="418">
        <v>0</v>
      </c>
      <c r="I75" s="457" t="s">
        <v>428</v>
      </c>
      <c r="J75" s="458" t="s">
        <v>428</v>
      </c>
      <c r="K75" s="417">
        <v>0</v>
      </c>
      <c r="L75" s="418">
        <v>0</v>
      </c>
      <c r="M75" s="459" t="s">
        <v>428</v>
      </c>
      <c r="N75" s="435" t="s">
        <v>428</v>
      </c>
      <c r="O75" s="435" t="s">
        <v>428</v>
      </c>
      <c r="P75" s="435" t="s">
        <v>428</v>
      </c>
      <c r="Q75" s="435" t="s">
        <v>428</v>
      </c>
      <c r="R75" s="435" t="s">
        <v>428</v>
      </c>
      <c r="S75" s="435" t="s">
        <v>428</v>
      </c>
      <c r="T75" s="435" t="s">
        <v>428</v>
      </c>
      <c r="U75" s="460" t="s">
        <v>428</v>
      </c>
      <c r="V75" s="459" t="s">
        <v>428</v>
      </c>
      <c r="W75" s="435" t="s">
        <v>428</v>
      </c>
      <c r="X75" s="461" t="s">
        <v>428</v>
      </c>
      <c r="Y75" s="460" t="s">
        <v>428</v>
      </c>
      <c r="Z75" s="462" t="s">
        <v>428</v>
      </c>
      <c r="AA75" s="460" t="s">
        <v>428</v>
      </c>
      <c r="AB75" s="463" t="s">
        <v>428</v>
      </c>
      <c r="AC75" s="461" t="s">
        <v>428</v>
      </c>
    </row>
    <row r="76" spans="1:31" s="310" customFormat="1" ht="21.6" customHeight="1" x14ac:dyDescent="0.15">
      <c r="A76" s="325"/>
      <c r="B76" s="312" t="s">
        <v>376</v>
      </c>
      <c r="C76" s="507">
        <v>0</v>
      </c>
      <c r="D76" s="441">
        <v>0</v>
      </c>
      <c r="E76" s="312">
        <v>0</v>
      </c>
      <c r="F76" s="312">
        <v>0</v>
      </c>
      <c r="G76" s="312">
        <v>0</v>
      </c>
      <c r="H76" s="425">
        <v>0</v>
      </c>
      <c r="I76" s="457" t="s">
        <v>428</v>
      </c>
      <c r="J76" s="458" t="s">
        <v>428</v>
      </c>
      <c r="K76" s="312">
        <v>0</v>
      </c>
      <c r="L76" s="425">
        <v>0</v>
      </c>
      <c r="M76" s="459" t="s">
        <v>428</v>
      </c>
      <c r="N76" s="435" t="s">
        <v>428</v>
      </c>
      <c r="O76" s="435" t="s">
        <v>428</v>
      </c>
      <c r="P76" s="435" t="s">
        <v>428</v>
      </c>
      <c r="Q76" s="435" t="s">
        <v>428</v>
      </c>
      <c r="R76" s="435" t="s">
        <v>428</v>
      </c>
      <c r="S76" s="435" t="s">
        <v>428</v>
      </c>
      <c r="T76" s="435" t="s">
        <v>428</v>
      </c>
      <c r="U76" s="460" t="s">
        <v>428</v>
      </c>
      <c r="V76" s="459" t="s">
        <v>428</v>
      </c>
      <c r="W76" s="435" t="s">
        <v>428</v>
      </c>
      <c r="X76" s="461" t="s">
        <v>428</v>
      </c>
      <c r="Y76" s="460" t="s">
        <v>428</v>
      </c>
      <c r="Z76" s="462" t="s">
        <v>428</v>
      </c>
      <c r="AA76" s="460" t="s">
        <v>428</v>
      </c>
      <c r="AB76" s="463" t="s">
        <v>428</v>
      </c>
      <c r="AC76" s="461" t="s">
        <v>428</v>
      </c>
      <c r="AD76" s="311"/>
    </row>
    <row r="77" spans="1:31" ht="21.6" customHeight="1" x14ac:dyDescent="0.15">
      <c r="A77" s="177" t="s">
        <v>436</v>
      </c>
      <c r="B77" s="290" t="s">
        <v>377</v>
      </c>
      <c r="C77" s="415">
        <v>1.6</v>
      </c>
      <c r="D77" s="416">
        <v>0.2</v>
      </c>
      <c r="E77" s="417">
        <v>0.1</v>
      </c>
      <c r="F77" s="417">
        <v>0.2</v>
      </c>
      <c r="G77" s="417">
        <v>0</v>
      </c>
      <c r="H77" s="418">
        <v>1.1000000000000001</v>
      </c>
      <c r="I77" s="457" t="s">
        <v>428</v>
      </c>
      <c r="J77" s="458" t="s">
        <v>428</v>
      </c>
      <c r="K77" s="417">
        <v>0</v>
      </c>
      <c r="L77" s="418">
        <v>0</v>
      </c>
      <c r="M77" s="459" t="s">
        <v>428</v>
      </c>
      <c r="N77" s="435" t="s">
        <v>428</v>
      </c>
      <c r="O77" s="435" t="s">
        <v>428</v>
      </c>
      <c r="P77" s="435" t="s">
        <v>428</v>
      </c>
      <c r="Q77" s="435" t="s">
        <v>428</v>
      </c>
      <c r="R77" s="435" t="s">
        <v>428</v>
      </c>
      <c r="S77" s="435" t="s">
        <v>428</v>
      </c>
      <c r="T77" s="435" t="s">
        <v>428</v>
      </c>
      <c r="U77" s="460" t="s">
        <v>428</v>
      </c>
      <c r="V77" s="459" t="s">
        <v>428</v>
      </c>
      <c r="W77" s="435" t="s">
        <v>428</v>
      </c>
      <c r="X77" s="461" t="s">
        <v>428</v>
      </c>
      <c r="Y77" s="460" t="s">
        <v>428</v>
      </c>
      <c r="Z77" s="462" t="s">
        <v>428</v>
      </c>
      <c r="AA77" s="460" t="s">
        <v>428</v>
      </c>
      <c r="AB77" s="463" t="s">
        <v>428</v>
      </c>
      <c r="AC77" s="461" t="s">
        <v>428</v>
      </c>
    </row>
    <row r="78" spans="1:31" s="310" customFormat="1" ht="21.6" customHeight="1" x14ac:dyDescent="0.15">
      <c r="A78" s="325"/>
      <c r="B78" s="312" t="s">
        <v>376</v>
      </c>
      <c r="C78" s="313">
        <v>1</v>
      </c>
      <c r="D78" s="441">
        <v>0.125</v>
      </c>
      <c r="E78" s="312">
        <v>6.25E-2</v>
      </c>
      <c r="F78" s="312">
        <v>0.125</v>
      </c>
      <c r="G78" s="312">
        <v>0</v>
      </c>
      <c r="H78" s="425">
        <v>0.6875</v>
      </c>
      <c r="I78" s="457" t="s">
        <v>428</v>
      </c>
      <c r="J78" s="458" t="s">
        <v>428</v>
      </c>
      <c r="K78" s="312">
        <v>0</v>
      </c>
      <c r="L78" s="425">
        <v>0</v>
      </c>
      <c r="M78" s="459" t="s">
        <v>428</v>
      </c>
      <c r="N78" s="435" t="s">
        <v>428</v>
      </c>
      <c r="O78" s="435" t="s">
        <v>428</v>
      </c>
      <c r="P78" s="435" t="s">
        <v>428</v>
      </c>
      <c r="Q78" s="435" t="s">
        <v>428</v>
      </c>
      <c r="R78" s="435" t="s">
        <v>428</v>
      </c>
      <c r="S78" s="435" t="s">
        <v>428</v>
      </c>
      <c r="T78" s="435" t="s">
        <v>428</v>
      </c>
      <c r="U78" s="460" t="s">
        <v>428</v>
      </c>
      <c r="V78" s="459" t="s">
        <v>428</v>
      </c>
      <c r="W78" s="435" t="s">
        <v>428</v>
      </c>
      <c r="X78" s="461" t="s">
        <v>428</v>
      </c>
      <c r="Y78" s="460" t="s">
        <v>428</v>
      </c>
      <c r="Z78" s="462" t="s">
        <v>428</v>
      </c>
      <c r="AA78" s="460" t="s">
        <v>428</v>
      </c>
      <c r="AB78" s="463" t="s">
        <v>428</v>
      </c>
      <c r="AC78" s="461" t="s">
        <v>428</v>
      </c>
      <c r="AD78" s="311"/>
      <c r="AE78" s="311"/>
    </row>
    <row r="79" spans="1:31" ht="21.6" customHeight="1" x14ac:dyDescent="0.15">
      <c r="A79" s="177" t="s">
        <v>437</v>
      </c>
      <c r="B79" s="290" t="s">
        <v>377</v>
      </c>
      <c r="C79" s="415">
        <v>0.5</v>
      </c>
      <c r="D79" s="416">
        <v>0.2</v>
      </c>
      <c r="E79" s="417">
        <v>0</v>
      </c>
      <c r="F79" s="417">
        <v>0</v>
      </c>
      <c r="G79" s="417">
        <v>0</v>
      </c>
      <c r="H79" s="418">
        <v>0.3</v>
      </c>
      <c r="I79" s="457" t="s">
        <v>428</v>
      </c>
      <c r="J79" s="458" t="s">
        <v>428</v>
      </c>
      <c r="K79" s="417">
        <v>0</v>
      </c>
      <c r="L79" s="418">
        <v>0</v>
      </c>
      <c r="M79" s="459" t="s">
        <v>428</v>
      </c>
      <c r="N79" s="435" t="s">
        <v>428</v>
      </c>
      <c r="O79" s="435" t="s">
        <v>428</v>
      </c>
      <c r="P79" s="435" t="s">
        <v>428</v>
      </c>
      <c r="Q79" s="435" t="s">
        <v>428</v>
      </c>
      <c r="R79" s="435" t="s">
        <v>428</v>
      </c>
      <c r="S79" s="435" t="s">
        <v>428</v>
      </c>
      <c r="T79" s="435" t="s">
        <v>428</v>
      </c>
      <c r="U79" s="460" t="s">
        <v>428</v>
      </c>
      <c r="V79" s="459" t="s">
        <v>428</v>
      </c>
      <c r="W79" s="435" t="s">
        <v>428</v>
      </c>
      <c r="X79" s="461" t="s">
        <v>428</v>
      </c>
      <c r="Y79" s="460" t="s">
        <v>428</v>
      </c>
      <c r="Z79" s="462" t="s">
        <v>428</v>
      </c>
      <c r="AA79" s="460" t="s">
        <v>428</v>
      </c>
      <c r="AB79" s="463" t="s">
        <v>428</v>
      </c>
      <c r="AC79" s="461" t="s">
        <v>428</v>
      </c>
    </row>
    <row r="80" spans="1:31" s="310" customFormat="1" ht="21.6" customHeight="1" x14ac:dyDescent="0.15">
      <c r="A80" s="311"/>
      <c r="B80" s="312" t="s">
        <v>376</v>
      </c>
      <c r="C80" s="313">
        <v>1</v>
      </c>
      <c r="D80" s="441">
        <v>0.4</v>
      </c>
      <c r="E80" s="312">
        <v>0</v>
      </c>
      <c r="F80" s="312">
        <v>0</v>
      </c>
      <c r="G80" s="312">
        <v>0</v>
      </c>
      <c r="H80" s="425">
        <v>0.6</v>
      </c>
      <c r="I80" s="457" t="s">
        <v>428</v>
      </c>
      <c r="J80" s="458" t="s">
        <v>428</v>
      </c>
      <c r="K80" s="312">
        <v>0</v>
      </c>
      <c r="L80" s="425">
        <v>0</v>
      </c>
      <c r="M80" s="459" t="s">
        <v>428</v>
      </c>
      <c r="N80" s="435" t="s">
        <v>428</v>
      </c>
      <c r="O80" s="435" t="s">
        <v>428</v>
      </c>
      <c r="P80" s="435" t="s">
        <v>428</v>
      </c>
      <c r="Q80" s="435" t="s">
        <v>428</v>
      </c>
      <c r="R80" s="435" t="s">
        <v>428</v>
      </c>
      <c r="S80" s="435" t="s">
        <v>428</v>
      </c>
      <c r="T80" s="435" t="s">
        <v>428</v>
      </c>
      <c r="U80" s="460" t="s">
        <v>428</v>
      </c>
      <c r="V80" s="459" t="s">
        <v>428</v>
      </c>
      <c r="W80" s="435" t="s">
        <v>428</v>
      </c>
      <c r="X80" s="461" t="s">
        <v>428</v>
      </c>
      <c r="Y80" s="460" t="s">
        <v>428</v>
      </c>
      <c r="Z80" s="462" t="s">
        <v>428</v>
      </c>
      <c r="AA80" s="460" t="s">
        <v>428</v>
      </c>
      <c r="AB80" s="463" t="s">
        <v>428</v>
      </c>
      <c r="AC80" s="461" t="s">
        <v>428</v>
      </c>
      <c r="AD80" s="311"/>
    </row>
    <row r="81" spans="1:30" s="314" customFormat="1" ht="12" customHeight="1" x14ac:dyDescent="0.7">
      <c r="A81" s="700" t="s">
        <v>186</v>
      </c>
      <c r="B81" s="701"/>
      <c r="C81" s="330"/>
      <c r="D81" s="731" t="s">
        <v>396</v>
      </c>
      <c r="E81" s="732"/>
      <c r="F81" s="732"/>
      <c r="G81" s="732"/>
      <c r="H81" s="733"/>
      <c r="I81" s="731" t="s">
        <v>397</v>
      </c>
      <c r="J81" s="732"/>
      <c r="K81" s="732"/>
      <c r="L81" s="733"/>
      <c r="M81" s="734" t="s">
        <v>398</v>
      </c>
      <c r="N81" s="700"/>
      <c r="O81" s="700"/>
      <c r="P81" s="700"/>
      <c r="Q81" s="700"/>
      <c r="R81" s="700"/>
      <c r="S81" s="700"/>
      <c r="T81" s="700"/>
      <c r="U81" s="735"/>
      <c r="V81" s="731" t="s">
        <v>399</v>
      </c>
      <c r="W81" s="732"/>
      <c r="X81" s="732"/>
      <c r="Y81" s="733"/>
      <c r="Z81" s="731" t="s">
        <v>400</v>
      </c>
      <c r="AA81" s="733"/>
      <c r="AB81" s="706" t="s">
        <v>401</v>
      </c>
      <c r="AC81" s="709" t="s">
        <v>280</v>
      </c>
      <c r="AD81" s="315"/>
    </row>
    <row r="82" spans="1:30" s="314" customFormat="1" ht="9.75" customHeight="1" x14ac:dyDescent="0.7">
      <c r="A82" s="702"/>
      <c r="B82" s="703"/>
      <c r="C82" s="365"/>
      <c r="D82" s="712" t="s">
        <v>402</v>
      </c>
      <c r="E82" s="715" t="s">
        <v>403</v>
      </c>
      <c r="F82" s="716"/>
      <c r="G82" s="719" t="s">
        <v>404</v>
      </c>
      <c r="H82" s="722" t="s">
        <v>405</v>
      </c>
      <c r="I82" s="725" t="s">
        <v>406</v>
      </c>
      <c r="J82" s="719" t="s">
        <v>407</v>
      </c>
      <c r="K82" s="719" t="s">
        <v>408</v>
      </c>
      <c r="L82" s="728" t="s">
        <v>409</v>
      </c>
      <c r="M82" s="725" t="s">
        <v>410</v>
      </c>
      <c r="N82" s="719" t="s">
        <v>411</v>
      </c>
      <c r="O82" s="719" t="s">
        <v>412</v>
      </c>
      <c r="P82" s="719" t="s">
        <v>413</v>
      </c>
      <c r="Q82" s="719" t="s">
        <v>414</v>
      </c>
      <c r="R82" s="719" t="s">
        <v>415</v>
      </c>
      <c r="S82" s="719" t="s">
        <v>416</v>
      </c>
      <c r="T82" s="719" t="s">
        <v>417</v>
      </c>
      <c r="U82" s="728" t="s">
        <v>418</v>
      </c>
      <c r="V82" s="726" t="s">
        <v>419</v>
      </c>
      <c r="W82" s="740" t="s">
        <v>420</v>
      </c>
      <c r="X82" s="720" t="s">
        <v>421</v>
      </c>
      <c r="Y82" s="729" t="s">
        <v>422</v>
      </c>
      <c r="Z82" s="712" t="s">
        <v>423</v>
      </c>
      <c r="AA82" s="728" t="s">
        <v>424</v>
      </c>
      <c r="AB82" s="707"/>
      <c r="AC82" s="710"/>
      <c r="AD82" s="315"/>
    </row>
    <row r="83" spans="1:30" s="314" customFormat="1" ht="14.45" customHeight="1" x14ac:dyDescent="0.7">
      <c r="A83" s="702"/>
      <c r="B83" s="703"/>
      <c r="C83" s="365" t="s">
        <v>378</v>
      </c>
      <c r="D83" s="713"/>
      <c r="E83" s="717"/>
      <c r="F83" s="718"/>
      <c r="G83" s="720"/>
      <c r="H83" s="723"/>
      <c r="I83" s="726"/>
      <c r="J83" s="720"/>
      <c r="K83" s="720"/>
      <c r="L83" s="729"/>
      <c r="M83" s="736"/>
      <c r="N83" s="720"/>
      <c r="O83" s="720"/>
      <c r="P83" s="738"/>
      <c r="Q83" s="738"/>
      <c r="R83" s="738"/>
      <c r="S83" s="720"/>
      <c r="T83" s="720"/>
      <c r="U83" s="729"/>
      <c r="V83" s="726"/>
      <c r="W83" s="740"/>
      <c r="X83" s="720"/>
      <c r="Y83" s="729"/>
      <c r="Z83" s="713"/>
      <c r="AA83" s="729"/>
      <c r="AB83" s="707"/>
      <c r="AC83" s="710"/>
      <c r="AD83" s="315"/>
    </row>
    <row r="84" spans="1:30" s="314" customFormat="1" ht="23.45" customHeight="1" x14ac:dyDescent="0.7">
      <c r="A84" s="704"/>
      <c r="B84" s="705"/>
      <c r="C84" s="329"/>
      <c r="D84" s="714"/>
      <c r="E84" s="367" t="s">
        <v>425</v>
      </c>
      <c r="F84" s="367" t="s">
        <v>426</v>
      </c>
      <c r="G84" s="721"/>
      <c r="H84" s="724"/>
      <c r="I84" s="727"/>
      <c r="J84" s="721"/>
      <c r="K84" s="721"/>
      <c r="L84" s="730"/>
      <c r="M84" s="737"/>
      <c r="N84" s="721"/>
      <c r="O84" s="721"/>
      <c r="P84" s="739"/>
      <c r="Q84" s="739"/>
      <c r="R84" s="739"/>
      <c r="S84" s="721"/>
      <c r="T84" s="721"/>
      <c r="U84" s="730"/>
      <c r="V84" s="727"/>
      <c r="W84" s="741"/>
      <c r="X84" s="721"/>
      <c r="Y84" s="730"/>
      <c r="Z84" s="714"/>
      <c r="AA84" s="730"/>
      <c r="AB84" s="708"/>
      <c r="AC84" s="711"/>
      <c r="AD84" s="315"/>
    </row>
    <row r="85" spans="1:30" ht="21.6" customHeight="1" x14ac:dyDescent="0.15">
      <c r="A85" s="245" t="s">
        <v>452</v>
      </c>
      <c r="B85" s="326" t="s">
        <v>377</v>
      </c>
      <c r="C85" s="378">
        <v>0</v>
      </c>
      <c r="D85" s="379">
        <v>0</v>
      </c>
      <c r="E85" s="371">
        <v>0</v>
      </c>
      <c r="F85" s="371">
        <v>0</v>
      </c>
      <c r="G85" s="371">
        <v>0</v>
      </c>
      <c r="H85" s="380">
        <v>0</v>
      </c>
      <c r="I85" s="464">
        <v>0</v>
      </c>
      <c r="J85" s="371">
        <v>0</v>
      </c>
      <c r="K85" s="371">
        <v>0</v>
      </c>
      <c r="L85" s="380">
        <v>0</v>
      </c>
      <c r="M85" s="379">
        <v>0</v>
      </c>
      <c r="N85" s="371">
        <v>0</v>
      </c>
      <c r="O85" s="371">
        <v>0</v>
      </c>
      <c r="P85" s="371">
        <v>0</v>
      </c>
      <c r="Q85" s="371">
        <v>0</v>
      </c>
      <c r="R85" s="419">
        <v>0</v>
      </c>
      <c r="S85" s="371">
        <v>0</v>
      </c>
      <c r="T85" s="371">
        <v>0</v>
      </c>
      <c r="U85" s="380">
        <v>0</v>
      </c>
      <c r="V85" s="379">
        <v>0</v>
      </c>
      <c r="W85" s="371">
        <v>0</v>
      </c>
      <c r="X85" s="378">
        <v>0</v>
      </c>
      <c r="Y85" s="380">
        <v>0</v>
      </c>
      <c r="Z85" s="465">
        <v>0</v>
      </c>
      <c r="AA85" s="380">
        <v>0</v>
      </c>
      <c r="AB85" s="466">
        <v>0</v>
      </c>
      <c r="AC85" s="378">
        <v>0</v>
      </c>
    </row>
    <row r="86" spans="1:30" s="310" customFormat="1" ht="21.6" customHeight="1" x14ac:dyDescent="0.15">
      <c r="A86" s="325"/>
      <c r="B86" s="317" t="s">
        <v>376</v>
      </c>
      <c r="C86" s="328">
        <v>0</v>
      </c>
      <c r="D86" s="374">
        <v>0</v>
      </c>
      <c r="E86" s="317">
        <v>0</v>
      </c>
      <c r="F86" s="317">
        <v>0</v>
      </c>
      <c r="G86" s="317">
        <v>0</v>
      </c>
      <c r="H86" s="375">
        <v>0</v>
      </c>
      <c r="I86" s="376">
        <v>0</v>
      </c>
      <c r="J86" s="317">
        <v>0</v>
      </c>
      <c r="K86" s="317">
        <v>0</v>
      </c>
      <c r="L86" s="375">
        <v>0</v>
      </c>
      <c r="M86" s="374">
        <v>0</v>
      </c>
      <c r="N86" s="317">
        <v>0</v>
      </c>
      <c r="O86" s="317">
        <v>0</v>
      </c>
      <c r="P86" s="317">
        <v>0</v>
      </c>
      <c r="Q86" s="317">
        <v>0</v>
      </c>
      <c r="R86" s="317">
        <v>0</v>
      </c>
      <c r="S86" s="317">
        <v>0</v>
      </c>
      <c r="T86" s="317">
        <v>0</v>
      </c>
      <c r="U86" s="375">
        <v>0</v>
      </c>
      <c r="V86" s="374">
        <v>0</v>
      </c>
      <c r="W86" s="317">
        <v>0</v>
      </c>
      <c r="X86" s="328">
        <v>0</v>
      </c>
      <c r="Y86" s="375">
        <v>0</v>
      </c>
      <c r="Z86" s="377">
        <v>0</v>
      </c>
      <c r="AA86" s="375">
        <v>0</v>
      </c>
      <c r="AB86" s="325">
        <v>0</v>
      </c>
      <c r="AC86" s="328">
        <v>0</v>
      </c>
      <c r="AD86" s="311"/>
    </row>
    <row r="87" spans="1:30" ht="21.6" customHeight="1" x14ac:dyDescent="0.15">
      <c r="A87" s="177" t="s">
        <v>427</v>
      </c>
      <c r="B87" s="317" t="s">
        <v>377</v>
      </c>
      <c r="C87" s="378">
        <v>0</v>
      </c>
      <c r="D87" s="379">
        <v>0</v>
      </c>
      <c r="E87" s="371">
        <v>0</v>
      </c>
      <c r="F87" s="371">
        <v>0</v>
      </c>
      <c r="G87" s="371">
        <v>0</v>
      </c>
      <c r="H87" s="380">
        <v>0</v>
      </c>
      <c r="I87" s="381" t="s">
        <v>428</v>
      </c>
      <c r="J87" s="382" t="s">
        <v>428</v>
      </c>
      <c r="K87" s="383">
        <v>0</v>
      </c>
      <c r="L87" s="384">
        <v>0</v>
      </c>
      <c r="M87" s="385" t="s">
        <v>428</v>
      </c>
      <c r="N87" s="382" t="s">
        <v>428</v>
      </c>
      <c r="O87" s="382" t="s">
        <v>428</v>
      </c>
      <c r="P87" s="382" t="s">
        <v>428</v>
      </c>
      <c r="Q87" s="382" t="s">
        <v>428</v>
      </c>
      <c r="R87" s="382" t="s">
        <v>428</v>
      </c>
      <c r="S87" s="382" t="s">
        <v>428</v>
      </c>
      <c r="T87" s="382" t="s">
        <v>428</v>
      </c>
      <c r="U87" s="386" t="s">
        <v>428</v>
      </c>
      <c r="V87" s="385" t="s">
        <v>428</v>
      </c>
      <c r="W87" s="382" t="s">
        <v>428</v>
      </c>
      <c r="X87" s="387" t="s">
        <v>428</v>
      </c>
      <c r="Y87" s="386" t="s">
        <v>428</v>
      </c>
      <c r="Z87" s="388" t="s">
        <v>428</v>
      </c>
      <c r="AA87" s="386" t="s">
        <v>428</v>
      </c>
      <c r="AB87" s="389" t="s">
        <v>428</v>
      </c>
      <c r="AC87" s="387" t="s">
        <v>428</v>
      </c>
    </row>
    <row r="88" spans="1:30" s="310" customFormat="1" ht="21.6" customHeight="1" x14ac:dyDescent="0.15">
      <c r="A88" s="325"/>
      <c r="B88" s="317" t="s">
        <v>376</v>
      </c>
      <c r="C88" s="328">
        <v>0</v>
      </c>
      <c r="D88" s="374">
        <v>0</v>
      </c>
      <c r="E88" s="317">
        <v>0</v>
      </c>
      <c r="F88" s="317">
        <v>0</v>
      </c>
      <c r="G88" s="317">
        <v>0</v>
      </c>
      <c r="H88" s="375">
        <v>0</v>
      </c>
      <c r="I88" s="381" t="s">
        <v>428</v>
      </c>
      <c r="J88" s="382" t="s">
        <v>428</v>
      </c>
      <c r="K88" s="390">
        <v>0</v>
      </c>
      <c r="L88" s="391">
        <v>0</v>
      </c>
      <c r="M88" s="385" t="s">
        <v>428</v>
      </c>
      <c r="N88" s="382" t="s">
        <v>428</v>
      </c>
      <c r="O88" s="382" t="s">
        <v>428</v>
      </c>
      <c r="P88" s="382" t="s">
        <v>428</v>
      </c>
      <c r="Q88" s="382" t="s">
        <v>428</v>
      </c>
      <c r="R88" s="382" t="s">
        <v>428</v>
      </c>
      <c r="S88" s="382" t="s">
        <v>428</v>
      </c>
      <c r="T88" s="382" t="s">
        <v>428</v>
      </c>
      <c r="U88" s="386" t="s">
        <v>428</v>
      </c>
      <c r="V88" s="385" t="s">
        <v>428</v>
      </c>
      <c r="W88" s="382" t="s">
        <v>428</v>
      </c>
      <c r="X88" s="387" t="s">
        <v>428</v>
      </c>
      <c r="Y88" s="386" t="s">
        <v>428</v>
      </c>
      <c r="Z88" s="388" t="s">
        <v>428</v>
      </c>
      <c r="AA88" s="386" t="s">
        <v>428</v>
      </c>
      <c r="AB88" s="389" t="s">
        <v>428</v>
      </c>
      <c r="AC88" s="387" t="s">
        <v>428</v>
      </c>
      <c r="AD88" s="311"/>
    </row>
    <row r="89" spans="1:30" ht="21.6" customHeight="1" x14ac:dyDescent="0.15">
      <c r="A89" s="177" t="s">
        <v>429</v>
      </c>
      <c r="B89" s="317" t="s">
        <v>377</v>
      </c>
      <c r="C89" s="378">
        <v>0</v>
      </c>
      <c r="D89" s="379">
        <v>0</v>
      </c>
      <c r="E89" s="371">
        <v>0</v>
      </c>
      <c r="F89" s="371">
        <v>0</v>
      </c>
      <c r="G89" s="371">
        <v>0</v>
      </c>
      <c r="H89" s="380">
        <v>0</v>
      </c>
      <c r="I89" s="381" t="s">
        <v>428</v>
      </c>
      <c r="J89" s="382" t="s">
        <v>428</v>
      </c>
      <c r="K89" s="383">
        <v>0</v>
      </c>
      <c r="L89" s="384">
        <v>0</v>
      </c>
      <c r="M89" s="385" t="s">
        <v>428</v>
      </c>
      <c r="N89" s="382" t="s">
        <v>428</v>
      </c>
      <c r="O89" s="382" t="s">
        <v>428</v>
      </c>
      <c r="P89" s="382" t="s">
        <v>428</v>
      </c>
      <c r="Q89" s="382" t="s">
        <v>428</v>
      </c>
      <c r="R89" s="382" t="s">
        <v>428</v>
      </c>
      <c r="S89" s="382" t="s">
        <v>428</v>
      </c>
      <c r="T89" s="382" t="s">
        <v>428</v>
      </c>
      <c r="U89" s="386" t="s">
        <v>428</v>
      </c>
      <c r="V89" s="385" t="s">
        <v>428</v>
      </c>
      <c r="W89" s="382" t="s">
        <v>428</v>
      </c>
      <c r="X89" s="387" t="s">
        <v>428</v>
      </c>
      <c r="Y89" s="386" t="s">
        <v>428</v>
      </c>
      <c r="Z89" s="388" t="s">
        <v>428</v>
      </c>
      <c r="AA89" s="386" t="s">
        <v>428</v>
      </c>
      <c r="AB89" s="389" t="s">
        <v>428</v>
      </c>
      <c r="AC89" s="387" t="s">
        <v>428</v>
      </c>
    </row>
    <row r="90" spans="1:30" s="310" customFormat="1" ht="21.6" customHeight="1" x14ac:dyDescent="0.15">
      <c r="A90" s="325"/>
      <c r="B90" s="317" t="s">
        <v>376</v>
      </c>
      <c r="C90" s="328">
        <v>0</v>
      </c>
      <c r="D90" s="374">
        <v>0</v>
      </c>
      <c r="E90" s="317">
        <v>0</v>
      </c>
      <c r="F90" s="317">
        <v>0</v>
      </c>
      <c r="G90" s="317">
        <v>0</v>
      </c>
      <c r="H90" s="375">
        <v>0</v>
      </c>
      <c r="I90" s="381" t="s">
        <v>428</v>
      </c>
      <c r="J90" s="382" t="s">
        <v>428</v>
      </c>
      <c r="K90" s="390">
        <v>0</v>
      </c>
      <c r="L90" s="391">
        <v>0</v>
      </c>
      <c r="M90" s="385" t="s">
        <v>428</v>
      </c>
      <c r="N90" s="382" t="s">
        <v>428</v>
      </c>
      <c r="O90" s="382" t="s">
        <v>428</v>
      </c>
      <c r="P90" s="382" t="s">
        <v>428</v>
      </c>
      <c r="Q90" s="382" t="s">
        <v>428</v>
      </c>
      <c r="R90" s="382" t="s">
        <v>428</v>
      </c>
      <c r="S90" s="382" t="s">
        <v>428</v>
      </c>
      <c r="T90" s="382" t="s">
        <v>428</v>
      </c>
      <c r="U90" s="386" t="s">
        <v>428</v>
      </c>
      <c r="V90" s="385" t="s">
        <v>428</v>
      </c>
      <c r="W90" s="382" t="s">
        <v>428</v>
      </c>
      <c r="X90" s="387" t="s">
        <v>428</v>
      </c>
      <c r="Y90" s="386" t="s">
        <v>428</v>
      </c>
      <c r="Z90" s="388" t="s">
        <v>428</v>
      </c>
      <c r="AA90" s="386" t="s">
        <v>428</v>
      </c>
      <c r="AB90" s="389" t="s">
        <v>428</v>
      </c>
      <c r="AC90" s="387" t="s">
        <v>428</v>
      </c>
      <c r="AD90" s="311"/>
    </row>
    <row r="91" spans="1:30" ht="21.6" customHeight="1" x14ac:dyDescent="0.15">
      <c r="A91" s="177" t="s">
        <v>430</v>
      </c>
      <c r="B91" s="317" t="s">
        <v>377</v>
      </c>
      <c r="C91" s="378">
        <v>0</v>
      </c>
      <c r="D91" s="379">
        <v>0</v>
      </c>
      <c r="E91" s="371">
        <v>0</v>
      </c>
      <c r="F91" s="371">
        <v>0</v>
      </c>
      <c r="G91" s="371">
        <v>0</v>
      </c>
      <c r="H91" s="380">
        <v>0</v>
      </c>
      <c r="I91" s="381" t="s">
        <v>428</v>
      </c>
      <c r="J91" s="382" t="s">
        <v>428</v>
      </c>
      <c r="K91" s="383">
        <v>0</v>
      </c>
      <c r="L91" s="384">
        <v>0</v>
      </c>
      <c r="M91" s="385" t="s">
        <v>428</v>
      </c>
      <c r="N91" s="382" t="s">
        <v>428</v>
      </c>
      <c r="O91" s="382" t="s">
        <v>428</v>
      </c>
      <c r="P91" s="382" t="s">
        <v>428</v>
      </c>
      <c r="Q91" s="382" t="s">
        <v>428</v>
      </c>
      <c r="R91" s="382" t="s">
        <v>428</v>
      </c>
      <c r="S91" s="382" t="s">
        <v>428</v>
      </c>
      <c r="T91" s="382" t="s">
        <v>428</v>
      </c>
      <c r="U91" s="386" t="s">
        <v>428</v>
      </c>
      <c r="V91" s="385" t="s">
        <v>428</v>
      </c>
      <c r="W91" s="382" t="s">
        <v>428</v>
      </c>
      <c r="X91" s="387" t="s">
        <v>428</v>
      </c>
      <c r="Y91" s="386" t="s">
        <v>428</v>
      </c>
      <c r="Z91" s="388" t="s">
        <v>428</v>
      </c>
      <c r="AA91" s="386" t="s">
        <v>428</v>
      </c>
      <c r="AB91" s="389" t="s">
        <v>428</v>
      </c>
      <c r="AC91" s="387" t="s">
        <v>428</v>
      </c>
    </row>
    <row r="92" spans="1:30" s="310" customFormat="1" ht="21.6" customHeight="1" x14ac:dyDescent="0.15">
      <c r="A92" s="325"/>
      <c r="B92" s="317" t="s">
        <v>376</v>
      </c>
      <c r="C92" s="328">
        <v>0</v>
      </c>
      <c r="D92" s="374">
        <v>0</v>
      </c>
      <c r="E92" s="317">
        <v>0</v>
      </c>
      <c r="F92" s="317">
        <v>0</v>
      </c>
      <c r="G92" s="317">
        <v>0</v>
      </c>
      <c r="H92" s="375">
        <v>0</v>
      </c>
      <c r="I92" s="381" t="s">
        <v>428</v>
      </c>
      <c r="J92" s="382" t="s">
        <v>428</v>
      </c>
      <c r="K92" s="390">
        <v>0</v>
      </c>
      <c r="L92" s="391">
        <v>0</v>
      </c>
      <c r="M92" s="385" t="s">
        <v>428</v>
      </c>
      <c r="N92" s="382" t="s">
        <v>428</v>
      </c>
      <c r="O92" s="382" t="s">
        <v>428</v>
      </c>
      <c r="P92" s="382" t="s">
        <v>428</v>
      </c>
      <c r="Q92" s="382" t="s">
        <v>428</v>
      </c>
      <c r="R92" s="382" t="s">
        <v>428</v>
      </c>
      <c r="S92" s="382" t="s">
        <v>428</v>
      </c>
      <c r="T92" s="382" t="s">
        <v>428</v>
      </c>
      <c r="U92" s="386" t="s">
        <v>428</v>
      </c>
      <c r="V92" s="385" t="s">
        <v>428</v>
      </c>
      <c r="W92" s="382" t="s">
        <v>428</v>
      </c>
      <c r="X92" s="387" t="s">
        <v>428</v>
      </c>
      <c r="Y92" s="386" t="s">
        <v>428</v>
      </c>
      <c r="Z92" s="388" t="s">
        <v>428</v>
      </c>
      <c r="AA92" s="386" t="s">
        <v>428</v>
      </c>
      <c r="AB92" s="389" t="s">
        <v>428</v>
      </c>
      <c r="AC92" s="387" t="s">
        <v>428</v>
      </c>
      <c r="AD92" s="311"/>
    </row>
    <row r="93" spans="1:30" ht="21.6" customHeight="1" x14ac:dyDescent="0.15">
      <c r="A93" s="398" t="s">
        <v>431</v>
      </c>
      <c r="B93" s="317" t="s">
        <v>377</v>
      </c>
      <c r="C93" s="378">
        <v>0</v>
      </c>
      <c r="D93" s="379">
        <v>0</v>
      </c>
      <c r="E93" s="371">
        <v>0</v>
      </c>
      <c r="F93" s="371">
        <v>0</v>
      </c>
      <c r="G93" s="371">
        <v>0</v>
      </c>
      <c r="H93" s="380">
        <v>0</v>
      </c>
      <c r="I93" s="381" t="s">
        <v>428</v>
      </c>
      <c r="J93" s="382" t="s">
        <v>428</v>
      </c>
      <c r="K93" s="383">
        <v>0</v>
      </c>
      <c r="L93" s="384">
        <v>0</v>
      </c>
      <c r="M93" s="385" t="s">
        <v>428</v>
      </c>
      <c r="N93" s="382" t="s">
        <v>428</v>
      </c>
      <c r="O93" s="382" t="s">
        <v>428</v>
      </c>
      <c r="P93" s="382" t="s">
        <v>428</v>
      </c>
      <c r="Q93" s="382" t="s">
        <v>428</v>
      </c>
      <c r="R93" s="382" t="s">
        <v>428</v>
      </c>
      <c r="S93" s="382" t="s">
        <v>428</v>
      </c>
      <c r="T93" s="382" t="s">
        <v>428</v>
      </c>
      <c r="U93" s="386" t="s">
        <v>428</v>
      </c>
      <c r="V93" s="385" t="s">
        <v>428</v>
      </c>
      <c r="W93" s="382" t="s">
        <v>428</v>
      </c>
      <c r="X93" s="387" t="s">
        <v>428</v>
      </c>
      <c r="Y93" s="386" t="s">
        <v>428</v>
      </c>
      <c r="Z93" s="388" t="s">
        <v>428</v>
      </c>
      <c r="AA93" s="386" t="s">
        <v>428</v>
      </c>
      <c r="AB93" s="389" t="s">
        <v>428</v>
      </c>
      <c r="AC93" s="387" t="s">
        <v>428</v>
      </c>
    </row>
    <row r="94" spans="1:30" s="310" customFormat="1" ht="21.6" customHeight="1" x14ac:dyDescent="0.15">
      <c r="A94" s="325"/>
      <c r="B94" s="317" t="s">
        <v>376</v>
      </c>
      <c r="C94" s="328">
        <v>0</v>
      </c>
      <c r="D94" s="374">
        <v>0</v>
      </c>
      <c r="E94" s="317">
        <v>0</v>
      </c>
      <c r="F94" s="317">
        <v>0</v>
      </c>
      <c r="G94" s="317">
        <v>0</v>
      </c>
      <c r="H94" s="375">
        <v>0</v>
      </c>
      <c r="I94" s="381" t="s">
        <v>428</v>
      </c>
      <c r="J94" s="382" t="s">
        <v>428</v>
      </c>
      <c r="K94" s="390">
        <v>0</v>
      </c>
      <c r="L94" s="391">
        <v>0</v>
      </c>
      <c r="M94" s="385" t="s">
        <v>428</v>
      </c>
      <c r="N94" s="382" t="s">
        <v>428</v>
      </c>
      <c r="O94" s="382" t="s">
        <v>428</v>
      </c>
      <c r="P94" s="382" t="s">
        <v>428</v>
      </c>
      <c r="Q94" s="382" t="s">
        <v>428</v>
      </c>
      <c r="R94" s="382" t="s">
        <v>428</v>
      </c>
      <c r="S94" s="382" t="s">
        <v>428</v>
      </c>
      <c r="T94" s="382" t="s">
        <v>428</v>
      </c>
      <c r="U94" s="386" t="s">
        <v>428</v>
      </c>
      <c r="V94" s="385" t="s">
        <v>428</v>
      </c>
      <c r="W94" s="382" t="s">
        <v>428</v>
      </c>
      <c r="X94" s="387" t="s">
        <v>428</v>
      </c>
      <c r="Y94" s="386" t="s">
        <v>428</v>
      </c>
      <c r="Z94" s="388" t="s">
        <v>428</v>
      </c>
      <c r="AA94" s="386" t="s">
        <v>428</v>
      </c>
      <c r="AB94" s="389" t="s">
        <v>428</v>
      </c>
      <c r="AC94" s="387" t="s">
        <v>428</v>
      </c>
      <c r="AD94" s="311"/>
    </row>
    <row r="95" spans="1:30" ht="21.6" customHeight="1" x14ac:dyDescent="0.15">
      <c r="A95" s="177" t="s">
        <v>432</v>
      </c>
      <c r="B95" s="317" t="s">
        <v>377</v>
      </c>
      <c r="C95" s="378">
        <v>0</v>
      </c>
      <c r="D95" s="379">
        <v>0</v>
      </c>
      <c r="E95" s="371">
        <v>0</v>
      </c>
      <c r="F95" s="371">
        <v>0</v>
      </c>
      <c r="G95" s="371">
        <v>0</v>
      </c>
      <c r="H95" s="380">
        <v>0</v>
      </c>
      <c r="I95" s="381" t="s">
        <v>428</v>
      </c>
      <c r="J95" s="382" t="s">
        <v>428</v>
      </c>
      <c r="K95" s="383">
        <v>0</v>
      </c>
      <c r="L95" s="384">
        <v>0</v>
      </c>
      <c r="M95" s="385" t="s">
        <v>428</v>
      </c>
      <c r="N95" s="382" t="s">
        <v>428</v>
      </c>
      <c r="O95" s="382" t="s">
        <v>428</v>
      </c>
      <c r="P95" s="382" t="s">
        <v>428</v>
      </c>
      <c r="Q95" s="382" t="s">
        <v>428</v>
      </c>
      <c r="R95" s="382" t="s">
        <v>428</v>
      </c>
      <c r="S95" s="382" t="s">
        <v>428</v>
      </c>
      <c r="T95" s="382" t="s">
        <v>428</v>
      </c>
      <c r="U95" s="386" t="s">
        <v>428</v>
      </c>
      <c r="V95" s="385" t="s">
        <v>428</v>
      </c>
      <c r="W95" s="382" t="s">
        <v>428</v>
      </c>
      <c r="X95" s="387" t="s">
        <v>428</v>
      </c>
      <c r="Y95" s="386" t="s">
        <v>428</v>
      </c>
      <c r="Z95" s="388" t="s">
        <v>428</v>
      </c>
      <c r="AA95" s="386" t="s">
        <v>428</v>
      </c>
      <c r="AB95" s="389" t="s">
        <v>428</v>
      </c>
      <c r="AC95" s="387" t="s">
        <v>428</v>
      </c>
    </row>
    <row r="96" spans="1:30" s="310" customFormat="1" ht="21.6" customHeight="1" x14ac:dyDescent="0.15">
      <c r="A96" s="325"/>
      <c r="B96" s="317" t="s">
        <v>376</v>
      </c>
      <c r="C96" s="328">
        <v>0</v>
      </c>
      <c r="D96" s="374">
        <v>0</v>
      </c>
      <c r="E96" s="317">
        <v>0</v>
      </c>
      <c r="F96" s="317">
        <v>0</v>
      </c>
      <c r="G96" s="317">
        <v>0</v>
      </c>
      <c r="H96" s="375">
        <v>0</v>
      </c>
      <c r="I96" s="381" t="s">
        <v>428</v>
      </c>
      <c r="J96" s="382" t="s">
        <v>428</v>
      </c>
      <c r="K96" s="390">
        <v>0</v>
      </c>
      <c r="L96" s="391">
        <v>0</v>
      </c>
      <c r="M96" s="385" t="s">
        <v>428</v>
      </c>
      <c r="N96" s="382" t="s">
        <v>428</v>
      </c>
      <c r="O96" s="382" t="s">
        <v>428</v>
      </c>
      <c r="P96" s="382" t="s">
        <v>428</v>
      </c>
      <c r="Q96" s="382" t="s">
        <v>428</v>
      </c>
      <c r="R96" s="382" t="s">
        <v>428</v>
      </c>
      <c r="S96" s="382" t="s">
        <v>428</v>
      </c>
      <c r="T96" s="382" t="s">
        <v>428</v>
      </c>
      <c r="U96" s="386" t="s">
        <v>428</v>
      </c>
      <c r="V96" s="385" t="s">
        <v>428</v>
      </c>
      <c r="W96" s="382" t="s">
        <v>428</v>
      </c>
      <c r="X96" s="387" t="s">
        <v>428</v>
      </c>
      <c r="Y96" s="386" t="s">
        <v>428</v>
      </c>
      <c r="Z96" s="388" t="s">
        <v>428</v>
      </c>
      <c r="AA96" s="386" t="s">
        <v>428</v>
      </c>
      <c r="AB96" s="389" t="s">
        <v>428</v>
      </c>
      <c r="AC96" s="387" t="s">
        <v>428</v>
      </c>
      <c r="AD96" s="311"/>
    </row>
    <row r="97" spans="1:31" ht="21.6" customHeight="1" x14ac:dyDescent="0.15">
      <c r="A97" s="177" t="s">
        <v>433</v>
      </c>
      <c r="B97" s="317" t="s">
        <v>377</v>
      </c>
      <c r="C97" s="378">
        <v>0</v>
      </c>
      <c r="D97" s="379">
        <v>0</v>
      </c>
      <c r="E97" s="371">
        <v>0</v>
      </c>
      <c r="F97" s="371">
        <v>0</v>
      </c>
      <c r="G97" s="371">
        <v>0</v>
      </c>
      <c r="H97" s="380">
        <v>0</v>
      </c>
      <c r="I97" s="381" t="s">
        <v>428</v>
      </c>
      <c r="J97" s="382" t="s">
        <v>428</v>
      </c>
      <c r="K97" s="383">
        <v>0</v>
      </c>
      <c r="L97" s="384">
        <v>0</v>
      </c>
      <c r="M97" s="385" t="s">
        <v>428</v>
      </c>
      <c r="N97" s="382" t="s">
        <v>428</v>
      </c>
      <c r="O97" s="382" t="s">
        <v>428</v>
      </c>
      <c r="P97" s="382" t="s">
        <v>428</v>
      </c>
      <c r="Q97" s="382" t="s">
        <v>428</v>
      </c>
      <c r="R97" s="382" t="s">
        <v>428</v>
      </c>
      <c r="S97" s="382" t="s">
        <v>428</v>
      </c>
      <c r="T97" s="382" t="s">
        <v>428</v>
      </c>
      <c r="U97" s="386" t="s">
        <v>428</v>
      </c>
      <c r="V97" s="385" t="s">
        <v>428</v>
      </c>
      <c r="W97" s="382" t="s">
        <v>428</v>
      </c>
      <c r="X97" s="387" t="s">
        <v>428</v>
      </c>
      <c r="Y97" s="386" t="s">
        <v>428</v>
      </c>
      <c r="Z97" s="388" t="s">
        <v>428</v>
      </c>
      <c r="AA97" s="386" t="s">
        <v>428</v>
      </c>
      <c r="AB97" s="389" t="s">
        <v>428</v>
      </c>
      <c r="AC97" s="387" t="s">
        <v>428</v>
      </c>
    </row>
    <row r="98" spans="1:31" s="310" customFormat="1" ht="21.6" customHeight="1" x14ac:dyDescent="0.15">
      <c r="A98" s="325"/>
      <c r="B98" s="317" t="s">
        <v>376</v>
      </c>
      <c r="C98" s="328">
        <v>0</v>
      </c>
      <c r="D98" s="374">
        <v>0</v>
      </c>
      <c r="E98" s="317">
        <v>0</v>
      </c>
      <c r="F98" s="317">
        <v>0</v>
      </c>
      <c r="G98" s="317">
        <v>0</v>
      </c>
      <c r="H98" s="375">
        <v>0</v>
      </c>
      <c r="I98" s="381" t="s">
        <v>428</v>
      </c>
      <c r="J98" s="382" t="s">
        <v>428</v>
      </c>
      <c r="K98" s="390">
        <v>0</v>
      </c>
      <c r="L98" s="391">
        <v>0</v>
      </c>
      <c r="M98" s="385" t="s">
        <v>428</v>
      </c>
      <c r="N98" s="382" t="s">
        <v>428</v>
      </c>
      <c r="O98" s="382" t="s">
        <v>428</v>
      </c>
      <c r="P98" s="382" t="s">
        <v>428</v>
      </c>
      <c r="Q98" s="382" t="s">
        <v>428</v>
      </c>
      <c r="R98" s="382" t="s">
        <v>428</v>
      </c>
      <c r="S98" s="382" t="s">
        <v>428</v>
      </c>
      <c r="T98" s="382" t="s">
        <v>428</v>
      </c>
      <c r="U98" s="386" t="s">
        <v>428</v>
      </c>
      <c r="V98" s="385" t="s">
        <v>428</v>
      </c>
      <c r="W98" s="382" t="s">
        <v>428</v>
      </c>
      <c r="X98" s="387" t="s">
        <v>428</v>
      </c>
      <c r="Y98" s="386" t="s">
        <v>428</v>
      </c>
      <c r="Z98" s="388" t="s">
        <v>428</v>
      </c>
      <c r="AA98" s="386" t="s">
        <v>428</v>
      </c>
      <c r="AB98" s="389" t="s">
        <v>428</v>
      </c>
      <c r="AC98" s="387" t="s">
        <v>428</v>
      </c>
      <c r="AD98" s="311"/>
      <c r="AE98" s="311"/>
    </row>
    <row r="99" spans="1:31" ht="21.6" customHeight="1" x14ac:dyDescent="0.15">
      <c r="A99" s="177" t="s">
        <v>434</v>
      </c>
      <c r="B99" s="317" t="s">
        <v>377</v>
      </c>
      <c r="C99" s="378">
        <v>0</v>
      </c>
      <c r="D99" s="379">
        <v>0</v>
      </c>
      <c r="E99" s="371">
        <v>0</v>
      </c>
      <c r="F99" s="371">
        <v>0</v>
      </c>
      <c r="G99" s="371">
        <v>0</v>
      </c>
      <c r="H99" s="380">
        <v>0</v>
      </c>
      <c r="I99" s="381" t="s">
        <v>428</v>
      </c>
      <c r="J99" s="382" t="s">
        <v>428</v>
      </c>
      <c r="K99" s="383">
        <v>0</v>
      </c>
      <c r="L99" s="384">
        <v>0</v>
      </c>
      <c r="M99" s="385" t="s">
        <v>428</v>
      </c>
      <c r="N99" s="382" t="s">
        <v>428</v>
      </c>
      <c r="O99" s="382" t="s">
        <v>428</v>
      </c>
      <c r="P99" s="382" t="s">
        <v>428</v>
      </c>
      <c r="Q99" s="382" t="s">
        <v>428</v>
      </c>
      <c r="R99" s="382" t="s">
        <v>428</v>
      </c>
      <c r="S99" s="382" t="s">
        <v>428</v>
      </c>
      <c r="T99" s="382" t="s">
        <v>428</v>
      </c>
      <c r="U99" s="386" t="s">
        <v>428</v>
      </c>
      <c r="V99" s="385" t="s">
        <v>428</v>
      </c>
      <c r="W99" s="382" t="s">
        <v>428</v>
      </c>
      <c r="X99" s="387" t="s">
        <v>428</v>
      </c>
      <c r="Y99" s="386" t="s">
        <v>428</v>
      </c>
      <c r="Z99" s="388" t="s">
        <v>428</v>
      </c>
      <c r="AA99" s="386" t="s">
        <v>428</v>
      </c>
      <c r="AB99" s="389" t="s">
        <v>428</v>
      </c>
      <c r="AC99" s="387" t="s">
        <v>428</v>
      </c>
    </row>
    <row r="100" spans="1:31" s="310" customFormat="1" ht="21.6" customHeight="1" x14ac:dyDescent="0.15">
      <c r="A100" s="325"/>
      <c r="B100" s="317" t="s">
        <v>376</v>
      </c>
      <c r="C100" s="328">
        <v>0</v>
      </c>
      <c r="D100" s="374">
        <v>0</v>
      </c>
      <c r="E100" s="317">
        <v>0</v>
      </c>
      <c r="F100" s="317">
        <v>0</v>
      </c>
      <c r="G100" s="317">
        <v>0</v>
      </c>
      <c r="H100" s="375">
        <v>0</v>
      </c>
      <c r="I100" s="381" t="s">
        <v>428</v>
      </c>
      <c r="J100" s="382" t="s">
        <v>428</v>
      </c>
      <c r="K100" s="390">
        <v>0</v>
      </c>
      <c r="L100" s="391">
        <v>0</v>
      </c>
      <c r="M100" s="385" t="s">
        <v>428</v>
      </c>
      <c r="N100" s="382" t="s">
        <v>428</v>
      </c>
      <c r="O100" s="382" t="s">
        <v>428</v>
      </c>
      <c r="P100" s="382" t="s">
        <v>428</v>
      </c>
      <c r="Q100" s="382" t="s">
        <v>428</v>
      </c>
      <c r="R100" s="382" t="s">
        <v>428</v>
      </c>
      <c r="S100" s="382" t="s">
        <v>428</v>
      </c>
      <c r="T100" s="382" t="s">
        <v>428</v>
      </c>
      <c r="U100" s="386" t="s">
        <v>428</v>
      </c>
      <c r="V100" s="385" t="s">
        <v>428</v>
      </c>
      <c r="W100" s="382" t="s">
        <v>428</v>
      </c>
      <c r="X100" s="387" t="s">
        <v>428</v>
      </c>
      <c r="Y100" s="386" t="s">
        <v>428</v>
      </c>
      <c r="Z100" s="388" t="s">
        <v>428</v>
      </c>
      <c r="AA100" s="386" t="s">
        <v>428</v>
      </c>
      <c r="AB100" s="389" t="s">
        <v>428</v>
      </c>
      <c r="AC100" s="387" t="s">
        <v>428</v>
      </c>
      <c r="AD100" s="311"/>
    </row>
    <row r="101" spans="1:31" ht="21.6" customHeight="1" x14ac:dyDescent="0.15">
      <c r="A101" s="177" t="s">
        <v>435</v>
      </c>
      <c r="B101" s="326" t="s">
        <v>377</v>
      </c>
      <c r="C101" s="378">
        <v>0</v>
      </c>
      <c r="D101" s="379">
        <v>0</v>
      </c>
      <c r="E101" s="371">
        <v>0</v>
      </c>
      <c r="F101" s="371">
        <v>0</v>
      </c>
      <c r="G101" s="371">
        <v>0</v>
      </c>
      <c r="H101" s="380">
        <v>0</v>
      </c>
      <c r="I101" s="399" t="s">
        <v>428</v>
      </c>
      <c r="J101" s="382" t="s">
        <v>428</v>
      </c>
      <c r="K101" s="383">
        <v>0</v>
      </c>
      <c r="L101" s="384">
        <v>0</v>
      </c>
      <c r="M101" s="385" t="s">
        <v>428</v>
      </c>
      <c r="N101" s="382" t="s">
        <v>428</v>
      </c>
      <c r="O101" s="382" t="s">
        <v>428</v>
      </c>
      <c r="P101" s="382" t="s">
        <v>428</v>
      </c>
      <c r="Q101" s="382" t="s">
        <v>428</v>
      </c>
      <c r="R101" s="382" t="s">
        <v>428</v>
      </c>
      <c r="S101" s="382" t="s">
        <v>428</v>
      </c>
      <c r="T101" s="382" t="s">
        <v>428</v>
      </c>
      <c r="U101" s="386" t="s">
        <v>428</v>
      </c>
      <c r="V101" s="385" t="s">
        <v>428</v>
      </c>
      <c r="W101" s="382" t="s">
        <v>428</v>
      </c>
      <c r="X101" s="387" t="s">
        <v>428</v>
      </c>
      <c r="Y101" s="386" t="s">
        <v>428</v>
      </c>
      <c r="Z101" s="388" t="s">
        <v>428</v>
      </c>
      <c r="AA101" s="386" t="s">
        <v>428</v>
      </c>
      <c r="AB101" s="389" t="s">
        <v>428</v>
      </c>
      <c r="AC101" s="387" t="s">
        <v>428</v>
      </c>
    </row>
    <row r="102" spans="1:31" s="310" customFormat="1" ht="21.6" customHeight="1" x14ac:dyDescent="0.15">
      <c r="A102" s="325"/>
      <c r="B102" s="317" t="s">
        <v>376</v>
      </c>
      <c r="C102" s="328">
        <v>0</v>
      </c>
      <c r="D102" s="374">
        <v>0</v>
      </c>
      <c r="E102" s="317">
        <v>0</v>
      </c>
      <c r="F102" s="317">
        <v>0</v>
      </c>
      <c r="G102" s="317">
        <v>0</v>
      </c>
      <c r="H102" s="375">
        <v>0</v>
      </c>
      <c r="I102" s="399" t="s">
        <v>428</v>
      </c>
      <c r="J102" s="382" t="s">
        <v>428</v>
      </c>
      <c r="K102" s="390">
        <v>0</v>
      </c>
      <c r="L102" s="391">
        <v>0</v>
      </c>
      <c r="M102" s="385" t="s">
        <v>428</v>
      </c>
      <c r="N102" s="382" t="s">
        <v>428</v>
      </c>
      <c r="O102" s="382" t="s">
        <v>428</v>
      </c>
      <c r="P102" s="382" t="s">
        <v>428</v>
      </c>
      <c r="Q102" s="382" t="s">
        <v>428</v>
      </c>
      <c r="R102" s="382" t="s">
        <v>428</v>
      </c>
      <c r="S102" s="382" t="s">
        <v>428</v>
      </c>
      <c r="T102" s="382" t="s">
        <v>428</v>
      </c>
      <c r="U102" s="386" t="s">
        <v>428</v>
      </c>
      <c r="V102" s="385" t="s">
        <v>428</v>
      </c>
      <c r="W102" s="382" t="s">
        <v>428</v>
      </c>
      <c r="X102" s="387" t="s">
        <v>428</v>
      </c>
      <c r="Y102" s="386" t="s">
        <v>428</v>
      </c>
      <c r="Z102" s="388" t="s">
        <v>428</v>
      </c>
      <c r="AA102" s="386" t="s">
        <v>428</v>
      </c>
      <c r="AB102" s="389" t="s">
        <v>428</v>
      </c>
      <c r="AC102" s="387" t="s">
        <v>428</v>
      </c>
      <c r="AD102" s="311"/>
    </row>
    <row r="103" spans="1:31" ht="21.6" customHeight="1" x14ac:dyDescent="0.15">
      <c r="A103" s="177" t="s">
        <v>436</v>
      </c>
      <c r="B103" s="326" t="s">
        <v>377</v>
      </c>
      <c r="C103" s="378">
        <v>0</v>
      </c>
      <c r="D103" s="379">
        <v>0</v>
      </c>
      <c r="E103" s="371">
        <v>0</v>
      </c>
      <c r="F103" s="371">
        <v>0</v>
      </c>
      <c r="G103" s="400">
        <v>0</v>
      </c>
      <c r="H103" s="380">
        <v>0</v>
      </c>
      <c r="I103" s="399" t="s">
        <v>428</v>
      </c>
      <c r="J103" s="382" t="s">
        <v>428</v>
      </c>
      <c r="K103" s="383">
        <v>0</v>
      </c>
      <c r="L103" s="384">
        <v>0</v>
      </c>
      <c r="M103" s="385" t="s">
        <v>428</v>
      </c>
      <c r="N103" s="382" t="s">
        <v>428</v>
      </c>
      <c r="O103" s="382" t="s">
        <v>428</v>
      </c>
      <c r="P103" s="382" t="s">
        <v>428</v>
      </c>
      <c r="Q103" s="382" t="s">
        <v>428</v>
      </c>
      <c r="R103" s="382" t="s">
        <v>428</v>
      </c>
      <c r="S103" s="382" t="s">
        <v>428</v>
      </c>
      <c r="T103" s="382" t="s">
        <v>428</v>
      </c>
      <c r="U103" s="386" t="s">
        <v>428</v>
      </c>
      <c r="V103" s="385" t="s">
        <v>428</v>
      </c>
      <c r="W103" s="382" t="s">
        <v>428</v>
      </c>
      <c r="X103" s="387" t="s">
        <v>428</v>
      </c>
      <c r="Y103" s="386" t="s">
        <v>428</v>
      </c>
      <c r="Z103" s="388" t="s">
        <v>428</v>
      </c>
      <c r="AA103" s="386" t="s">
        <v>428</v>
      </c>
      <c r="AB103" s="389" t="s">
        <v>428</v>
      </c>
      <c r="AC103" s="387" t="s">
        <v>428</v>
      </c>
    </row>
    <row r="104" spans="1:31" s="310" customFormat="1" ht="21.6" customHeight="1" x14ac:dyDescent="0.15">
      <c r="A104" s="325"/>
      <c r="B104" s="317" t="s">
        <v>376</v>
      </c>
      <c r="C104" s="328">
        <v>0</v>
      </c>
      <c r="D104" s="374">
        <v>0</v>
      </c>
      <c r="E104" s="317">
        <v>0</v>
      </c>
      <c r="F104" s="317">
        <v>0</v>
      </c>
      <c r="G104" s="327">
        <v>0</v>
      </c>
      <c r="H104" s="375">
        <v>0</v>
      </c>
      <c r="I104" s="399" t="s">
        <v>428</v>
      </c>
      <c r="J104" s="382" t="s">
        <v>428</v>
      </c>
      <c r="K104" s="390">
        <v>0</v>
      </c>
      <c r="L104" s="391">
        <v>0</v>
      </c>
      <c r="M104" s="385" t="s">
        <v>428</v>
      </c>
      <c r="N104" s="382" t="s">
        <v>428</v>
      </c>
      <c r="O104" s="382" t="s">
        <v>428</v>
      </c>
      <c r="P104" s="382" t="s">
        <v>428</v>
      </c>
      <c r="Q104" s="382" t="s">
        <v>428</v>
      </c>
      <c r="R104" s="382" t="s">
        <v>428</v>
      </c>
      <c r="S104" s="382" t="s">
        <v>428</v>
      </c>
      <c r="T104" s="382" t="s">
        <v>428</v>
      </c>
      <c r="U104" s="386" t="s">
        <v>428</v>
      </c>
      <c r="V104" s="385" t="s">
        <v>428</v>
      </c>
      <c r="W104" s="382" t="s">
        <v>428</v>
      </c>
      <c r="X104" s="387" t="s">
        <v>428</v>
      </c>
      <c r="Y104" s="386" t="s">
        <v>428</v>
      </c>
      <c r="Z104" s="388" t="s">
        <v>428</v>
      </c>
      <c r="AA104" s="386" t="s">
        <v>428</v>
      </c>
      <c r="AB104" s="389" t="s">
        <v>428</v>
      </c>
      <c r="AC104" s="387" t="s">
        <v>428</v>
      </c>
      <c r="AD104" s="311"/>
    </row>
    <row r="105" spans="1:31" ht="21.6" customHeight="1" x14ac:dyDescent="0.15">
      <c r="A105" s="177" t="s">
        <v>437</v>
      </c>
      <c r="B105" s="326" t="s">
        <v>377</v>
      </c>
      <c r="C105" s="378">
        <v>0</v>
      </c>
      <c r="D105" s="379">
        <v>0</v>
      </c>
      <c r="E105" s="371">
        <v>0</v>
      </c>
      <c r="F105" s="371">
        <v>0</v>
      </c>
      <c r="G105" s="371">
        <v>0</v>
      </c>
      <c r="H105" s="380">
        <v>0</v>
      </c>
      <c r="I105" s="399" t="s">
        <v>428</v>
      </c>
      <c r="J105" s="382" t="s">
        <v>428</v>
      </c>
      <c r="K105" s="383">
        <v>0</v>
      </c>
      <c r="L105" s="384">
        <v>0</v>
      </c>
      <c r="M105" s="385" t="s">
        <v>428</v>
      </c>
      <c r="N105" s="382" t="s">
        <v>428</v>
      </c>
      <c r="O105" s="382" t="s">
        <v>428</v>
      </c>
      <c r="P105" s="382" t="s">
        <v>428</v>
      </c>
      <c r="Q105" s="382" t="s">
        <v>428</v>
      </c>
      <c r="R105" s="382" t="s">
        <v>428</v>
      </c>
      <c r="S105" s="382" t="s">
        <v>428</v>
      </c>
      <c r="T105" s="382" t="s">
        <v>428</v>
      </c>
      <c r="U105" s="386" t="s">
        <v>428</v>
      </c>
      <c r="V105" s="385" t="s">
        <v>428</v>
      </c>
      <c r="W105" s="382" t="s">
        <v>428</v>
      </c>
      <c r="X105" s="387" t="s">
        <v>428</v>
      </c>
      <c r="Y105" s="386" t="s">
        <v>428</v>
      </c>
      <c r="Z105" s="388" t="s">
        <v>428</v>
      </c>
      <c r="AA105" s="386" t="s">
        <v>428</v>
      </c>
      <c r="AB105" s="389" t="s">
        <v>428</v>
      </c>
      <c r="AC105" s="387" t="s">
        <v>428</v>
      </c>
    </row>
    <row r="106" spans="1:31" s="310" customFormat="1" ht="21.6" customHeight="1" x14ac:dyDescent="0.15">
      <c r="A106" s="401"/>
      <c r="B106" s="402" t="s">
        <v>376</v>
      </c>
      <c r="C106" s="403">
        <v>0</v>
      </c>
      <c r="D106" s="404">
        <v>0</v>
      </c>
      <c r="E106" s="402">
        <v>0</v>
      </c>
      <c r="F106" s="402">
        <v>0</v>
      </c>
      <c r="G106" s="402">
        <v>0</v>
      </c>
      <c r="H106" s="405">
        <v>0</v>
      </c>
      <c r="I106" s="406" t="s">
        <v>428</v>
      </c>
      <c r="J106" s="407" t="s">
        <v>428</v>
      </c>
      <c r="K106" s="408">
        <v>0</v>
      </c>
      <c r="L106" s="409">
        <v>0</v>
      </c>
      <c r="M106" s="410" t="s">
        <v>428</v>
      </c>
      <c r="N106" s="407" t="s">
        <v>428</v>
      </c>
      <c r="O106" s="407" t="s">
        <v>428</v>
      </c>
      <c r="P106" s="407" t="s">
        <v>428</v>
      </c>
      <c r="Q106" s="407" t="s">
        <v>428</v>
      </c>
      <c r="R106" s="407" t="s">
        <v>428</v>
      </c>
      <c r="S106" s="407" t="s">
        <v>428</v>
      </c>
      <c r="T106" s="407" t="s">
        <v>428</v>
      </c>
      <c r="U106" s="411" t="s">
        <v>428</v>
      </c>
      <c r="V106" s="410" t="s">
        <v>428</v>
      </c>
      <c r="W106" s="407" t="s">
        <v>428</v>
      </c>
      <c r="X106" s="412" t="s">
        <v>428</v>
      </c>
      <c r="Y106" s="411" t="s">
        <v>428</v>
      </c>
      <c r="Z106" s="413" t="s">
        <v>428</v>
      </c>
      <c r="AA106" s="411" t="s">
        <v>428</v>
      </c>
      <c r="AB106" s="414" t="s">
        <v>428</v>
      </c>
      <c r="AC106" s="412" t="s">
        <v>428</v>
      </c>
      <c r="AD106" s="311"/>
    </row>
    <row r="107" spans="1:31" s="314" customFormat="1" ht="12" customHeight="1" x14ac:dyDescent="0.7">
      <c r="A107" s="700" t="s">
        <v>186</v>
      </c>
      <c r="B107" s="701"/>
      <c r="C107" s="330"/>
      <c r="D107" s="731" t="s">
        <v>396</v>
      </c>
      <c r="E107" s="732"/>
      <c r="F107" s="732"/>
      <c r="G107" s="732"/>
      <c r="H107" s="733"/>
      <c r="I107" s="731" t="s">
        <v>397</v>
      </c>
      <c r="J107" s="732"/>
      <c r="K107" s="732"/>
      <c r="L107" s="733"/>
      <c r="M107" s="734" t="s">
        <v>398</v>
      </c>
      <c r="N107" s="700"/>
      <c r="O107" s="700"/>
      <c r="P107" s="700"/>
      <c r="Q107" s="700"/>
      <c r="R107" s="700"/>
      <c r="S107" s="700"/>
      <c r="T107" s="700"/>
      <c r="U107" s="735"/>
      <c r="V107" s="731" t="s">
        <v>399</v>
      </c>
      <c r="W107" s="732"/>
      <c r="X107" s="732"/>
      <c r="Y107" s="733"/>
      <c r="Z107" s="731" t="s">
        <v>400</v>
      </c>
      <c r="AA107" s="733"/>
      <c r="AB107" s="706" t="s">
        <v>401</v>
      </c>
      <c r="AC107" s="709" t="s">
        <v>280</v>
      </c>
      <c r="AD107" s="315"/>
    </row>
    <row r="108" spans="1:31" s="314" customFormat="1" ht="15.6" customHeight="1" x14ac:dyDescent="0.7">
      <c r="A108" s="702"/>
      <c r="B108" s="703"/>
      <c r="C108" s="365"/>
      <c r="D108" s="712" t="s">
        <v>402</v>
      </c>
      <c r="E108" s="715" t="s">
        <v>403</v>
      </c>
      <c r="F108" s="716"/>
      <c r="G108" s="719" t="s">
        <v>404</v>
      </c>
      <c r="H108" s="722" t="s">
        <v>405</v>
      </c>
      <c r="I108" s="725" t="s">
        <v>406</v>
      </c>
      <c r="J108" s="719" t="s">
        <v>407</v>
      </c>
      <c r="K108" s="719" t="s">
        <v>408</v>
      </c>
      <c r="L108" s="728" t="s">
        <v>409</v>
      </c>
      <c r="M108" s="725" t="s">
        <v>410</v>
      </c>
      <c r="N108" s="719" t="s">
        <v>411</v>
      </c>
      <c r="O108" s="719" t="s">
        <v>412</v>
      </c>
      <c r="P108" s="719" t="s">
        <v>413</v>
      </c>
      <c r="Q108" s="719" t="s">
        <v>414</v>
      </c>
      <c r="R108" s="719" t="s">
        <v>415</v>
      </c>
      <c r="S108" s="719" t="s">
        <v>416</v>
      </c>
      <c r="T108" s="719" t="s">
        <v>417</v>
      </c>
      <c r="U108" s="728" t="s">
        <v>418</v>
      </c>
      <c r="V108" s="726" t="s">
        <v>419</v>
      </c>
      <c r="W108" s="740" t="s">
        <v>420</v>
      </c>
      <c r="X108" s="720" t="s">
        <v>421</v>
      </c>
      <c r="Y108" s="729" t="s">
        <v>422</v>
      </c>
      <c r="Z108" s="712" t="s">
        <v>423</v>
      </c>
      <c r="AA108" s="728" t="s">
        <v>424</v>
      </c>
      <c r="AB108" s="707"/>
      <c r="AC108" s="710"/>
      <c r="AD108" s="315"/>
    </row>
    <row r="109" spans="1:31" s="314" customFormat="1" ht="9.75" customHeight="1" x14ac:dyDescent="0.7">
      <c r="A109" s="702"/>
      <c r="B109" s="703"/>
      <c r="C109" s="365" t="s">
        <v>378</v>
      </c>
      <c r="D109" s="713"/>
      <c r="E109" s="717"/>
      <c r="F109" s="718"/>
      <c r="G109" s="720"/>
      <c r="H109" s="723"/>
      <c r="I109" s="726"/>
      <c r="J109" s="720"/>
      <c r="K109" s="720"/>
      <c r="L109" s="729"/>
      <c r="M109" s="736"/>
      <c r="N109" s="720"/>
      <c r="O109" s="720"/>
      <c r="P109" s="738"/>
      <c r="Q109" s="738"/>
      <c r="R109" s="738"/>
      <c r="S109" s="720"/>
      <c r="T109" s="720"/>
      <c r="U109" s="729"/>
      <c r="V109" s="726"/>
      <c r="W109" s="740"/>
      <c r="X109" s="720"/>
      <c r="Y109" s="729"/>
      <c r="Z109" s="713"/>
      <c r="AA109" s="729"/>
      <c r="AB109" s="707"/>
      <c r="AC109" s="710"/>
      <c r="AD109" s="315"/>
    </row>
    <row r="110" spans="1:31" s="314" customFormat="1" ht="20.45" customHeight="1" x14ac:dyDescent="0.7">
      <c r="A110" s="704"/>
      <c r="B110" s="705"/>
      <c r="C110" s="329"/>
      <c r="D110" s="714"/>
      <c r="E110" s="367" t="s">
        <v>425</v>
      </c>
      <c r="F110" s="367" t="s">
        <v>426</v>
      </c>
      <c r="G110" s="721"/>
      <c r="H110" s="724"/>
      <c r="I110" s="727"/>
      <c r="J110" s="721"/>
      <c r="K110" s="721"/>
      <c r="L110" s="730"/>
      <c r="M110" s="737"/>
      <c r="N110" s="721"/>
      <c r="O110" s="721"/>
      <c r="P110" s="739"/>
      <c r="Q110" s="739"/>
      <c r="R110" s="739"/>
      <c r="S110" s="721"/>
      <c r="T110" s="721"/>
      <c r="U110" s="730"/>
      <c r="V110" s="727"/>
      <c r="W110" s="741"/>
      <c r="X110" s="721"/>
      <c r="Y110" s="730"/>
      <c r="Z110" s="714"/>
      <c r="AA110" s="730"/>
      <c r="AB110" s="708"/>
      <c r="AC110" s="711"/>
      <c r="AD110" s="315"/>
    </row>
    <row r="111" spans="1:31" s="310" customFormat="1" ht="21.6" customHeight="1" x14ac:dyDescent="0.15">
      <c r="A111" s="167" t="s">
        <v>453</v>
      </c>
      <c r="B111" s="290" t="s">
        <v>377</v>
      </c>
      <c r="C111" s="415">
        <v>168.56923076923076</v>
      </c>
      <c r="D111" s="416">
        <v>9.523076923076923</v>
      </c>
      <c r="E111" s="417">
        <v>5.3538461538461535</v>
      </c>
      <c r="F111" s="417">
        <v>8.1999999999999993</v>
      </c>
      <c r="G111" s="417">
        <v>22.138461538461538</v>
      </c>
      <c r="H111" s="418">
        <v>6.4153846153846157</v>
      </c>
      <c r="I111" s="419">
        <v>8.292307692307693</v>
      </c>
      <c r="J111" s="371">
        <v>0.58461538461538465</v>
      </c>
      <c r="K111" s="417">
        <v>13.753846153846155</v>
      </c>
      <c r="L111" s="418">
        <v>9.569230769230769</v>
      </c>
      <c r="M111" s="416">
        <v>21.876923076923077</v>
      </c>
      <c r="N111" s="417">
        <v>1.4153846153846155</v>
      </c>
      <c r="O111" s="417">
        <v>13.661538461538461</v>
      </c>
      <c r="P111" s="417">
        <v>2.5692307692307694</v>
      </c>
      <c r="Q111" s="417">
        <v>6.0307692307692307</v>
      </c>
      <c r="R111" s="417">
        <v>2.4923076923076923</v>
      </c>
      <c r="S111" s="417">
        <v>0</v>
      </c>
      <c r="T111" s="417">
        <v>0</v>
      </c>
      <c r="U111" s="418">
        <v>0.83076923076923082</v>
      </c>
      <c r="V111" s="416">
        <v>2.3846153846153846</v>
      </c>
      <c r="W111" s="417">
        <v>1.5384615384615385</v>
      </c>
      <c r="X111" s="415">
        <v>0</v>
      </c>
      <c r="Y111" s="418">
        <v>2.953846153846154</v>
      </c>
      <c r="Z111" s="420">
        <v>0.6</v>
      </c>
      <c r="AA111" s="418">
        <v>12.723076923076922</v>
      </c>
      <c r="AB111" s="421">
        <v>4.615384615384615</v>
      </c>
      <c r="AC111" s="415">
        <v>11.046153846153846</v>
      </c>
      <c r="AD111" s="311"/>
    </row>
    <row r="112" spans="1:31" ht="21.6" customHeight="1" x14ac:dyDescent="0.15">
      <c r="A112" s="321"/>
      <c r="B112" s="323" t="s">
        <v>376</v>
      </c>
      <c r="C112" s="322">
        <v>1</v>
      </c>
      <c r="D112" s="422">
        <v>5.6493565757050293E-2</v>
      </c>
      <c r="E112" s="323">
        <v>3.1760518390070276E-2</v>
      </c>
      <c r="F112" s="323">
        <v>4.8644702016975447E-2</v>
      </c>
      <c r="G112" s="324">
        <v>0.13133156886008945</v>
      </c>
      <c r="H112" s="423">
        <v>3.8057862553618697E-2</v>
      </c>
      <c r="I112" s="424">
        <v>4.9192297161631843E-2</v>
      </c>
      <c r="J112" s="317">
        <v>3.4681025828237661E-3</v>
      </c>
      <c r="K112" s="323">
        <v>8.1591676553801229E-2</v>
      </c>
      <c r="L112" s="425">
        <v>5.6767363329378484E-2</v>
      </c>
      <c r="M112" s="422">
        <v>0.12978004928356304</v>
      </c>
      <c r="N112" s="312">
        <v>8.3964588847312231E-3</v>
      </c>
      <c r="O112" s="323">
        <v>8.1044081409144847E-2</v>
      </c>
      <c r="P112" s="323">
        <v>1.5241398192936025E-2</v>
      </c>
      <c r="Q112" s="323">
        <v>3.5776216117550427E-2</v>
      </c>
      <c r="R112" s="312">
        <v>1.4785068905722371E-2</v>
      </c>
      <c r="S112" s="323">
        <v>0</v>
      </c>
      <c r="T112" s="323">
        <v>0</v>
      </c>
      <c r="U112" s="423">
        <v>4.9283563019074574E-3</v>
      </c>
      <c r="V112" s="422">
        <v>1.4146207903623255E-2</v>
      </c>
      <c r="W112" s="323">
        <v>9.1265857442730681E-3</v>
      </c>
      <c r="X112" s="322">
        <v>0</v>
      </c>
      <c r="Y112" s="423">
        <v>1.7523044629004291E-2</v>
      </c>
      <c r="Z112" s="426">
        <v>3.5593684402664963E-3</v>
      </c>
      <c r="AA112" s="423">
        <v>7.5476864105138264E-2</v>
      </c>
      <c r="AB112" s="321">
        <v>2.7379757232819203E-2</v>
      </c>
      <c r="AC112" s="322">
        <v>6.5528885643880624E-2</v>
      </c>
    </row>
    <row r="113" spans="1:31" s="310" customFormat="1" ht="21.6" customHeight="1" x14ac:dyDescent="0.15">
      <c r="A113" s="177" t="s">
        <v>427</v>
      </c>
      <c r="B113" s="317" t="s">
        <v>377</v>
      </c>
      <c r="C113" s="427">
        <v>0.26153846153846155</v>
      </c>
      <c r="D113" s="428">
        <v>0</v>
      </c>
      <c r="E113" s="429">
        <v>0</v>
      </c>
      <c r="F113" s="429">
        <v>0</v>
      </c>
      <c r="G113" s="430">
        <v>0.26153846153846155</v>
      </c>
      <c r="H113" s="431">
        <v>0</v>
      </c>
      <c r="I113" s="432" t="s">
        <v>428</v>
      </c>
      <c r="J113" s="433" t="s">
        <v>428</v>
      </c>
      <c r="K113" s="429">
        <v>0</v>
      </c>
      <c r="L113" s="418">
        <v>0</v>
      </c>
      <c r="M113" s="467" t="s">
        <v>428</v>
      </c>
      <c r="N113" s="458" t="s">
        <v>428</v>
      </c>
      <c r="O113" s="468" t="s">
        <v>428</v>
      </c>
      <c r="P113" s="468" t="s">
        <v>428</v>
      </c>
      <c r="Q113" s="468" t="s">
        <v>428</v>
      </c>
      <c r="R113" s="458" t="s">
        <v>428</v>
      </c>
      <c r="S113" s="468" t="s">
        <v>428</v>
      </c>
      <c r="T113" s="468" t="s">
        <v>428</v>
      </c>
      <c r="U113" s="469" t="s">
        <v>428</v>
      </c>
      <c r="V113" s="467" t="s">
        <v>428</v>
      </c>
      <c r="W113" s="468" t="s">
        <v>428</v>
      </c>
      <c r="X113" s="470" t="s">
        <v>428</v>
      </c>
      <c r="Y113" s="469" t="s">
        <v>428</v>
      </c>
      <c r="Z113" s="471" t="s">
        <v>428</v>
      </c>
      <c r="AA113" s="469" t="s">
        <v>428</v>
      </c>
      <c r="AB113" s="472" t="s">
        <v>428</v>
      </c>
      <c r="AC113" s="470" t="s">
        <v>428</v>
      </c>
      <c r="AD113" s="311"/>
    </row>
    <row r="114" spans="1:31" ht="21.6" customHeight="1" x14ac:dyDescent="0.15">
      <c r="A114" s="325"/>
      <c r="B114" s="317" t="s">
        <v>376</v>
      </c>
      <c r="C114" s="322">
        <v>1</v>
      </c>
      <c r="D114" s="422">
        <v>0</v>
      </c>
      <c r="E114" s="323">
        <v>0</v>
      </c>
      <c r="F114" s="323">
        <v>0</v>
      </c>
      <c r="G114" s="324">
        <v>1</v>
      </c>
      <c r="H114" s="423">
        <v>0</v>
      </c>
      <c r="I114" s="432" t="s">
        <v>428</v>
      </c>
      <c r="J114" s="433" t="s">
        <v>428</v>
      </c>
      <c r="K114" s="323">
        <v>0</v>
      </c>
      <c r="L114" s="425">
        <v>0</v>
      </c>
      <c r="M114" s="467" t="s">
        <v>428</v>
      </c>
      <c r="N114" s="458" t="s">
        <v>428</v>
      </c>
      <c r="O114" s="468" t="s">
        <v>428</v>
      </c>
      <c r="P114" s="468" t="s">
        <v>428</v>
      </c>
      <c r="Q114" s="468" t="s">
        <v>428</v>
      </c>
      <c r="R114" s="458" t="s">
        <v>428</v>
      </c>
      <c r="S114" s="468" t="s">
        <v>428</v>
      </c>
      <c r="T114" s="468" t="s">
        <v>428</v>
      </c>
      <c r="U114" s="469" t="s">
        <v>428</v>
      </c>
      <c r="V114" s="467" t="s">
        <v>428</v>
      </c>
      <c r="W114" s="468" t="s">
        <v>428</v>
      </c>
      <c r="X114" s="470" t="s">
        <v>428</v>
      </c>
      <c r="Y114" s="469" t="s">
        <v>428</v>
      </c>
      <c r="Z114" s="471" t="s">
        <v>428</v>
      </c>
      <c r="AA114" s="469" t="s">
        <v>428</v>
      </c>
      <c r="AB114" s="472" t="s">
        <v>428</v>
      </c>
      <c r="AC114" s="470" t="s">
        <v>428</v>
      </c>
    </row>
    <row r="115" spans="1:31" s="310" customFormat="1" ht="21.6" customHeight="1" x14ac:dyDescent="0.15">
      <c r="A115" s="177" t="s">
        <v>429</v>
      </c>
      <c r="B115" s="317" t="s">
        <v>377</v>
      </c>
      <c r="C115" s="427">
        <v>0.29230769230769232</v>
      </c>
      <c r="D115" s="428">
        <v>0.16923076923076924</v>
      </c>
      <c r="E115" s="429">
        <v>1.5384615384615385E-2</v>
      </c>
      <c r="F115" s="429">
        <v>0</v>
      </c>
      <c r="G115" s="430">
        <v>0</v>
      </c>
      <c r="H115" s="431">
        <v>0</v>
      </c>
      <c r="I115" s="432" t="s">
        <v>428</v>
      </c>
      <c r="J115" s="433" t="s">
        <v>428</v>
      </c>
      <c r="K115" s="429">
        <v>0.1076923076923077</v>
      </c>
      <c r="L115" s="418">
        <v>0</v>
      </c>
      <c r="M115" s="467" t="s">
        <v>428</v>
      </c>
      <c r="N115" s="458" t="s">
        <v>428</v>
      </c>
      <c r="O115" s="468" t="s">
        <v>428</v>
      </c>
      <c r="P115" s="468" t="s">
        <v>428</v>
      </c>
      <c r="Q115" s="468" t="s">
        <v>428</v>
      </c>
      <c r="R115" s="458" t="s">
        <v>428</v>
      </c>
      <c r="S115" s="468" t="s">
        <v>428</v>
      </c>
      <c r="T115" s="468" t="s">
        <v>428</v>
      </c>
      <c r="U115" s="469" t="s">
        <v>428</v>
      </c>
      <c r="V115" s="467" t="s">
        <v>428</v>
      </c>
      <c r="W115" s="468" t="s">
        <v>428</v>
      </c>
      <c r="X115" s="470" t="s">
        <v>428</v>
      </c>
      <c r="Y115" s="469" t="s">
        <v>428</v>
      </c>
      <c r="Z115" s="471" t="s">
        <v>428</v>
      </c>
      <c r="AA115" s="469" t="s">
        <v>428</v>
      </c>
      <c r="AB115" s="472" t="s">
        <v>428</v>
      </c>
      <c r="AC115" s="470" t="s">
        <v>428</v>
      </c>
      <c r="AD115" s="311"/>
    </row>
    <row r="116" spans="1:31" ht="21.6" customHeight="1" x14ac:dyDescent="0.15">
      <c r="A116" s="325"/>
      <c r="B116" s="317" t="s">
        <v>376</v>
      </c>
      <c r="C116" s="322">
        <v>1</v>
      </c>
      <c r="D116" s="422">
        <v>0.57894736842105265</v>
      </c>
      <c r="E116" s="323">
        <v>5.2631578947368418E-2</v>
      </c>
      <c r="F116" s="323">
        <v>0</v>
      </c>
      <c r="G116" s="324">
        <v>0</v>
      </c>
      <c r="H116" s="423">
        <v>0</v>
      </c>
      <c r="I116" s="432" t="s">
        <v>428</v>
      </c>
      <c r="J116" s="433" t="s">
        <v>428</v>
      </c>
      <c r="K116" s="323">
        <v>0.36842105263157893</v>
      </c>
      <c r="L116" s="425">
        <v>0</v>
      </c>
      <c r="M116" s="467" t="s">
        <v>428</v>
      </c>
      <c r="N116" s="458" t="s">
        <v>428</v>
      </c>
      <c r="O116" s="468" t="s">
        <v>428</v>
      </c>
      <c r="P116" s="468" t="s">
        <v>428</v>
      </c>
      <c r="Q116" s="468" t="s">
        <v>428</v>
      </c>
      <c r="R116" s="458" t="s">
        <v>428</v>
      </c>
      <c r="S116" s="468" t="s">
        <v>428</v>
      </c>
      <c r="T116" s="468" t="s">
        <v>428</v>
      </c>
      <c r="U116" s="469" t="s">
        <v>428</v>
      </c>
      <c r="V116" s="467" t="s">
        <v>428</v>
      </c>
      <c r="W116" s="468" t="s">
        <v>428</v>
      </c>
      <c r="X116" s="470" t="s">
        <v>428</v>
      </c>
      <c r="Y116" s="469" t="s">
        <v>428</v>
      </c>
      <c r="Z116" s="471" t="s">
        <v>428</v>
      </c>
      <c r="AA116" s="469" t="s">
        <v>428</v>
      </c>
      <c r="AB116" s="472" t="s">
        <v>428</v>
      </c>
      <c r="AC116" s="470" t="s">
        <v>428</v>
      </c>
    </row>
    <row r="117" spans="1:31" s="310" customFormat="1" ht="21.6" customHeight="1" x14ac:dyDescent="0.15">
      <c r="A117" s="177" t="s">
        <v>430</v>
      </c>
      <c r="B117" s="317" t="s">
        <v>377</v>
      </c>
      <c r="C117" s="427">
        <v>6.9384615384615387</v>
      </c>
      <c r="D117" s="428">
        <v>3.046153846153846</v>
      </c>
      <c r="E117" s="429">
        <v>0.86153846153846159</v>
      </c>
      <c r="F117" s="429">
        <v>1.1384615384615384</v>
      </c>
      <c r="G117" s="430">
        <v>0</v>
      </c>
      <c r="H117" s="431">
        <v>0.38461538461538464</v>
      </c>
      <c r="I117" s="432" t="s">
        <v>428</v>
      </c>
      <c r="J117" s="433" t="s">
        <v>428</v>
      </c>
      <c r="K117" s="429">
        <v>1.2923076923076924</v>
      </c>
      <c r="L117" s="418">
        <v>0.2153846153846154</v>
      </c>
      <c r="M117" s="467" t="s">
        <v>428</v>
      </c>
      <c r="N117" s="458" t="s">
        <v>428</v>
      </c>
      <c r="O117" s="468" t="s">
        <v>428</v>
      </c>
      <c r="P117" s="468" t="s">
        <v>428</v>
      </c>
      <c r="Q117" s="468" t="s">
        <v>428</v>
      </c>
      <c r="R117" s="458" t="s">
        <v>428</v>
      </c>
      <c r="S117" s="468" t="s">
        <v>428</v>
      </c>
      <c r="T117" s="468" t="s">
        <v>428</v>
      </c>
      <c r="U117" s="469" t="s">
        <v>428</v>
      </c>
      <c r="V117" s="467" t="s">
        <v>428</v>
      </c>
      <c r="W117" s="468" t="s">
        <v>428</v>
      </c>
      <c r="X117" s="470" t="s">
        <v>428</v>
      </c>
      <c r="Y117" s="469" t="s">
        <v>428</v>
      </c>
      <c r="Z117" s="471" t="s">
        <v>428</v>
      </c>
      <c r="AA117" s="469" t="s">
        <v>428</v>
      </c>
      <c r="AB117" s="472" t="s">
        <v>428</v>
      </c>
      <c r="AC117" s="470" t="s">
        <v>428</v>
      </c>
      <c r="AD117" s="311"/>
    </row>
    <row r="118" spans="1:31" ht="21.6" customHeight="1" x14ac:dyDescent="0.15">
      <c r="A118" s="325"/>
      <c r="B118" s="317" t="s">
        <v>376</v>
      </c>
      <c r="C118" s="322">
        <v>1</v>
      </c>
      <c r="D118" s="422">
        <v>0.43902439024390238</v>
      </c>
      <c r="E118" s="323">
        <v>0.12416851441241686</v>
      </c>
      <c r="F118" s="323">
        <v>0.16407982261640797</v>
      </c>
      <c r="G118" s="324">
        <v>0</v>
      </c>
      <c r="H118" s="423">
        <v>5.543237250554324E-2</v>
      </c>
      <c r="I118" s="432" t="s">
        <v>428</v>
      </c>
      <c r="J118" s="433" t="s">
        <v>428</v>
      </c>
      <c r="K118" s="323">
        <v>0.18625277161862527</v>
      </c>
      <c r="L118" s="425">
        <v>3.1042128603104215E-2</v>
      </c>
      <c r="M118" s="467" t="s">
        <v>428</v>
      </c>
      <c r="N118" s="458" t="s">
        <v>428</v>
      </c>
      <c r="O118" s="468" t="s">
        <v>428</v>
      </c>
      <c r="P118" s="468" t="s">
        <v>428</v>
      </c>
      <c r="Q118" s="468" t="s">
        <v>428</v>
      </c>
      <c r="R118" s="458" t="s">
        <v>428</v>
      </c>
      <c r="S118" s="468" t="s">
        <v>428</v>
      </c>
      <c r="T118" s="468" t="s">
        <v>428</v>
      </c>
      <c r="U118" s="469" t="s">
        <v>428</v>
      </c>
      <c r="V118" s="467" t="s">
        <v>428</v>
      </c>
      <c r="W118" s="468" t="s">
        <v>428</v>
      </c>
      <c r="X118" s="470" t="s">
        <v>428</v>
      </c>
      <c r="Y118" s="469" t="s">
        <v>428</v>
      </c>
      <c r="Z118" s="471" t="s">
        <v>428</v>
      </c>
      <c r="AA118" s="469" t="s">
        <v>428</v>
      </c>
      <c r="AB118" s="472" t="s">
        <v>428</v>
      </c>
      <c r="AC118" s="470" t="s">
        <v>428</v>
      </c>
    </row>
    <row r="119" spans="1:31" s="310" customFormat="1" ht="21.6" customHeight="1" x14ac:dyDescent="0.15">
      <c r="A119" s="398" t="s">
        <v>431</v>
      </c>
      <c r="B119" s="317" t="s">
        <v>377</v>
      </c>
      <c r="C119" s="427">
        <v>5.7076923076923078</v>
      </c>
      <c r="D119" s="428">
        <v>2.6461538461538461</v>
      </c>
      <c r="E119" s="429">
        <v>0.64615384615384619</v>
      </c>
      <c r="F119" s="429">
        <v>1.1384615384615384</v>
      </c>
      <c r="G119" s="430">
        <v>0</v>
      </c>
      <c r="H119" s="431">
        <v>0.1076923076923077</v>
      </c>
      <c r="I119" s="432" t="s">
        <v>428</v>
      </c>
      <c r="J119" s="433" t="s">
        <v>428</v>
      </c>
      <c r="K119" s="429">
        <v>1.0769230769230769</v>
      </c>
      <c r="L119" s="418">
        <v>9.2307692307692313E-2</v>
      </c>
      <c r="M119" s="467" t="s">
        <v>428</v>
      </c>
      <c r="N119" s="458" t="s">
        <v>428</v>
      </c>
      <c r="O119" s="468" t="s">
        <v>428</v>
      </c>
      <c r="P119" s="468" t="s">
        <v>428</v>
      </c>
      <c r="Q119" s="468" t="s">
        <v>428</v>
      </c>
      <c r="R119" s="458" t="s">
        <v>428</v>
      </c>
      <c r="S119" s="468" t="s">
        <v>428</v>
      </c>
      <c r="T119" s="468" t="s">
        <v>428</v>
      </c>
      <c r="U119" s="469" t="s">
        <v>428</v>
      </c>
      <c r="V119" s="467" t="s">
        <v>428</v>
      </c>
      <c r="W119" s="468" t="s">
        <v>428</v>
      </c>
      <c r="X119" s="470" t="s">
        <v>428</v>
      </c>
      <c r="Y119" s="469" t="s">
        <v>428</v>
      </c>
      <c r="Z119" s="471" t="s">
        <v>428</v>
      </c>
      <c r="AA119" s="469" t="s">
        <v>428</v>
      </c>
      <c r="AB119" s="472" t="s">
        <v>428</v>
      </c>
      <c r="AC119" s="470" t="s">
        <v>428</v>
      </c>
      <c r="AD119" s="311"/>
    </row>
    <row r="120" spans="1:31" ht="21.6" customHeight="1" x14ac:dyDescent="0.15">
      <c r="A120" s="325"/>
      <c r="B120" s="317" t="s">
        <v>376</v>
      </c>
      <c r="C120" s="322">
        <v>1</v>
      </c>
      <c r="D120" s="422">
        <v>0.46361185983827491</v>
      </c>
      <c r="E120" s="323">
        <v>0.11320754716981132</v>
      </c>
      <c r="F120" s="323">
        <v>0.1994609164420485</v>
      </c>
      <c r="G120" s="324">
        <v>0</v>
      </c>
      <c r="H120" s="423">
        <v>1.8867924528301886E-2</v>
      </c>
      <c r="I120" s="432" t="s">
        <v>428</v>
      </c>
      <c r="J120" s="433" t="s">
        <v>428</v>
      </c>
      <c r="K120" s="323">
        <v>0.18867924528301885</v>
      </c>
      <c r="L120" s="425">
        <v>1.6172506738544475E-2</v>
      </c>
      <c r="M120" s="467" t="s">
        <v>428</v>
      </c>
      <c r="N120" s="458" t="s">
        <v>428</v>
      </c>
      <c r="O120" s="468" t="s">
        <v>428</v>
      </c>
      <c r="P120" s="468" t="s">
        <v>428</v>
      </c>
      <c r="Q120" s="468" t="s">
        <v>428</v>
      </c>
      <c r="R120" s="458" t="s">
        <v>428</v>
      </c>
      <c r="S120" s="468" t="s">
        <v>428</v>
      </c>
      <c r="T120" s="468" t="s">
        <v>428</v>
      </c>
      <c r="U120" s="469" t="s">
        <v>428</v>
      </c>
      <c r="V120" s="467" t="s">
        <v>428</v>
      </c>
      <c r="W120" s="468" t="s">
        <v>428</v>
      </c>
      <c r="X120" s="470" t="s">
        <v>428</v>
      </c>
      <c r="Y120" s="469" t="s">
        <v>428</v>
      </c>
      <c r="Z120" s="471" t="s">
        <v>428</v>
      </c>
      <c r="AA120" s="469" t="s">
        <v>428</v>
      </c>
      <c r="AB120" s="472" t="s">
        <v>428</v>
      </c>
      <c r="AC120" s="470" t="s">
        <v>428</v>
      </c>
    </row>
    <row r="121" spans="1:31" s="310" customFormat="1" ht="21.6" customHeight="1" x14ac:dyDescent="0.15">
      <c r="A121" s="177" t="s">
        <v>432</v>
      </c>
      <c r="B121" s="317" t="s">
        <v>377</v>
      </c>
      <c r="C121" s="427">
        <v>18.123076923076923</v>
      </c>
      <c r="D121" s="428">
        <v>4.6461538461538465</v>
      </c>
      <c r="E121" s="429">
        <v>1.7692307692307692</v>
      </c>
      <c r="F121" s="429">
        <v>3.6307692307692307</v>
      </c>
      <c r="G121" s="430">
        <v>5.5076923076923077</v>
      </c>
      <c r="H121" s="431">
        <v>1.3692307692307693</v>
      </c>
      <c r="I121" s="432" t="s">
        <v>428</v>
      </c>
      <c r="J121" s="433" t="s">
        <v>428</v>
      </c>
      <c r="K121" s="429">
        <v>1.0153846153846153</v>
      </c>
      <c r="L121" s="418">
        <v>0.18461538461538463</v>
      </c>
      <c r="M121" s="467" t="s">
        <v>428</v>
      </c>
      <c r="N121" s="458" t="s">
        <v>428</v>
      </c>
      <c r="O121" s="468" t="s">
        <v>428</v>
      </c>
      <c r="P121" s="468" t="s">
        <v>428</v>
      </c>
      <c r="Q121" s="468" t="s">
        <v>428</v>
      </c>
      <c r="R121" s="458" t="s">
        <v>428</v>
      </c>
      <c r="S121" s="468" t="s">
        <v>428</v>
      </c>
      <c r="T121" s="468" t="s">
        <v>428</v>
      </c>
      <c r="U121" s="469" t="s">
        <v>428</v>
      </c>
      <c r="V121" s="467" t="s">
        <v>428</v>
      </c>
      <c r="W121" s="468" t="s">
        <v>428</v>
      </c>
      <c r="X121" s="470" t="s">
        <v>428</v>
      </c>
      <c r="Y121" s="469" t="s">
        <v>428</v>
      </c>
      <c r="Z121" s="471" t="s">
        <v>428</v>
      </c>
      <c r="AA121" s="469" t="s">
        <v>428</v>
      </c>
      <c r="AB121" s="472" t="s">
        <v>428</v>
      </c>
      <c r="AC121" s="470" t="s">
        <v>428</v>
      </c>
      <c r="AD121" s="311"/>
    </row>
    <row r="122" spans="1:31" ht="21.6" customHeight="1" x14ac:dyDescent="0.15">
      <c r="A122" s="325"/>
      <c r="B122" s="317" t="s">
        <v>376</v>
      </c>
      <c r="C122" s="322">
        <v>1</v>
      </c>
      <c r="D122" s="422">
        <v>0.25636672325976234</v>
      </c>
      <c r="E122" s="323">
        <v>9.7623089983022077E-2</v>
      </c>
      <c r="F122" s="323">
        <v>0.20033955857385399</v>
      </c>
      <c r="G122" s="324">
        <v>0.30390492359932086</v>
      </c>
      <c r="H122" s="423">
        <v>7.5551782682512739E-2</v>
      </c>
      <c r="I122" s="432" t="s">
        <v>428</v>
      </c>
      <c r="J122" s="433" t="s">
        <v>428</v>
      </c>
      <c r="K122" s="323">
        <v>5.6027164685908321E-2</v>
      </c>
      <c r="L122" s="425">
        <v>1.0186757215619695E-2</v>
      </c>
      <c r="M122" s="467" t="s">
        <v>428</v>
      </c>
      <c r="N122" s="458" t="s">
        <v>428</v>
      </c>
      <c r="O122" s="468" t="s">
        <v>428</v>
      </c>
      <c r="P122" s="468" t="s">
        <v>428</v>
      </c>
      <c r="Q122" s="468" t="s">
        <v>428</v>
      </c>
      <c r="R122" s="458" t="s">
        <v>428</v>
      </c>
      <c r="S122" s="468" t="s">
        <v>428</v>
      </c>
      <c r="T122" s="468" t="s">
        <v>428</v>
      </c>
      <c r="U122" s="469" t="s">
        <v>428</v>
      </c>
      <c r="V122" s="467" t="s">
        <v>428</v>
      </c>
      <c r="W122" s="468" t="s">
        <v>428</v>
      </c>
      <c r="X122" s="470" t="s">
        <v>428</v>
      </c>
      <c r="Y122" s="469" t="s">
        <v>428</v>
      </c>
      <c r="Z122" s="471" t="s">
        <v>428</v>
      </c>
      <c r="AA122" s="469" t="s">
        <v>428</v>
      </c>
      <c r="AB122" s="472" t="s">
        <v>428</v>
      </c>
      <c r="AC122" s="470" t="s">
        <v>428</v>
      </c>
      <c r="AE122" s="167"/>
    </row>
    <row r="123" spans="1:31" s="310" customFormat="1" ht="21.6" customHeight="1" x14ac:dyDescent="0.15">
      <c r="A123" s="177" t="s">
        <v>433</v>
      </c>
      <c r="B123" s="317" t="s">
        <v>377</v>
      </c>
      <c r="C123" s="427">
        <v>13.738461538461538</v>
      </c>
      <c r="D123" s="428">
        <v>0.67692307692307696</v>
      </c>
      <c r="E123" s="429">
        <v>1.1230769230769231</v>
      </c>
      <c r="F123" s="429">
        <v>1.1230769230769231</v>
      </c>
      <c r="G123" s="430">
        <v>7.615384615384615</v>
      </c>
      <c r="H123" s="431">
        <v>1.7076923076923076</v>
      </c>
      <c r="I123" s="432" t="s">
        <v>428</v>
      </c>
      <c r="J123" s="433" t="s">
        <v>428</v>
      </c>
      <c r="K123" s="429">
        <v>0.13846153846153847</v>
      </c>
      <c r="L123" s="418">
        <v>1.3538461538461539</v>
      </c>
      <c r="M123" s="467" t="s">
        <v>428</v>
      </c>
      <c r="N123" s="458" t="s">
        <v>428</v>
      </c>
      <c r="O123" s="468" t="s">
        <v>428</v>
      </c>
      <c r="P123" s="468" t="s">
        <v>428</v>
      </c>
      <c r="Q123" s="468" t="s">
        <v>428</v>
      </c>
      <c r="R123" s="458" t="s">
        <v>428</v>
      </c>
      <c r="S123" s="468" t="s">
        <v>428</v>
      </c>
      <c r="T123" s="468" t="s">
        <v>428</v>
      </c>
      <c r="U123" s="469" t="s">
        <v>428</v>
      </c>
      <c r="V123" s="467" t="s">
        <v>428</v>
      </c>
      <c r="W123" s="468" t="s">
        <v>428</v>
      </c>
      <c r="X123" s="470" t="s">
        <v>428</v>
      </c>
      <c r="Y123" s="469" t="s">
        <v>428</v>
      </c>
      <c r="Z123" s="471" t="s">
        <v>428</v>
      </c>
      <c r="AA123" s="469" t="s">
        <v>428</v>
      </c>
      <c r="AB123" s="472" t="s">
        <v>428</v>
      </c>
      <c r="AC123" s="470" t="s">
        <v>428</v>
      </c>
      <c r="AD123" s="311"/>
      <c r="AE123" s="311"/>
    </row>
    <row r="124" spans="1:31" ht="21.6" customHeight="1" x14ac:dyDescent="0.15">
      <c r="A124" s="325"/>
      <c r="B124" s="317" t="s">
        <v>376</v>
      </c>
      <c r="C124" s="322">
        <v>1</v>
      </c>
      <c r="D124" s="422">
        <v>4.9272116461366186E-2</v>
      </c>
      <c r="E124" s="323">
        <v>8.174692049272117E-2</v>
      </c>
      <c r="F124" s="323">
        <v>8.174692049272117E-2</v>
      </c>
      <c r="G124" s="324">
        <v>0.5543113101903695</v>
      </c>
      <c r="H124" s="423">
        <v>0.12430011198208286</v>
      </c>
      <c r="I124" s="432" t="s">
        <v>428</v>
      </c>
      <c r="J124" s="433" t="s">
        <v>428</v>
      </c>
      <c r="K124" s="323">
        <v>1.0078387458006721E-2</v>
      </c>
      <c r="L124" s="425">
        <v>9.8544232922732372E-2</v>
      </c>
      <c r="M124" s="467" t="s">
        <v>428</v>
      </c>
      <c r="N124" s="458" t="s">
        <v>428</v>
      </c>
      <c r="O124" s="468" t="s">
        <v>428</v>
      </c>
      <c r="P124" s="468" t="s">
        <v>428</v>
      </c>
      <c r="Q124" s="468" t="s">
        <v>428</v>
      </c>
      <c r="R124" s="458" t="s">
        <v>428</v>
      </c>
      <c r="S124" s="468" t="s">
        <v>428</v>
      </c>
      <c r="T124" s="468" t="s">
        <v>428</v>
      </c>
      <c r="U124" s="469" t="s">
        <v>428</v>
      </c>
      <c r="V124" s="467" t="s">
        <v>428</v>
      </c>
      <c r="W124" s="468" t="s">
        <v>428</v>
      </c>
      <c r="X124" s="470" t="s">
        <v>428</v>
      </c>
      <c r="Y124" s="469" t="s">
        <v>428</v>
      </c>
      <c r="Z124" s="471" t="s">
        <v>428</v>
      </c>
      <c r="AA124" s="469" t="s">
        <v>428</v>
      </c>
      <c r="AB124" s="472" t="s">
        <v>428</v>
      </c>
      <c r="AC124" s="470" t="s">
        <v>428</v>
      </c>
      <c r="AE124" s="167"/>
    </row>
    <row r="125" spans="1:31" s="310" customFormat="1" ht="21.6" customHeight="1" x14ac:dyDescent="0.15">
      <c r="A125" s="177" t="s">
        <v>434</v>
      </c>
      <c r="B125" s="317" t="s">
        <v>377</v>
      </c>
      <c r="C125" s="427">
        <v>19.676923076923078</v>
      </c>
      <c r="D125" s="428">
        <v>0.46153846153846156</v>
      </c>
      <c r="E125" s="429">
        <v>0.2</v>
      </c>
      <c r="F125" s="429">
        <v>0.26153846153846155</v>
      </c>
      <c r="G125" s="430">
        <v>6.8615384615384611</v>
      </c>
      <c r="H125" s="431">
        <v>2.8615384615384616</v>
      </c>
      <c r="I125" s="432" t="s">
        <v>428</v>
      </c>
      <c r="J125" s="433" t="s">
        <v>428</v>
      </c>
      <c r="K125" s="429">
        <v>3</v>
      </c>
      <c r="L125" s="418">
        <v>6.0307692307692307</v>
      </c>
      <c r="M125" s="467" t="s">
        <v>428</v>
      </c>
      <c r="N125" s="458" t="s">
        <v>428</v>
      </c>
      <c r="O125" s="468" t="s">
        <v>428</v>
      </c>
      <c r="P125" s="468" t="s">
        <v>428</v>
      </c>
      <c r="Q125" s="468" t="s">
        <v>428</v>
      </c>
      <c r="R125" s="458" t="s">
        <v>428</v>
      </c>
      <c r="S125" s="468" t="s">
        <v>428</v>
      </c>
      <c r="T125" s="468" t="s">
        <v>428</v>
      </c>
      <c r="U125" s="469" t="s">
        <v>428</v>
      </c>
      <c r="V125" s="467" t="s">
        <v>428</v>
      </c>
      <c r="W125" s="468" t="s">
        <v>428</v>
      </c>
      <c r="X125" s="470" t="s">
        <v>428</v>
      </c>
      <c r="Y125" s="469" t="s">
        <v>428</v>
      </c>
      <c r="Z125" s="471" t="s">
        <v>428</v>
      </c>
      <c r="AA125" s="469" t="s">
        <v>428</v>
      </c>
      <c r="AB125" s="472" t="s">
        <v>428</v>
      </c>
      <c r="AC125" s="470" t="s">
        <v>428</v>
      </c>
      <c r="AD125" s="311"/>
      <c r="AE125" s="311"/>
    </row>
    <row r="126" spans="1:31" ht="21.6" customHeight="1" x14ac:dyDescent="0.15">
      <c r="A126" s="325"/>
      <c r="B126" s="317" t="s">
        <v>376</v>
      </c>
      <c r="C126" s="322">
        <v>1</v>
      </c>
      <c r="D126" s="422">
        <v>2.3455824863174355E-2</v>
      </c>
      <c r="E126" s="323">
        <v>1.0164190774042221E-2</v>
      </c>
      <c r="F126" s="323">
        <v>1.3291634089132134E-2</v>
      </c>
      <c r="G126" s="324">
        <v>0.34870992963252539</v>
      </c>
      <c r="H126" s="423">
        <v>0.145426114151681</v>
      </c>
      <c r="I126" s="432" t="s">
        <v>428</v>
      </c>
      <c r="J126" s="433" t="s">
        <v>428</v>
      </c>
      <c r="K126" s="323">
        <v>0.1524628616106333</v>
      </c>
      <c r="L126" s="425">
        <v>0.30648944487881152</v>
      </c>
      <c r="M126" s="467" t="s">
        <v>428</v>
      </c>
      <c r="N126" s="458" t="s">
        <v>428</v>
      </c>
      <c r="O126" s="468" t="s">
        <v>428</v>
      </c>
      <c r="P126" s="468" t="s">
        <v>428</v>
      </c>
      <c r="Q126" s="468" t="s">
        <v>428</v>
      </c>
      <c r="R126" s="458" t="s">
        <v>428</v>
      </c>
      <c r="S126" s="468" t="s">
        <v>428</v>
      </c>
      <c r="T126" s="468" t="s">
        <v>428</v>
      </c>
      <c r="U126" s="469" t="s">
        <v>428</v>
      </c>
      <c r="V126" s="467" t="s">
        <v>428</v>
      </c>
      <c r="W126" s="468" t="s">
        <v>428</v>
      </c>
      <c r="X126" s="470" t="s">
        <v>428</v>
      </c>
      <c r="Y126" s="469" t="s">
        <v>428</v>
      </c>
      <c r="Z126" s="471" t="s">
        <v>428</v>
      </c>
      <c r="AA126" s="469" t="s">
        <v>428</v>
      </c>
      <c r="AB126" s="472" t="s">
        <v>428</v>
      </c>
      <c r="AC126" s="470" t="s">
        <v>428</v>
      </c>
      <c r="AE126" s="167"/>
    </row>
    <row r="127" spans="1:31" s="310" customFormat="1" ht="21.6" customHeight="1" x14ac:dyDescent="0.15">
      <c r="A127" s="177" t="s">
        <v>435</v>
      </c>
      <c r="B127" s="326" t="s">
        <v>377</v>
      </c>
      <c r="C127" s="415">
        <v>3.9692307692307693</v>
      </c>
      <c r="D127" s="416">
        <v>0</v>
      </c>
      <c r="E127" s="417">
        <v>0.56923076923076921</v>
      </c>
      <c r="F127" s="417">
        <v>0.56923076923076921</v>
      </c>
      <c r="G127" s="417">
        <v>1.8307692307692307</v>
      </c>
      <c r="H127" s="418">
        <v>3.0769230769230771E-2</v>
      </c>
      <c r="I127" s="432" t="s">
        <v>428</v>
      </c>
      <c r="J127" s="433" t="s">
        <v>428</v>
      </c>
      <c r="K127" s="371">
        <v>0.56923076923076921</v>
      </c>
      <c r="L127" s="380">
        <v>0.4</v>
      </c>
      <c r="M127" s="473" t="s">
        <v>428</v>
      </c>
      <c r="N127" s="433" t="s">
        <v>428</v>
      </c>
      <c r="O127" s="433" t="s">
        <v>428</v>
      </c>
      <c r="P127" s="433" t="s">
        <v>428</v>
      </c>
      <c r="Q127" s="433" t="s">
        <v>428</v>
      </c>
      <c r="R127" s="433" t="s">
        <v>428</v>
      </c>
      <c r="S127" s="433" t="s">
        <v>428</v>
      </c>
      <c r="T127" s="433" t="s">
        <v>428</v>
      </c>
      <c r="U127" s="474" t="s">
        <v>428</v>
      </c>
      <c r="V127" s="473" t="s">
        <v>428</v>
      </c>
      <c r="W127" s="433" t="s">
        <v>428</v>
      </c>
      <c r="X127" s="475" t="s">
        <v>428</v>
      </c>
      <c r="Y127" s="474" t="s">
        <v>428</v>
      </c>
      <c r="Z127" s="476" t="s">
        <v>428</v>
      </c>
      <c r="AA127" s="474" t="s">
        <v>428</v>
      </c>
      <c r="AB127" s="477" t="s">
        <v>428</v>
      </c>
      <c r="AC127" s="475" t="s">
        <v>428</v>
      </c>
      <c r="AD127" s="311"/>
      <c r="AE127" s="311"/>
    </row>
    <row r="128" spans="1:31" ht="21.6" customHeight="1" x14ac:dyDescent="0.15">
      <c r="A128" s="325"/>
      <c r="B128" s="317" t="s">
        <v>376</v>
      </c>
      <c r="C128" s="313">
        <v>1</v>
      </c>
      <c r="D128" s="441">
        <v>0</v>
      </c>
      <c r="E128" s="312">
        <v>0.14341085271317827</v>
      </c>
      <c r="F128" s="312">
        <v>0.14341085271317827</v>
      </c>
      <c r="G128" s="312">
        <v>0.46124031007751937</v>
      </c>
      <c r="H128" s="425">
        <v>7.7519379844961239E-3</v>
      </c>
      <c r="I128" s="432" t="s">
        <v>428</v>
      </c>
      <c r="J128" s="433" t="s">
        <v>428</v>
      </c>
      <c r="K128" s="317">
        <v>0.14341085271317827</v>
      </c>
      <c r="L128" s="375">
        <v>0.10077519379844961</v>
      </c>
      <c r="M128" s="473" t="s">
        <v>428</v>
      </c>
      <c r="N128" s="433" t="s">
        <v>428</v>
      </c>
      <c r="O128" s="433" t="s">
        <v>428</v>
      </c>
      <c r="P128" s="433" t="s">
        <v>428</v>
      </c>
      <c r="Q128" s="433" t="s">
        <v>428</v>
      </c>
      <c r="R128" s="433" t="s">
        <v>428</v>
      </c>
      <c r="S128" s="433" t="s">
        <v>428</v>
      </c>
      <c r="T128" s="433" t="s">
        <v>428</v>
      </c>
      <c r="U128" s="474" t="s">
        <v>428</v>
      </c>
      <c r="V128" s="473" t="s">
        <v>428</v>
      </c>
      <c r="W128" s="433" t="s">
        <v>428</v>
      </c>
      <c r="X128" s="475" t="s">
        <v>428</v>
      </c>
      <c r="Y128" s="474" t="s">
        <v>428</v>
      </c>
      <c r="Z128" s="476" t="s">
        <v>428</v>
      </c>
      <c r="AA128" s="474" t="s">
        <v>428</v>
      </c>
      <c r="AB128" s="477" t="s">
        <v>428</v>
      </c>
      <c r="AC128" s="475" t="s">
        <v>428</v>
      </c>
    </row>
    <row r="129" spans="1:31" ht="21.6" customHeight="1" x14ac:dyDescent="0.15">
      <c r="A129" s="177" t="s">
        <v>436</v>
      </c>
      <c r="B129" s="326" t="s">
        <v>377</v>
      </c>
      <c r="C129" s="415">
        <v>10.046153846153846</v>
      </c>
      <c r="D129" s="416">
        <v>0.47692307692307695</v>
      </c>
      <c r="E129" s="417">
        <v>0.81538461538461537</v>
      </c>
      <c r="F129" s="417">
        <v>1.4461538461538461</v>
      </c>
      <c r="G129" s="417">
        <v>0</v>
      </c>
      <c r="H129" s="418">
        <v>6.1538461538461542E-2</v>
      </c>
      <c r="I129" s="432" t="s">
        <v>428</v>
      </c>
      <c r="J129" s="433" t="s">
        <v>428</v>
      </c>
      <c r="K129" s="371">
        <v>7.1384615384615389</v>
      </c>
      <c r="L129" s="380">
        <v>0.1076923076923077</v>
      </c>
      <c r="M129" s="473" t="s">
        <v>428</v>
      </c>
      <c r="N129" s="433" t="s">
        <v>428</v>
      </c>
      <c r="O129" s="433" t="s">
        <v>428</v>
      </c>
      <c r="P129" s="433" t="s">
        <v>428</v>
      </c>
      <c r="Q129" s="433" t="s">
        <v>428</v>
      </c>
      <c r="R129" s="433" t="s">
        <v>428</v>
      </c>
      <c r="S129" s="433" t="s">
        <v>428</v>
      </c>
      <c r="T129" s="433" t="s">
        <v>428</v>
      </c>
      <c r="U129" s="474" t="s">
        <v>428</v>
      </c>
      <c r="V129" s="473" t="s">
        <v>428</v>
      </c>
      <c r="W129" s="433" t="s">
        <v>428</v>
      </c>
      <c r="X129" s="475" t="s">
        <v>428</v>
      </c>
      <c r="Y129" s="474" t="s">
        <v>428</v>
      </c>
      <c r="Z129" s="476" t="s">
        <v>428</v>
      </c>
      <c r="AA129" s="474" t="s">
        <v>428</v>
      </c>
      <c r="AB129" s="477" t="s">
        <v>428</v>
      </c>
      <c r="AC129" s="475" t="s">
        <v>428</v>
      </c>
    </row>
    <row r="130" spans="1:31" ht="21.6" customHeight="1" x14ac:dyDescent="0.15">
      <c r="A130" s="325"/>
      <c r="B130" s="317" t="s">
        <v>376</v>
      </c>
      <c r="C130" s="313">
        <v>1</v>
      </c>
      <c r="D130" s="441">
        <v>4.7473200612557429E-2</v>
      </c>
      <c r="E130" s="312">
        <v>8.1163859111791734E-2</v>
      </c>
      <c r="F130" s="312">
        <v>0.14395099540581929</v>
      </c>
      <c r="G130" s="312">
        <v>0</v>
      </c>
      <c r="H130" s="425">
        <v>6.1255742725880554E-3</v>
      </c>
      <c r="I130" s="432" t="s">
        <v>428</v>
      </c>
      <c r="J130" s="433" t="s">
        <v>428</v>
      </c>
      <c r="K130" s="317">
        <v>0.71056661562021439</v>
      </c>
      <c r="L130" s="375">
        <v>1.0719754977029098E-2</v>
      </c>
      <c r="M130" s="473" t="s">
        <v>428</v>
      </c>
      <c r="N130" s="433" t="s">
        <v>428</v>
      </c>
      <c r="O130" s="433" t="s">
        <v>428</v>
      </c>
      <c r="P130" s="433" t="s">
        <v>428</v>
      </c>
      <c r="Q130" s="433" t="s">
        <v>428</v>
      </c>
      <c r="R130" s="433" t="s">
        <v>428</v>
      </c>
      <c r="S130" s="433" t="s">
        <v>428</v>
      </c>
      <c r="T130" s="433" t="s">
        <v>428</v>
      </c>
      <c r="U130" s="474" t="s">
        <v>428</v>
      </c>
      <c r="V130" s="473" t="s">
        <v>428</v>
      </c>
      <c r="W130" s="433" t="s">
        <v>428</v>
      </c>
      <c r="X130" s="475" t="s">
        <v>428</v>
      </c>
      <c r="Y130" s="474" t="s">
        <v>428</v>
      </c>
      <c r="Z130" s="476" t="s">
        <v>428</v>
      </c>
      <c r="AA130" s="474" t="s">
        <v>428</v>
      </c>
      <c r="AB130" s="477" t="s">
        <v>428</v>
      </c>
      <c r="AC130" s="475" t="s">
        <v>428</v>
      </c>
    </row>
    <row r="131" spans="1:31" ht="21.6" customHeight="1" x14ac:dyDescent="0.15">
      <c r="A131" s="177" t="s">
        <v>437</v>
      </c>
      <c r="B131" s="326" t="s">
        <v>377</v>
      </c>
      <c r="C131" s="415">
        <v>1.9076923076923078</v>
      </c>
      <c r="D131" s="416">
        <v>4.6153846153846156E-2</v>
      </c>
      <c r="E131" s="417">
        <v>0</v>
      </c>
      <c r="F131" s="417">
        <v>3.0769230769230771E-2</v>
      </c>
      <c r="G131" s="417">
        <v>6.1538461538461542E-2</v>
      </c>
      <c r="H131" s="418">
        <v>0</v>
      </c>
      <c r="I131" s="432" t="s">
        <v>428</v>
      </c>
      <c r="J131" s="433" t="s">
        <v>428</v>
      </c>
      <c r="K131" s="371">
        <v>0.49230769230769234</v>
      </c>
      <c r="L131" s="380">
        <v>1.2769230769230768</v>
      </c>
      <c r="M131" s="473" t="s">
        <v>428</v>
      </c>
      <c r="N131" s="433" t="s">
        <v>428</v>
      </c>
      <c r="O131" s="433" t="s">
        <v>428</v>
      </c>
      <c r="P131" s="433" t="s">
        <v>428</v>
      </c>
      <c r="Q131" s="433" t="s">
        <v>428</v>
      </c>
      <c r="R131" s="433" t="s">
        <v>428</v>
      </c>
      <c r="S131" s="433" t="s">
        <v>428</v>
      </c>
      <c r="T131" s="433" t="s">
        <v>428</v>
      </c>
      <c r="U131" s="474" t="s">
        <v>428</v>
      </c>
      <c r="V131" s="473" t="s">
        <v>428</v>
      </c>
      <c r="W131" s="433" t="s">
        <v>428</v>
      </c>
      <c r="X131" s="475" t="s">
        <v>428</v>
      </c>
      <c r="Y131" s="474" t="s">
        <v>428</v>
      </c>
      <c r="Z131" s="476" t="s">
        <v>428</v>
      </c>
      <c r="AA131" s="474" t="s">
        <v>428</v>
      </c>
      <c r="AB131" s="477" t="s">
        <v>428</v>
      </c>
      <c r="AC131" s="475" t="s">
        <v>428</v>
      </c>
    </row>
    <row r="132" spans="1:31" s="314" customFormat="1" ht="21.6" customHeight="1" x14ac:dyDescent="0.15">
      <c r="A132" s="401"/>
      <c r="B132" s="402" t="s">
        <v>376</v>
      </c>
      <c r="C132" s="442">
        <v>1</v>
      </c>
      <c r="D132" s="443">
        <v>2.4193548387096774E-2</v>
      </c>
      <c r="E132" s="444">
        <v>0</v>
      </c>
      <c r="F132" s="444">
        <v>1.6129032258064516E-2</v>
      </c>
      <c r="G132" s="444">
        <v>3.2258064516129031E-2</v>
      </c>
      <c r="H132" s="445">
        <v>0</v>
      </c>
      <c r="I132" s="446" t="s">
        <v>428</v>
      </c>
      <c r="J132" s="447" t="s">
        <v>428</v>
      </c>
      <c r="K132" s="402">
        <v>0.25806451612903225</v>
      </c>
      <c r="L132" s="405">
        <v>0.66935483870967738</v>
      </c>
      <c r="M132" s="478" t="s">
        <v>428</v>
      </c>
      <c r="N132" s="447" t="s">
        <v>428</v>
      </c>
      <c r="O132" s="447" t="s">
        <v>428</v>
      </c>
      <c r="P132" s="447" t="s">
        <v>428</v>
      </c>
      <c r="Q132" s="447" t="s">
        <v>428</v>
      </c>
      <c r="R132" s="447" t="s">
        <v>428</v>
      </c>
      <c r="S132" s="447" t="s">
        <v>428</v>
      </c>
      <c r="T132" s="447" t="s">
        <v>428</v>
      </c>
      <c r="U132" s="479" t="s">
        <v>428</v>
      </c>
      <c r="V132" s="478" t="s">
        <v>428</v>
      </c>
      <c r="W132" s="447" t="s">
        <v>428</v>
      </c>
      <c r="X132" s="480" t="s">
        <v>428</v>
      </c>
      <c r="Y132" s="479" t="s">
        <v>428</v>
      </c>
      <c r="Z132" s="481" t="s">
        <v>428</v>
      </c>
      <c r="AA132" s="479" t="s">
        <v>428</v>
      </c>
      <c r="AB132" s="482" t="s">
        <v>428</v>
      </c>
      <c r="AC132" s="480" t="s">
        <v>428</v>
      </c>
      <c r="AD132" s="315"/>
    </row>
    <row r="133" spans="1:31" s="314" customFormat="1" ht="12" customHeight="1" x14ac:dyDescent="0.7">
      <c r="A133" s="700" t="s">
        <v>186</v>
      </c>
      <c r="B133" s="701"/>
      <c r="C133" s="330"/>
      <c r="D133" s="731" t="s">
        <v>396</v>
      </c>
      <c r="E133" s="732"/>
      <c r="F133" s="732"/>
      <c r="G133" s="732"/>
      <c r="H133" s="733"/>
      <c r="I133" s="731" t="s">
        <v>397</v>
      </c>
      <c r="J133" s="732"/>
      <c r="K133" s="732"/>
      <c r="L133" s="733"/>
      <c r="M133" s="734" t="s">
        <v>398</v>
      </c>
      <c r="N133" s="700"/>
      <c r="O133" s="700"/>
      <c r="P133" s="700"/>
      <c r="Q133" s="700"/>
      <c r="R133" s="700"/>
      <c r="S133" s="700"/>
      <c r="T133" s="700"/>
      <c r="U133" s="735"/>
      <c r="V133" s="731" t="s">
        <v>399</v>
      </c>
      <c r="W133" s="732"/>
      <c r="X133" s="732"/>
      <c r="Y133" s="733"/>
      <c r="Z133" s="731" t="s">
        <v>400</v>
      </c>
      <c r="AA133" s="733"/>
      <c r="AB133" s="706" t="s">
        <v>401</v>
      </c>
      <c r="AC133" s="709" t="s">
        <v>280</v>
      </c>
      <c r="AD133" s="315"/>
    </row>
    <row r="134" spans="1:31" s="314" customFormat="1" ht="15.6" customHeight="1" x14ac:dyDescent="0.7">
      <c r="A134" s="702"/>
      <c r="B134" s="703"/>
      <c r="C134" s="365"/>
      <c r="D134" s="712" t="s">
        <v>402</v>
      </c>
      <c r="E134" s="715" t="s">
        <v>403</v>
      </c>
      <c r="F134" s="716"/>
      <c r="G134" s="719" t="s">
        <v>404</v>
      </c>
      <c r="H134" s="722" t="s">
        <v>405</v>
      </c>
      <c r="I134" s="725" t="s">
        <v>406</v>
      </c>
      <c r="J134" s="719" t="s">
        <v>407</v>
      </c>
      <c r="K134" s="719" t="s">
        <v>408</v>
      </c>
      <c r="L134" s="728" t="s">
        <v>409</v>
      </c>
      <c r="M134" s="725" t="s">
        <v>410</v>
      </c>
      <c r="N134" s="719" t="s">
        <v>411</v>
      </c>
      <c r="O134" s="719" t="s">
        <v>412</v>
      </c>
      <c r="P134" s="719" t="s">
        <v>413</v>
      </c>
      <c r="Q134" s="719" t="s">
        <v>414</v>
      </c>
      <c r="R134" s="719" t="s">
        <v>415</v>
      </c>
      <c r="S134" s="719" t="s">
        <v>416</v>
      </c>
      <c r="T134" s="719" t="s">
        <v>417</v>
      </c>
      <c r="U134" s="728" t="s">
        <v>418</v>
      </c>
      <c r="V134" s="726" t="s">
        <v>419</v>
      </c>
      <c r="W134" s="740" t="s">
        <v>420</v>
      </c>
      <c r="X134" s="720" t="s">
        <v>421</v>
      </c>
      <c r="Y134" s="729" t="s">
        <v>422</v>
      </c>
      <c r="Z134" s="712" t="s">
        <v>423</v>
      </c>
      <c r="AA134" s="728" t="s">
        <v>424</v>
      </c>
      <c r="AB134" s="707"/>
      <c r="AC134" s="710"/>
      <c r="AD134" s="315"/>
    </row>
    <row r="135" spans="1:31" s="314" customFormat="1" ht="9.75" customHeight="1" x14ac:dyDescent="0.7">
      <c r="A135" s="702"/>
      <c r="B135" s="703"/>
      <c r="C135" s="365" t="s">
        <v>378</v>
      </c>
      <c r="D135" s="713"/>
      <c r="E135" s="717"/>
      <c r="F135" s="718"/>
      <c r="G135" s="720"/>
      <c r="H135" s="723"/>
      <c r="I135" s="726"/>
      <c r="J135" s="720"/>
      <c r="K135" s="720"/>
      <c r="L135" s="729"/>
      <c r="M135" s="736"/>
      <c r="N135" s="720"/>
      <c r="O135" s="720"/>
      <c r="P135" s="738"/>
      <c r="Q135" s="738"/>
      <c r="R135" s="738"/>
      <c r="S135" s="720"/>
      <c r="T135" s="720"/>
      <c r="U135" s="729"/>
      <c r="V135" s="726"/>
      <c r="W135" s="740"/>
      <c r="X135" s="720"/>
      <c r="Y135" s="729"/>
      <c r="Z135" s="713"/>
      <c r="AA135" s="729"/>
      <c r="AB135" s="707"/>
      <c r="AC135" s="710"/>
      <c r="AD135" s="315"/>
    </row>
    <row r="136" spans="1:31" s="314" customFormat="1" ht="20.45" customHeight="1" x14ac:dyDescent="0.7">
      <c r="A136" s="704"/>
      <c r="B136" s="705"/>
      <c r="C136" s="329"/>
      <c r="D136" s="714"/>
      <c r="E136" s="367" t="s">
        <v>425</v>
      </c>
      <c r="F136" s="367" t="s">
        <v>426</v>
      </c>
      <c r="G136" s="721"/>
      <c r="H136" s="724"/>
      <c r="I136" s="727"/>
      <c r="J136" s="721"/>
      <c r="K136" s="721"/>
      <c r="L136" s="730"/>
      <c r="M136" s="737"/>
      <c r="N136" s="721"/>
      <c r="O136" s="721"/>
      <c r="P136" s="739"/>
      <c r="Q136" s="739"/>
      <c r="R136" s="739"/>
      <c r="S136" s="721"/>
      <c r="T136" s="721"/>
      <c r="U136" s="730"/>
      <c r="V136" s="727"/>
      <c r="W136" s="741"/>
      <c r="X136" s="721"/>
      <c r="Y136" s="730"/>
      <c r="Z136" s="714"/>
      <c r="AA136" s="730"/>
      <c r="AB136" s="708"/>
      <c r="AC136" s="711"/>
      <c r="AD136" s="315"/>
    </row>
    <row r="137" spans="1:31" s="314" customFormat="1" ht="21.6" customHeight="1" x14ac:dyDescent="0.15">
      <c r="A137" s="167" t="s">
        <v>454</v>
      </c>
      <c r="B137" s="290" t="s">
        <v>377</v>
      </c>
      <c r="C137" s="415">
        <v>157.25490196078431</v>
      </c>
      <c r="D137" s="416">
        <v>25.137254901960784</v>
      </c>
      <c r="E137" s="417">
        <v>5.0980392156862742</v>
      </c>
      <c r="F137" s="417">
        <v>11.117647058823529</v>
      </c>
      <c r="G137" s="417">
        <v>14.607843137254902</v>
      </c>
      <c r="H137" s="418">
        <v>11.235294117647058</v>
      </c>
      <c r="I137" s="419">
        <v>2.3725490196078431</v>
      </c>
      <c r="J137" s="417">
        <v>0.60784313725490191</v>
      </c>
      <c r="K137" s="417">
        <v>13.647058823529411</v>
      </c>
      <c r="L137" s="418">
        <v>10.627450980392156</v>
      </c>
      <c r="M137" s="416">
        <v>15.03921568627451</v>
      </c>
      <c r="N137" s="417">
        <v>0.62745098039215685</v>
      </c>
      <c r="O137" s="417">
        <v>20.352941176470587</v>
      </c>
      <c r="P137" s="417">
        <v>3.0980392156862746</v>
      </c>
      <c r="Q137" s="417">
        <v>2.2549019607843137</v>
      </c>
      <c r="R137" s="417">
        <v>2.4313725490196076</v>
      </c>
      <c r="S137" s="417">
        <v>0.11764705882352941</v>
      </c>
      <c r="T137" s="417">
        <v>0</v>
      </c>
      <c r="U137" s="418">
        <v>0.29411764705882354</v>
      </c>
      <c r="V137" s="416">
        <v>2.8235294117647061</v>
      </c>
      <c r="W137" s="417">
        <v>1.3137254901960784</v>
      </c>
      <c r="X137" s="415">
        <v>0</v>
      </c>
      <c r="Y137" s="418">
        <v>5.6078431372549016</v>
      </c>
      <c r="Z137" s="420">
        <v>0.49019607843137253</v>
      </c>
      <c r="AA137" s="418">
        <v>6.1960784313725492</v>
      </c>
      <c r="AB137" s="421">
        <v>1.3333333333333333</v>
      </c>
      <c r="AC137" s="415">
        <v>0.82352941176470584</v>
      </c>
      <c r="AD137" s="315"/>
    </row>
    <row r="138" spans="1:31" s="314" customFormat="1" ht="21.6" customHeight="1" x14ac:dyDescent="0.15">
      <c r="A138" s="311"/>
      <c r="B138" s="312" t="s">
        <v>376</v>
      </c>
      <c r="C138" s="313">
        <v>1</v>
      </c>
      <c r="D138" s="441">
        <v>0.1598503740648379</v>
      </c>
      <c r="E138" s="312">
        <v>3.2418952618453865E-2</v>
      </c>
      <c r="F138" s="312">
        <v>7.0698254364089774E-2</v>
      </c>
      <c r="G138" s="312">
        <v>9.28927680798005E-2</v>
      </c>
      <c r="H138" s="425">
        <v>7.1446384039900251E-2</v>
      </c>
      <c r="I138" s="424">
        <v>1.5087281795511222E-2</v>
      </c>
      <c r="J138" s="312">
        <v>3.8653366583541143E-3</v>
      </c>
      <c r="K138" s="312">
        <v>8.6783042394014964E-2</v>
      </c>
      <c r="L138" s="425">
        <v>6.7581047381546133E-2</v>
      </c>
      <c r="M138" s="441">
        <v>9.5635910224438903E-2</v>
      </c>
      <c r="N138" s="312">
        <v>3.9900249376558601E-3</v>
      </c>
      <c r="O138" s="312">
        <v>0.12942643391521197</v>
      </c>
      <c r="P138" s="312">
        <v>1.9700748129675812E-2</v>
      </c>
      <c r="Q138" s="312">
        <v>1.4339152119700748E-2</v>
      </c>
      <c r="R138" s="312">
        <v>1.5461346633416457E-2</v>
      </c>
      <c r="S138" s="312">
        <v>7.4812967581047382E-4</v>
      </c>
      <c r="T138" s="312">
        <v>0</v>
      </c>
      <c r="U138" s="425">
        <v>1.8703241895261847E-3</v>
      </c>
      <c r="V138" s="441">
        <v>1.7955112219451373E-2</v>
      </c>
      <c r="W138" s="312">
        <v>8.354114713216957E-3</v>
      </c>
      <c r="X138" s="313">
        <v>0</v>
      </c>
      <c r="Y138" s="425">
        <v>3.5660847880299253E-2</v>
      </c>
      <c r="Z138" s="483">
        <v>3.117206982543641E-3</v>
      </c>
      <c r="AA138" s="425">
        <v>3.9401496259351625E-2</v>
      </c>
      <c r="AB138" s="311">
        <v>8.4788029925187032E-3</v>
      </c>
      <c r="AC138" s="313">
        <v>5.2369077306733168E-3</v>
      </c>
      <c r="AD138" s="315"/>
    </row>
    <row r="139" spans="1:31" s="314" customFormat="1" ht="21.6" customHeight="1" x14ac:dyDescent="0.15">
      <c r="A139" s="177" t="s">
        <v>427</v>
      </c>
      <c r="B139" s="290" t="s">
        <v>377</v>
      </c>
      <c r="C139" s="415">
        <v>0.43137254901960786</v>
      </c>
      <c r="D139" s="416">
        <v>0</v>
      </c>
      <c r="E139" s="417">
        <v>0</v>
      </c>
      <c r="F139" s="417">
        <v>9.8039215686274508E-2</v>
      </c>
      <c r="G139" s="417">
        <v>0.15686274509803921</v>
      </c>
      <c r="H139" s="418">
        <v>0.13725490196078433</v>
      </c>
      <c r="I139" s="432" t="s">
        <v>428</v>
      </c>
      <c r="J139" s="433" t="s">
        <v>428</v>
      </c>
      <c r="K139" s="371">
        <v>3.9215686274509803E-2</v>
      </c>
      <c r="L139" s="380">
        <v>0</v>
      </c>
      <c r="M139" s="473" t="s">
        <v>428</v>
      </c>
      <c r="N139" s="433" t="s">
        <v>428</v>
      </c>
      <c r="O139" s="433" t="s">
        <v>428</v>
      </c>
      <c r="P139" s="433" t="s">
        <v>428</v>
      </c>
      <c r="Q139" s="433" t="s">
        <v>428</v>
      </c>
      <c r="R139" s="433" t="s">
        <v>428</v>
      </c>
      <c r="S139" s="433" t="s">
        <v>428</v>
      </c>
      <c r="T139" s="433" t="s">
        <v>428</v>
      </c>
      <c r="U139" s="474" t="s">
        <v>428</v>
      </c>
      <c r="V139" s="473" t="s">
        <v>428</v>
      </c>
      <c r="W139" s="433" t="s">
        <v>428</v>
      </c>
      <c r="X139" s="475" t="s">
        <v>428</v>
      </c>
      <c r="Y139" s="474" t="s">
        <v>428</v>
      </c>
      <c r="Z139" s="476" t="s">
        <v>428</v>
      </c>
      <c r="AA139" s="474" t="s">
        <v>428</v>
      </c>
      <c r="AB139" s="477" t="s">
        <v>428</v>
      </c>
      <c r="AC139" s="475" t="s">
        <v>428</v>
      </c>
      <c r="AD139" s="315"/>
    </row>
    <row r="140" spans="1:31" s="314" customFormat="1" ht="21.6" customHeight="1" x14ac:dyDescent="0.15">
      <c r="A140" s="325"/>
      <c r="B140" s="312" t="s">
        <v>376</v>
      </c>
      <c r="C140" s="313">
        <v>1</v>
      </c>
      <c r="D140" s="441">
        <v>0</v>
      </c>
      <c r="E140" s="312">
        <v>0</v>
      </c>
      <c r="F140" s="312">
        <v>0.22727272727272727</v>
      </c>
      <c r="G140" s="312">
        <v>0.36363636363636359</v>
      </c>
      <c r="H140" s="425">
        <v>0.31818181818181818</v>
      </c>
      <c r="I140" s="432" t="s">
        <v>428</v>
      </c>
      <c r="J140" s="433" t="s">
        <v>428</v>
      </c>
      <c r="K140" s="317">
        <v>9.0909090909090898E-2</v>
      </c>
      <c r="L140" s="375">
        <v>0</v>
      </c>
      <c r="M140" s="473" t="s">
        <v>428</v>
      </c>
      <c r="N140" s="433" t="s">
        <v>428</v>
      </c>
      <c r="O140" s="433" t="s">
        <v>428</v>
      </c>
      <c r="P140" s="433" t="s">
        <v>428</v>
      </c>
      <c r="Q140" s="433" t="s">
        <v>428</v>
      </c>
      <c r="R140" s="433" t="s">
        <v>428</v>
      </c>
      <c r="S140" s="433" t="s">
        <v>428</v>
      </c>
      <c r="T140" s="433" t="s">
        <v>428</v>
      </c>
      <c r="U140" s="474" t="s">
        <v>428</v>
      </c>
      <c r="V140" s="473" t="s">
        <v>428</v>
      </c>
      <c r="W140" s="433" t="s">
        <v>428</v>
      </c>
      <c r="X140" s="475" t="s">
        <v>428</v>
      </c>
      <c r="Y140" s="474" t="s">
        <v>428</v>
      </c>
      <c r="Z140" s="476" t="s">
        <v>428</v>
      </c>
      <c r="AA140" s="474" t="s">
        <v>428</v>
      </c>
      <c r="AB140" s="477" t="s">
        <v>428</v>
      </c>
      <c r="AC140" s="475" t="s">
        <v>428</v>
      </c>
      <c r="AD140" s="315"/>
    </row>
    <row r="141" spans="1:31" ht="21.6" customHeight="1" x14ac:dyDescent="0.15">
      <c r="A141" s="177" t="s">
        <v>429</v>
      </c>
      <c r="B141" s="290" t="s">
        <v>377</v>
      </c>
      <c r="C141" s="415">
        <v>0.15686274509803921</v>
      </c>
      <c r="D141" s="416">
        <v>7.8431372549019607E-2</v>
      </c>
      <c r="E141" s="417">
        <v>3.9215686274509803E-2</v>
      </c>
      <c r="F141" s="417">
        <v>0</v>
      </c>
      <c r="G141" s="417">
        <v>0</v>
      </c>
      <c r="H141" s="418">
        <v>0</v>
      </c>
      <c r="I141" s="432" t="s">
        <v>428</v>
      </c>
      <c r="J141" s="433" t="s">
        <v>428</v>
      </c>
      <c r="K141" s="371">
        <v>3.9215686274509803E-2</v>
      </c>
      <c r="L141" s="380">
        <v>0</v>
      </c>
      <c r="M141" s="473" t="s">
        <v>428</v>
      </c>
      <c r="N141" s="433" t="s">
        <v>428</v>
      </c>
      <c r="O141" s="433" t="s">
        <v>428</v>
      </c>
      <c r="P141" s="433" t="s">
        <v>428</v>
      </c>
      <c r="Q141" s="433" t="s">
        <v>428</v>
      </c>
      <c r="R141" s="433" t="s">
        <v>428</v>
      </c>
      <c r="S141" s="433" t="s">
        <v>428</v>
      </c>
      <c r="T141" s="433" t="s">
        <v>428</v>
      </c>
      <c r="U141" s="474" t="s">
        <v>428</v>
      </c>
      <c r="V141" s="473" t="s">
        <v>428</v>
      </c>
      <c r="W141" s="433" t="s">
        <v>428</v>
      </c>
      <c r="X141" s="475" t="s">
        <v>428</v>
      </c>
      <c r="Y141" s="474" t="s">
        <v>428</v>
      </c>
      <c r="Z141" s="476" t="s">
        <v>428</v>
      </c>
      <c r="AA141" s="474" t="s">
        <v>428</v>
      </c>
      <c r="AB141" s="477" t="s">
        <v>428</v>
      </c>
      <c r="AC141" s="475" t="s">
        <v>428</v>
      </c>
    </row>
    <row r="142" spans="1:31" s="310" customFormat="1" ht="21.6" customHeight="1" x14ac:dyDescent="0.15">
      <c r="A142" s="325"/>
      <c r="B142" s="312" t="s">
        <v>376</v>
      </c>
      <c r="C142" s="313">
        <v>1</v>
      </c>
      <c r="D142" s="441">
        <v>0.5</v>
      </c>
      <c r="E142" s="312">
        <v>0.25</v>
      </c>
      <c r="F142" s="312">
        <v>0</v>
      </c>
      <c r="G142" s="312">
        <v>0</v>
      </c>
      <c r="H142" s="425">
        <v>0</v>
      </c>
      <c r="I142" s="432" t="s">
        <v>428</v>
      </c>
      <c r="J142" s="433" t="s">
        <v>428</v>
      </c>
      <c r="K142" s="317">
        <v>0.25</v>
      </c>
      <c r="L142" s="375">
        <v>0</v>
      </c>
      <c r="M142" s="473" t="s">
        <v>428</v>
      </c>
      <c r="N142" s="433" t="s">
        <v>428</v>
      </c>
      <c r="O142" s="433" t="s">
        <v>428</v>
      </c>
      <c r="P142" s="433" t="s">
        <v>428</v>
      </c>
      <c r="Q142" s="433" t="s">
        <v>428</v>
      </c>
      <c r="R142" s="433" t="s">
        <v>428</v>
      </c>
      <c r="S142" s="433" t="s">
        <v>428</v>
      </c>
      <c r="T142" s="433" t="s">
        <v>428</v>
      </c>
      <c r="U142" s="474" t="s">
        <v>428</v>
      </c>
      <c r="V142" s="473" t="s">
        <v>428</v>
      </c>
      <c r="W142" s="433" t="s">
        <v>428</v>
      </c>
      <c r="X142" s="475" t="s">
        <v>428</v>
      </c>
      <c r="Y142" s="474" t="s">
        <v>428</v>
      </c>
      <c r="Z142" s="476" t="s">
        <v>428</v>
      </c>
      <c r="AA142" s="474" t="s">
        <v>428</v>
      </c>
      <c r="AB142" s="477" t="s">
        <v>428</v>
      </c>
      <c r="AC142" s="475" t="s">
        <v>428</v>
      </c>
      <c r="AD142" s="311"/>
    </row>
    <row r="143" spans="1:31" ht="21.6" customHeight="1" x14ac:dyDescent="0.15">
      <c r="A143" s="177" t="s">
        <v>430</v>
      </c>
      <c r="B143" s="290" t="s">
        <v>377</v>
      </c>
      <c r="C143" s="415">
        <v>16.137254901960784</v>
      </c>
      <c r="D143" s="416">
        <v>5.8235294117647056</v>
      </c>
      <c r="E143" s="417">
        <v>1.2549019607843137</v>
      </c>
      <c r="F143" s="417">
        <v>2.3725490196078431</v>
      </c>
      <c r="G143" s="417">
        <v>1.9607843137254902E-2</v>
      </c>
      <c r="H143" s="418">
        <v>0.37254901960784315</v>
      </c>
      <c r="I143" s="432" t="s">
        <v>428</v>
      </c>
      <c r="J143" s="433" t="s">
        <v>428</v>
      </c>
      <c r="K143" s="371">
        <v>4.0980392156862742</v>
      </c>
      <c r="L143" s="380">
        <v>2.1960784313725492</v>
      </c>
      <c r="M143" s="473" t="s">
        <v>428</v>
      </c>
      <c r="N143" s="433" t="s">
        <v>428</v>
      </c>
      <c r="O143" s="433" t="s">
        <v>428</v>
      </c>
      <c r="P143" s="433" t="s">
        <v>428</v>
      </c>
      <c r="Q143" s="433" t="s">
        <v>428</v>
      </c>
      <c r="R143" s="433" t="s">
        <v>428</v>
      </c>
      <c r="S143" s="433" t="s">
        <v>428</v>
      </c>
      <c r="T143" s="433" t="s">
        <v>428</v>
      </c>
      <c r="U143" s="474" t="s">
        <v>428</v>
      </c>
      <c r="V143" s="473" t="s">
        <v>428</v>
      </c>
      <c r="W143" s="433" t="s">
        <v>428</v>
      </c>
      <c r="X143" s="475" t="s">
        <v>428</v>
      </c>
      <c r="Y143" s="474" t="s">
        <v>428</v>
      </c>
      <c r="Z143" s="476" t="s">
        <v>428</v>
      </c>
      <c r="AA143" s="474" t="s">
        <v>428</v>
      </c>
      <c r="AB143" s="477" t="s">
        <v>428</v>
      </c>
      <c r="AC143" s="475" t="s">
        <v>428</v>
      </c>
      <c r="AE143" s="167"/>
    </row>
    <row r="144" spans="1:31" s="310" customFormat="1" ht="21.6" customHeight="1" x14ac:dyDescent="0.15">
      <c r="A144" s="325"/>
      <c r="B144" s="312" t="s">
        <v>376</v>
      </c>
      <c r="C144" s="313">
        <v>1</v>
      </c>
      <c r="D144" s="441">
        <v>0.36087484811664639</v>
      </c>
      <c r="E144" s="312">
        <v>7.7764277035236945E-2</v>
      </c>
      <c r="F144" s="312">
        <v>0.14702308626974483</v>
      </c>
      <c r="G144" s="312">
        <v>1.2150668286755773E-3</v>
      </c>
      <c r="H144" s="425">
        <v>2.3086269744835967E-2</v>
      </c>
      <c r="I144" s="432" t="s">
        <v>428</v>
      </c>
      <c r="J144" s="433" t="s">
        <v>428</v>
      </c>
      <c r="K144" s="317">
        <v>0.2539489671931956</v>
      </c>
      <c r="L144" s="375">
        <v>0.13608748481166466</v>
      </c>
      <c r="M144" s="473" t="s">
        <v>428</v>
      </c>
      <c r="N144" s="433" t="s">
        <v>428</v>
      </c>
      <c r="O144" s="433" t="s">
        <v>428</v>
      </c>
      <c r="P144" s="433" t="s">
        <v>428</v>
      </c>
      <c r="Q144" s="433" t="s">
        <v>428</v>
      </c>
      <c r="R144" s="433" t="s">
        <v>428</v>
      </c>
      <c r="S144" s="433" t="s">
        <v>428</v>
      </c>
      <c r="T144" s="433" t="s">
        <v>428</v>
      </c>
      <c r="U144" s="474" t="s">
        <v>428</v>
      </c>
      <c r="V144" s="473" t="s">
        <v>428</v>
      </c>
      <c r="W144" s="433" t="s">
        <v>428</v>
      </c>
      <c r="X144" s="475" t="s">
        <v>428</v>
      </c>
      <c r="Y144" s="474" t="s">
        <v>428</v>
      </c>
      <c r="Z144" s="476" t="s">
        <v>428</v>
      </c>
      <c r="AA144" s="474" t="s">
        <v>428</v>
      </c>
      <c r="AB144" s="477" t="s">
        <v>428</v>
      </c>
      <c r="AC144" s="475" t="s">
        <v>428</v>
      </c>
      <c r="AD144" s="311"/>
      <c r="AE144" s="311"/>
    </row>
    <row r="145" spans="1:31" ht="21.6" customHeight="1" x14ac:dyDescent="0.15">
      <c r="A145" s="398" t="s">
        <v>431</v>
      </c>
      <c r="B145" s="290" t="s">
        <v>377</v>
      </c>
      <c r="C145" s="415">
        <v>9.8431372549019613</v>
      </c>
      <c r="D145" s="416">
        <v>4.4705882352941178</v>
      </c>
      <c r="E145" s="417">
        <v>1.0588235294117647</v>
      </c>
      <c r="F145" s="417">
        <v>1.9019607843137254</v>
      </c>
      <c r="G145" s="417">
        <v>1.9607843137254902E-2</v>
      </c>
      <c r="H145" s="418">
        <v>0.31372549019607843</v>
      </c>
      <c r="I145" s="457" t="s">
        <v>428</v>
      </c>
      <c r="J145" s="458" t="s">
        <v>428</v>
      </c>
      <c r="K145" s="417">
        <v>1.7450980392156863</v>
      </c>
      <c r="L145" s="418">
        <v>0.33333333333333331</v>
      </c>
      <c r="M145" s="484" t="s">
        <v>428</v>
      </c>
      <c r="N145" s="458" t="s">
        <v>428</v>
      </c>
      <c r="O145" s="458" t="s">
        <v>428</v>
      </c>
      <c r="P145" s="458" t="s">
        <v>428</v>
      </c>
      <c r="Q145" s="458" t="s">
        <v>428</v>
      </c>
      <c r="R145" s="458" t="s">
        <v>428</v>
      </c>
      <c r="S145" s="458" t="s">
        <v>428</v>
      </c>
      <c r="T145" s="458" t="s">
        <v>428</v>
      </c>
      <c r="U145" s="485" t="s">
        <v>428</v>
      </c>
      <c r="V145" s="484" t="s">
        <v>428</v>
      </c>
      <c r="W145" s="458" t="s">
        <v>428</v>
      </c>
      <c r="X145" s="486" t="s">
        <v>428</v>
      </c>
      <c r="Y145" s="485" t="s">
        <v>428</v>
      </c>
      <c r="Z145" s="487" t="s">
        <v>428</v>
      </c>
      <c r="AA145" s="485" t="s">
        <v>428</v>
      </c>
      <c r="AB145" s="488" t="s">
        <v>428</v>
      </c>
      <c r="AC145" s="486" t="s">
        <v>428</v>
      </c>
      <c r="AE145" s="167"/>
    </row>
    <row r="146" spans="1:31" s="310" customFormat="1" ht="21.6" customHeight="1" x14ac:dyDescent="0.15">
      <c r="A146" s="325"/>
      <c r="B146" s="312" t="s">
        <v>376</v>
      </c>
      <c r="C146" s="313">
        <v>1</v>
      </c>
      <c r="D146" s="441">
        <v>0.4541832669322709</v>
      </c>
      <c r="E146" s="312">
        <v>0.10756972111553785</v>
      </c>
      <c r="F146" s="312">
        <v>0.1932270916334661</v>
      </c>
      <c r="G146" s="312">
        <v>1.9920318725099601E-3</v>
      </c>
      <c r="H146" s="425">
        <v>3.1872509960159362E-2</v>
      </c>
      <c r="I146" s="457" t="s">
        <v>428</v>
      </c>
      <c r="J146" s="458" t="s">
        <v>428</v>
      </c>
      <c r="K146" s="312">
        <v>0.17729083665338644</v>
      </c>
      <c r="L146" s="425">
        <v>3.386454183266932E-2</v>
      </c>
      <c r="M146" s="484" t="s">
        <v>428</v>
      </c>
      <c r="N146" s="458" t="s">
        <v>428</v>
      </c>
      <c r="O146" s="458" t="s">
        <v>428</v>
      </c>
      <c r="P146" s="458" t="s">
        <v>428</v>
      </c>
      <c r="Q146" s="458" t="s">
        <v>428</v>
      </c>
      <c r="R146" s="458" t="s">
        <v>428</v>
      </c>
      <c r="S146" s="458" t="s">
        <v>428</v>
      </c>
      <c r="T146" s="458" t="s">
        <v>428</v>
      </c>
      <c r="U146" s="485" t="s">
        <v>428</v>
      </c>
      <c r="V146" s="484" t="s">
        <v>428</v>
      </c>
      <c r="W146" s="458" t="s">
        <v>428</v>
      </c>
      <c r="X146" s="486" t="s">
        <v>428</v>
      </c>
      <c r="Y146" s="485" t="s">
        <v>428</v>
      </c>
      <c r="Z146" s="487" t="s">
        <v>428</v>
      </c>
      <c r="AA146" s="485" t="s">
        <v>428</v>
      </c>
      <c r="AB146" s="488" t="s">
        <v>428</v>
      </c>
      <c r="AC146" s="486" t="s">
        <v>428</v>
      </c>
      <c r="AD146" s="311"/>
      <c r="AE146" s="311"/>
    </row>
    <row r="147" spans="1:31" ht="21.6" customHeight="1" x14ac:dyDescent="0.15">
      <c r="A147" s="177" t="s">
        <v>432</v>
      </c>
      <c r="B147" s="290" t="s">
        <v>377</v>
      </c>
      <c r="C147" s="415">
        <v>16.117647058823529</v>
      </c>
      <c r="D147" s="416">
        <v>3.4117647058823528</v>
      </c>
      <c r="E147" s="417">
        <v>1.8823529411764706</v>
      </c>
      <c r="F147" s="417">
        <v>0.78431372549019607</v>
      </c>
      <c r="G147" s="417">
        <v>5.5490196078431371</v>
      </c>
      <c r="H147" s="418">
        <v>2.8039215686274508</v>
      </c>
      <c r="I147" s="457" t="s">
        <v>428</v>
      </c>
      <c r="J147" s="458" t="s">
        <v>428</v>
      </c>
      <c r="K147" s="417">
        <v>0.92156862745098034</v>
      </c>
      <c r="L147" s="418">
        <v>0.76470588235294112</v>
      </c>
      <c r="M147" s="484" t="s">
        <v>428</v>
      </c>
      <c r="N147" s="458" t="s">
        <v>428</v>
      </c>
      <c r="O147" s="458" t="s">
        <v>428</v>
      </c>
      <c r="P147" s="458" t="s">
        <v>428</v>
      </c>
      <c r="Q147" s="458" t="s">
        <v>428</v>
      </c>
      <c r="R147" s="458" t="s">
        <v>428</v>
      </c>
      <c r="S147" s="458" t="s">
        <v>428</v>
      </c>
      <c r="T147" s="458" t="s">
        <v>428</v>
      </c>
      <c r="U147" s="485" t="s">
        <v>428</v>
      </c>
      <c r="V147" s="484" t="s">
        <v>428</v>
      </c>
      <c r="W147" s="458" t="s">
        <v>428</v>
      </c>
      <c r="X147" s="486" t="s">
        <v>428</v>
      </c>
      <c r="Y147" s="485" t="s">
        <v>428</v>
      </c>
      <c r="Z147" s="487" t="s">
        <v>428</v>
      </c>
      <c r="AA147" s="485" t="s">
        <v>428</v>
      </c>
      <c r="AB147" s="488" t="s">
        <v>428</v>
      </c>
      <c r="AC147" s="486" t="s">
        <v>428</v>
      </c>
      <c r="AE147" s="167"/>
    </row>
    <row r="148" spans="1:31" s="310" customFormat="1" ht="21.6" customHeight="1" x14ac:dyDescent="0.15">
      <c r="A148" s="325"/>
      <c r="B148" s="312" t="s">
        <v>376</v>
      </c>
      <c r="C148" s="313">
        <v>1</v>
      </c>
      <c r="D148" s="441">
        <v>0.21167883211678831</v>
      </c>
      <c r="E148" s="312">
        <v>0.11678832116788321</v>
      </c>
      <c r="F148" s="312">
        <v>4.8661800486618008E-2</v>
      </c>
      <c r="G148" s="312">
        <v>0.34428223844282241</v>
      </c>
      <c r="H148" s="425">
        <v>0.17396593673965935</v>
      </c>
      <c r="I148" s="457" t="s">
        <v>428</v>
      </c>
      <c r="J148" s="458" t="s">
        <v>428</v>
      </c>
      <c r="K148" s="312">
        <v>5.7177615571776155E-2</v>
      </c>
      <c r="L148" s="425">
        <v>4.7445255474452552E-2</v>
      </c>
      <c r="M148" s="484" t="s">
        <v>428</v>
      </c>
      <c r="N148" s="458" t="s">
        <v>428</v>
      </c>
      <c r="O148" s="458" t="s">
        <v>428</v>
      </c>
      <c r="P148" s="458" t="s">
        <v>428</v>
      </c>
      <c r="Q148" s="458" t="s">
        <v>428</v>
      </c>
      <c r="R148" s="458" t="s">
        <v>428</v>
      </c>
      <c r="S148" s="458" t="s">
        <v>428</v>
      </c>
      <c r="T148" s="458" t="s">
        <v>428</v>
      </c>
      <c r="U148" s="485" t="s">
        <v>428</v>
      </c>
      <c r="V148" s="484" t="s">
        <v>428</v>
      </c>
      <c r="W148" s="458" t="s">
        <v>428</v>
      </c>
      <c r="X148" s="486" t="s">
        <v>428</v>
      </c>
      <c r="Y148" s="485" t="s">
        <v>428</v>
      </c>
      <c r="Z148" s="487" t="s">
        <v>428</v>
      </c>
      <c r="AA148" s="485" t="s">
        <v>428</v>
      </c>
      <c r="AB148" s="488" t="s">
        <v>428</v>
      </c>
      <c r="AC148" s="486" t="s">
        <v>428</v>
      </c>
      <c r="AD148" s="311"/>
      <c r="AE148" s="311"/>
    </row>
    <row r="149" spans="1:31" ht="21.6" customHeight="1" x14ac:dyDescent="0.15">
      <c r="A149" s="177" t="s">
        <v>433</v>
      </c>
      <c r="B149" s="290" t="s">
        <v>377</v>
      </c>
      <c r="C149" s="415">
        <v>16.588235294117649</v>
      </c>
      <c r="D149" s="416">
        <v>1.0784313725490196</v>
      </c>
      <c r="E149" s="417">
        <v>0.96078431372549022</v>
      </c>
      <c r="F149" s="417">
        <v>0.13725490196078433</v>
      </c>
      <c r="G149" s="417">
        <v>8.6274509803921564</v>
      </c>
      <c r="H149" s="418">
        <v>5.0784313725490193</v>
      </c>
      <c r="I149" s="457" t="s">
        <v>428</v>
      </c>
      <c r="J149" s="458" t="s">
        <v>428</v>
      </c>
      <c r="K149" s="417">
        <v>9.8039215686274508E-2</v>
      </c>
      <c r="L149" s="418">
        <v>0.60784313725490191</v>
      </c>
      <c r="M149" s="484" t="s">
        <v>428</v>
      </c>
      <c r="N149" s="458" t="s">
        <v>428</v>
      </c>
      <c r="O149" s="458" t="s">
        <v>428</v>
      </c>
      <c r="P149" s="458" t="s">
        <v>428</v>
      </c>
      <c r="Q149" s="458" t="s">
        <v>428</v>
      </c>
      <c r="R149" s="458" t="s">
        <v>428</v>
      </c>
      <c r="S149" s="458" t="s">
        <v>428</v>
      </c>
      <c r="T149" s="458" t="s">
        <v>428</v>
      </c>
      <c r="U149" s="485" t="s">
        <v>428</v>
      </c>
      <c r="V149" s="484" t="s">
        <v>428</v>
      </c>
      <c r="W149" s="458" t="s">
        <v>428</v>
      </c>
      <c r="X149" s="486" t="s">
        <v>428</v>
      </c>
      <c r="Y149" s="485" t="s">
        <v>428</v>
      </c>
      <c r="Z149" s="487" t="s">
        <v>428</v>
      </c>
      <c r="AA149" s="485" t="s">
        <v>428</v>
      </c>
      <c r="AB149" s="488" t="s">
        <v>428</v>
      </c>
      <c r="AC149" s="486" t="s">
        <v>428</v>
      </c>
    </row>
    <row r="150" spans="1:31" s="310" customFormat="1" ht="21.6" customHeight="1" x14ac:dyDescent="0.15">
      <c r="A150" s="325"/>
      <c r="B150" s="312" t="s">
        <v>376</v>
      </c>
      <c r="C150" s="313">
        <v>1</v>
      </c>
      <c r="D150" s="441">
        <v>6.5011820330969264E-2</v>
      </c>
      <c r="E150" s="312">
        <v>5.7919621749408977E-2</v>
      </c>
      <c r="F150" s="312">
        <v>8.2742316784869974E-3</v>
      </c>
      <c r="G150" s="312">
        <v>0.52009456264775411</v>
      </c>
      <c r="H150" s="425">
        <v>0.30614657210401885</v>
      </c>
      <c r="I150" s="457" t="s">
        <v>428</v>
      </c>
      <c r="J150" s="458" t="s">
        <v>428</v>
      </c>
      <c r="K150" s="312">
        <v>5.9101654846335687E-3</v>
      </c>
      <c r="L150" s="425">
        <v>3.6643026004728123E-2</v>
      </c>
      <c r="M150" s="484" t="s">
        <v>428</v>
      </c>
      <c r="N150" s="458" t="s">
        <v>428</v>
      </c>
      <c r="O150" s="458" t="s">
        <v>428</v>
      </c>
      <c r="P150" s="458" t="s">
        <v>428</v>
      </c>
      <c r="Q150" s="458" t="s">
        <v>428</v>
      </c>
      <c r="R150" s="458" t="s">
        <v>428</v>
      </c>
      <c r="S150" s="458" t="s">
        <v>428</v>
      </c>
      <c r="T150" s="458" t="s">
        <v>428</v>
      </c>
      <c r="U150" s="485" t="s">
        <v>428</v>
      </c>
      <c r="V150" s="484" t="s">
        <v>428</v>
      </c>
      <c r="W150" s="458" t="s">
        <v>428</v>
      </c>
      <c r="X150" s="486" t="s">
        <v>428</v>
      </c>
      <c r="Y150" s="485" t="s">
        <v>428</v>
      </c>
      <c r="Z150" s="487" t="s">
        <v>428</v>
      </c>
      <c r="AA150" s="485" t="s">
        <v>428</v>
      </c>
      <c r="AB150" s="488" t="s">
        <v>428</v>
      </c>
      <c r="AC150" s="486" t="s">
        <v>428</v>
      </c>
      <c r="AD150" s="311"/>
    </row>
    <row r="151" spans="1:31" ht="21.6" customHeight="1" x14ac:dyDescent="0.15">
      <c r="A151" s="177" t="s">
        <v>434</v>
      </c>
      <c r="B151" s="290" t="s">
        <v>377</v>
      </c>
      <c r="C151" s="415">
        <v>25.941176470588236</v>
      </c>
      <c r="D151" s="416">
        <v>8.5490196078431371</v>
      </c>
      <c r="E151" s="417">
        <v>0.47058823529411764</v>
      </c>
      <c r="F151" s="417">
        <v>4.2941176470588234</v>
      </c>
      <c r="G151" s="417">
        <v>0.21568627450980393</v>
      </c>
      <c r="H151" s="418">
        <v>2.784313725490196</v>
      </c>
      <c r="I151" s="457" t="s">
        <v>428</v>
      </c>
      <c r="J151" s="458" t="s">
        <v>428</v>
      </c>
      <c r="K151" s="417">
        <v>6.0392156862745097</v>
      </c>
      <c r="L151" s="418">
        <v>3.5882352941176472</v>
      </c>
      <c r="M151" s="484" t="s">
        <v>428</v>
      </c>
      <c r="N151" s="458" t="s">
        <v>428</v>
      </c>
      <c r="O151" s="458" t="s">
        <v>428</v>
      </c>
      <c r="P151" s="458" t="s">
        <v>428</v>
      </c>
      <c r="Q151" s="458" t="s">
        <v>428</v>
      </c>
      <c r="R151" s="458" t="s">
        <v>428</v>
      </c>
      <c r="S151" s="458" t="s">
        <v>428</v>
      </c>
      <c r="T151" s="458" t="s">
        <v>428</v>
      </c>
      <c r="U151" s="485" t="s">
        <v>428</v>
      </c>
      <c r="V151" s="484" t="s">
        <v>428</v>
      </c>
      <c r="W151" s="458" t="s">
        <v>428</v>
      </c>
      <c r="X151" s="486" t="s">
        <v>428</v>
      </c>
      <c r="Y151" s="485" t="s">
        <v>428</v>
      </c>
      <c r="Z151" s="487" t="s">
        <v>428</v>
      </c>
      <c r="AA151" s="485" t="s">
        <v>428</v>
      </c>
      <c r="AB151" s="488" t="s">
        <v>428</v>
      </c>
      <c r="AC151" s="486" t="s">
        <v>428</v>
      </c>
    </row>
    <row r="152" spans="1:31" s="310" customFormat="1" ht="21.6" customHeight="1" x14ac:dyDescent="0.15">
      <c r="A152" s="325"/>
      <c r="B152" s="312" t="s">
        <v>376</v>
      </c>
      <c r="C152" s="313">
        <v>1</v>
      </c>
      <c r="D152" s="441">
        <v>0.32955404383975812</v>
      </c>
      <c r="E152" s="312">
        <v>1.8140589569160998E-2</v>
      </c>
      <c r="F152" s="312">
        <v>0.1655328798185941</v>
      </c>
      <c r="G152" s="312">
        <v>8.3144368858654571E-3</v>
      </c>
      <c r="H152" s="425">
        <v>0.10733182161753589</v>
      </c>
      <c r="I152" s="457" t="s">
        <v>428</v>
      </c>
      <c r="J152" s="458" t="s">
        <v>428</v>
      </c>
      <c r="K152" s="312">
        <v>0.23280423280423279</v>
      </c>
      <c r="L152" s="425">
        <v>0.1383219954648526</v>
      </c>
      <c r="M152" s="484" t="s">
        <v>428</v>
      </c>
      <c r="N152" s="458" t="s">
        <v>428</v>
      </c>
      <c r="O152" s="458" t="s">
        <v>428</v>
      </c>
      <c r="P152" s="458" t="s">
        <v>428</v>
      </c>
      <c r="Q152" s="458" t="s">
        <v>428</v>
      </c>
      <c r="R152" s="458" t="s">
        <v>428</v>
      </c>
      <c r="S152" s="458" t="s">
        <v>428</v>
      </c>
      <c r="T152" s="458" t="s">
        <v>428</v>
      </c>
      <c r="U152" s="485" t="s">
        <v>428</v>
      </c>
      <c r="V152" s="484" t="s">
        <v>428</v>
      </c>
      <c r="W152" s="458" t="s">
        <v>428</v>
      </c>
      <c r="X152" s="486" t="s">
        <v>428</v>
      </c>
      <c r="Y152" s="485" t="s">
        <v>428</v>
      </c>
      <c r="Z152" s="487" t="s">
        <v>428</v>
      </c>
      <c r="AA152" s="485" t="s">
        <v>428</v>
      </c>
      <c r="AB152" s="488" t="s">
        <v>428</v>
      </c>
      <c r="AC152" s="486" t="s">
        <v>428</v>
      </c>
      <c r="AD152" s="311"/>
    </row>
    <row r="153" spans="1:31" ht="21.6" customHeight="1" x14ac:dyDescent="0.15">
      <c r="A153" s="177" t="s">
        <v>435</v>
      </c>
      <c r="B153" s="290" t="s">
        <v>377</v>
      </c>
      <c r="C153" s="415">
        <v>0.17647058823529413</v>
      </c>
      <c r="D153" s="416">
        <v>0</v>
      </c>
      <c r="E153" s="417">
        <v>0</v>
      </c>
      <c r="F153" s="417">
        <v>0</v>
      </c>
      <c r="G153" s="417">
        <v>0</v>
      </c>
      <c r="H153" s="418">
        <v>0</v>
      </c>
      <c r="I153" s="457" t="s">
        <v>428</v>
      </c>
      <c r="J153" s="458" t="s">
        <v>428</v>
      </c>
      <c r="K153" s="417">
        <v>3.9215686274509803E-2</v>
      </c>
      <c r="L153" s="418">
        <v>0.13725490196078433</v>
      </c>
      <c r="M153" s="484" t="s">
        <v>428</v>
      </c>
      <c r="N153" s="458" t="s">
        <v>428</v>
      </c>
      <c r="O153" s="458" t="s">
        <v>428</v>
      </c>
      <c r="P153" s="458" t="s">
        <v>428</v>
      </c>
      <c r="Q153" s="458" t="s">
        <v>428</v>
      </c>
      <c r="R153" s="458" t="s">
        <v>428</v>
      </c>
      <c r="S153" s="458" t="s">
        <v>428</v>
      </c>
      <c r="T153" s="458" t="s">
        <v>428</v>
      </c>
      <c r="U153" s="485" t="s">
        <v>428</v>
      </c>
      <c r="V153" s="484" t="s">
        <v>428</v>
      </c>
      <c r="W153" s="458" t="s">
        <v>428</v>
      </c>
      <c r="X153" s="486" t="s">
        <v>428</v>
      </c>
      <c r="Y153" s="485" t="s">
        <v>428</v>
      </c>
      <c r="Z153" s="487" t="s">
        <v>428</v>
      </c>
      <c r="AA153" s="485" t="s">
        <v>428</v>
      </c>
      <c r="AB153" s="488" t="s">
        <v>428</v>
      </c>
      <c r="AC153" s="486" t="s">
        <v>428</v>
      </c>
    </row>
    <row r="154" spans="1:31" s="310" customFormat="1" ht="21.6" customHeight="1" x14ac:dyDescent="0.15">
      <c r="A154" s="325"/>
      <c r="B154" s="312" t="s">
        <v>376</v>
      </c>
      <c r="C154" s="313">
        <v>1</v>
      </c>
      <c r="D154" s="441">
        <v>0</v>
      </c>
      <c r="E154" s="312">
        <v>0</v>
      </c>
      <c r="F154" s="312">
        <v>0</v>
      </c>
      <c r="G154" s="312">
        <v>0</v>
      </c>
      <c r="H154" s="425">
        <v>0</v>
      </c>
      <c r="I154" s="457" t="s">
        <v>428</v>
      </c>
      <c r="J154" s="458" t="s">
        <v>428</v>
      </c>
      <c r="K154" s="312">
        <v>0.22222222222222221</v>
      </c>
      <c r="L154" s="425">
        <v>0.77777777777777779</v>
      </c>
      <c r="M154" s="484" t="s">
        <v>428</v>
      </c>
      <c r="N154" s="458" t="s">
        <v>428</v>
      </c>
      <c r="O154" s="458" t="s">
        <v>428</v>
      </c>
      <c r="P154" s="458" t="s">
        <v>428</v>
      </c>
      <c r="Q154" s="458" t="s">
        <v>428</v>
      </c>
      <c r="R154" s="458" t="s">
        <v>428</v>
      </c>
      <c r="S154" s="458" t="s">
        <v>428</v>
      </c>
      <c r="T154" s="458" t="s">
        <v>428</v>
      </c>
      <c r="U154" s="485" t="s">
        <v>428</v>
      </c>
      <c r="V154" s="484" t="s">
        <v>428</v>
      </c>
      <c r="W154" s="458" t="s">
        <v>428</v>
      </c>
      <c r="X154" s="486" t="s">
        <v>428</v>
      </c>
      <c r="Y154" s="485" t="s">
        <v>428</v>
      </c>
      <c r="Z154" s="487" t="s">
        <v>428</v>
      </c>
      <c r="AA154" s="485" t="s">
        <v>428</v>
      </c>
      <c r="AB154" s="488" t="s">
        <v>428</v>
      </c>
      <c r="AC154" s="486" t="s">
        <v>428</v>
      </c>
      <c r="AD154" s="311"/>
    </row>
    <row r="155" spans="1:31" ht="21.6" customHeight="1" x14ac:dyDescent="0.15">
      <c r="A155" s="177" t="s">
        <v>436</v>
      </c>
      <c r="B155" s="290" t="s">
        <v>377</v>
      </c>
      <c r="C155" s="415">
        <v>11.862745098039216</v>
      </c>
      <c r="D155" s="416">
        <v>5.0196078431372548</v>
      </c>
      <c r="E155" s="417">
        <v>0.47058823529411764</v>
      </c>
      <c r="F155" s="417">
        <v>2.4313725490196076</v>
      </c>
      <c r="G155" s="417">
        <v>3.9215686274509803E-2</v>
      </c>
      <c r="H155" s="418">
        <v>0</v>
      </c>
      <c r="I155" s="457" t="s">
        <v>428</v>
      </c>
      <c r="J155" s="458" t="s">
        <v>428</v>
      </c>
      <c r="K155" s="417">
        <v>1.588235294117647</v>
      </c>
      <c r="L155" s="418">
        <v>2.3137254901960786</v>
      </c>
      <c r="M155" s="484" t="s">
        <v>428</v>
      </c>
      <c r="N155" s="458" t="s">
        <v>428</v>
      </c>
      <c r="O155" s="458" t="s">
        <v>428</v>
      </c>
      <c r="P155" s="458" t="s">
        <v>428</v>
      </c>
      <c r="Q155" s="458" t="s">
        <v>428</v>
      </c>
      <c r="R155" s="458" t="s">
        <v>428</v>
      </c>
      <c r="S155" s="458" t="s">
        <v>428</v>
      </c>
      <c r="T155" s="458" t="s">
        <v>428</v>
      </c>
      <c r="U155" s="485" t="s">
        <v>428</v>
      </c>
      <c r="V155" s="484" t="s">
        <v>428</v>
      </c>
      <c r="W155" s="458" t="s">
        <v>428</v>
      </c>
      <c r="X155" s="486" t="s">
        <v>428</v>
      </c>
      <c r="Y155" s="485" t="s">
        <v>428</v>
      </c>
      <c r="Z155" s="487" t="s">
        <v>428</v>
      </c>
      <c r="AA155" s="485" t="s">
        <v>428</v>
      </c>
      <c r="AB155" s="488" t="s">
        <v>428</v>
      </c>
      <c r="AC155" s="486" t="s">
        <v>428</v>
      </c>
    </row>
    <row r="156" spans="1:31" s="310" customFormat="1" ht="21.6" customHeight="1" x14ac:dyDescent="0.15">
      <c r="A156" s="325"/>
      <c r="B156" s="312" t="s">
        <v>376</v>
      </c>
      <c r="C156" s="313">
        <v>1</v>
      </c>
      <c r="D156" s="441">
        <v>0.42314049586776858</v>
      </c>
      <c r="E156" s="312">
        <v>3.9669421487603301E-2</v>
      </c>
      <c r="F156" s="312">
        <v>0.20495867768595039</v>
      </c>
      <c r="G156" s="312">
        <v>3.3057851239669421E-3</v>
      </c>
      <c r="H156" s="425">
        <v>0</v>
      </c>
      <c r="I156" s="457" t="s">
        <v>428</v>
      </c>
      <c r="J156" s="458" t="s">
        <v>428</v>
      </c>
      <c r="K156" s="312">
        <v>0.13388429752066114</v>
      </c>
      <c r="L156" s="425">
        <v>0.19504132231404961</v>
      </c>
      <c r="M156" s="484" t="s">
        <v>428</v>
      </c>
      <c r="N156" s="458" t="s">
        <v>428</v>
      </c>
      <c r="O156" s="458" t="s">
        <v>428</v>
      </c>
      <c r="P156" s="458" t="s">
        <v>428</v>
      </c>
      <c r="Q156" s="458" t="s">
        <v>428</v>
      </c>
      <c r="R156" s="458" t="s">
        <v>428</v>
      </c>
      <c r="S156" s="458" t="s">
        <v>428</v>
      </c>
      <c r="T156" s="458" t="s">
        <v>428</v>
      </c>
      <c r="U156" s="485" t="s">
        <v>428</v>
      </c>
      <c r="V156" s="484" t="s">
        <v>428</v>
      </c>
      <c r="W156" s="458" t="s">
        <v>428</v>
      </c>
      <c r="X156" s="486" t="s">
        <v>428</v>
      </c>
      <c r="Y156" s="485" t="s">
        <v>428</v>
      </c>
      <c r="Z156" s="487" t="s">
        <v>428</v>
      </c>
      <c r="AA156" s="485" t="s">
        <v>428</v>
      </c>
      <c r="AB156" s="488" t="s">
        <v>428</v>
      </c>
      <c r="AC156" s="486" t="s">
        <v>428</v>
      </c>
      <c r="AD156" s="311"/>
    </row>
    <row r="157" spans="1:31" ht="21.6" customHeight="1" x14ac:dyDescent="0.15">
      <c r="A157" s="177" t="s">
        <v>437</v>
      </c>
      <c r="B157" s="290" t="s">
        <v>377</v>
      </c>
      <c r="C157" s="415">
        <v>4.0588235294117645</v>
      </c>
      <c r="D157" s="416">
        <v>1.1764705882352942</v>
      </c>
      <c r="E157" s="417">
        <v>1.9607843137254902E-2</v>
      </c>
      <c r="F157" s="417">
        <v>1</v>
      </c>
      <c r="G157" s="417">
        <v>0</v>
      </c>
      <c r="H157" s="418">
        <v>5.8823529411764705E-2</v>
      </c>
      <c r="I157" s="457" t="s">
        <v>428</v>
      </c>
      <c r="J157" s="458" t="s">
        <v>428</v>
      </c>
      <c r="K157" s="417">
        <v>0.78431372549019607</v>
      </c>
      <c r="L157" s="418">
        <v>1.0196078431372548</v>
      </c>
      <c r="M157" s="484" t="s">
        <v>428</v>
      </c>
      <c r="N157" s="458" t="s">
        <v>428</v>
      </c>
      <c r="O157" s="458" t="s">
        <v>428</v>
      </c>
      <c r="P157" s="458" t="s">
        <v>428</v>
      </c>
      <c r="Q157" s="458" t="s">
        <v>428</v>
      </c>
      <c r="R157" s="458" t="s">
        <v>428</v>
      </c>
      <c r="S157" s="458" t="s">
        <v>428</v>
      </c>
      <c r="T157" s="458" t="s">
        <v>428</v>
      </c>
      <c r="U157" s="485" t="s">
        <v>428</v>
      </c>
      <c r="V157" s="484" t="s">
        <v>428</v>
      </c>
      <c r="W157" s="458" t="s">
        <v>428</v>
      </c>
      <c r="X157" s="486" t="s">
        <v>428</v>
      </c>
      <c r="Y157" s="485" t="s">
        <v>428</v>
      </c>
      <c r="Z157" s="487" t="s">
        <v>428</v>
      </c>
      <c r="AA157" s="485" t="s">
        <v>428</v>
      </c>
      <c r="AB157" s="488" t="s">
        <v>428</v>
      </c>
      <c r="AC157" s="486" t="s">
        <v>428</v>
      </c>
    </row>
    <row r="158" spans="1:31" s="310" customFormat="1" ht="21.6" customHeight="1" x14ac:dyDescent="0.15">
      <c r="A158" s="489"/>
      <c r="B158" s="444" t="s">
        <v>376</v>
      </c>
      <c r="C158" s="442">
        <v>1</v>
      </c>
      <c r="D158" s="443">
        <v>0.28985507246376813</v>
      </c>
      <c r="E158" s="444">
        <v>4.830917874396135E-3</v>
      </c>
      <c r="F158" s="444">
        <v>0.24637681159420291</v>
      </c>
      <c r="G158" s="444">
        <v>0</v>
      </c>
      <c r="H158" s="445">
        <v>1.4492753623188406E-2</v>
      </c>
      <c r="I158" s="490" t="s">
        <v>428</v>
      </c>
      <c r="J158" s="491" t="s">
        <v>428</v>
      </c>
      <c r="K158" s="444">
        <v>0.19323671497584541</v>
      </c>
      <c r="L158" s="445">
        <v>0.25120772946859904</v>
      </c>
      <c r="M158" s="492" t="s">
        <v>428</v>
      </c>
      <c r="N158" s="491" t="s">
        <v>428</v>
      </c>
      <c r="O158" s="491" t="s">
        <v>428</v>
      </c>
      <c r="P158" s="491" t="s">
        <v>428</v>
      </c>
      <c r="Q158" s="491" t="s">
        <v>428</v>
      </c>
      <c r="R158" s="491" t="s">
        <v>428</v>
      </c>
      <c r="S158" s="491" t="s">
        <v>428</v>
      </c>
      <c r="T158" s="491" t="s">
        <v>428</v>
      </c>
      <c r="U158" s="493" t="s">
        <v>428</v>
      </c>
      <c r="V158" s="492" t="s">
        <v>428</v>
      </c>
      <c r="W158" s="491" t="s">
        <v>428</v>
      </c>
      <c r="X158" s="494" t="s">
        <v>428</v>
      </c>
      <c r="Y158" s="493" t="s">
        <v>428</v>
      </c>
      <c r="Z158" s="495" t="s">
        <v>428</v>
      </c>
      <c r="AA158" s="493" t="s">
        <v>428</v>
      </c>
      <c r="AB158" s="496" t="s">
        <v>428</v>
      </c>
      <c r="AC158" s="494" t="s">
        <v>428</v>
      </c>
      <c r="AD158" s="311"/>
    </row>
    <row r="159" spans="1:31" ht="20.45" customHeight="1" x14ac:dyDescent="0.15">
      <c r="A159" s="700" t="s">
        <v>186</v>
      </c>
      <c r="B159" s="701"/>
      <c r="C159" s="330"/>
      <c r="D159" s="731" t="s">
        <v>396</v>
      </c>
      <c r="E159" s="732"/>
      <c r="F159" s="732"/>
      <c r="G159" s="732"/>
      <c r="H159" s="733"/>
      <c r="I159" s="731" t="s">
        <v>397</v>
      </c>
      <c r="J159" s="732"/>
      <c r="K159" s="732"/>
      <c r="L159" s="733"/>
      <c r="M159" s="734" t="s">
        <v>398</v>
      </c>
      <c r="N159" s="700"/>
      <c r="O159" s="700"/>
      <c r="P159" s="700"/>
      <c r="Q159" s="700"/>
      <c r="R159" s="700"/>
      <c r="S159" s="700"/>
      <c r="T159" s="700"/>
      <c r="U159" s="735"/>
      <c r="V159" s="731" t="s">
        <v>399</v>
      </c>
      <c r="W159" s="732"/>
      <c r="X159" s="732"/>
      <c r="Y159" s="733"/>
      <c r="Z159" s="731" t="s">
        <v>400</v>
      </c>
      <c r="AA159" s="733"/>
      <c r="AB159" s="706" t="s">
        <v>401</v>
      </c>
      <c r="AC159" s="709" t="s">
        <v>280</v>
      </c>
    </row>
    <row r="160" spans="1:31" ht="25.05" customHeight="1" x14ac:dyDescent="0.15">
      <c r="A160" s="702"/>
      <c r="B160" s="703"/>
      <c r="C160" s="365"/>
      <c r="D160" s="712" t="s">
        <v>402</v>
      </c>
      <c r="E160" s="715" t="s">
        <v>403</v>
      </c>
      <c r="F160" s="716"/>
      <c r="G160" s="719" t="s">
        <v>404</v>
      </c>
      <c r="H160" s="722" t="s">
        <v>405</v>
      </c>
      <c r="I160" s="725" t="s">
        <v>406</v>
      </c>
      <c r="J160" s="719" t="s">
        <v>407</v>
      </c>
      <c r="K160" s="719" t="s">
        <v>408</v>
      </c>
      <c r="L160" s="728" t="s">
        <v>409</v>
      </c>
      <c r="M160" s="725" t="s">
        <v>410</v>
      </c>
      <c r="N160" s="719" t="s">
        <v>411</v>
      </c>
      <c r="O160" s="719" t="s">
        <v>412</v>
      </c>
      <c r="P160" s="719" t="s">
        <v>413</v>
      </c>
      <c r="Q160" s="719" t="s">
        <v>414</v>
      </c>
      <c r="R160" s="719" t="s">
        <v>415</v>
      </c>
      <c r="S160" s="719" t="s">
        <v>416</v>
      </c>
      <c r="T160" s="719" t="s">
        <v>417</v>
      </c>
      <c r="U160" s="728" t="s">
        <v>418</v>
      </c>
      <c r="V160" s="726" t="s">
        <v>419</v>
      </c>
      <c r="W160" s="740" t="s">
        <v>420</v>
      </c>
      <c r="X160" s="720" t="s">
        <v>421</v>
      </c>
      <c r="Y160" s="729" t="s">
        <v>422</v>
      </c>
      <c r="Z160" s="712" t="s">
        <v>423</v>
      </c>
      <c r="AA160" s="728" t="s">
        <v>424</v>
      </c>
      <c r="AB160" s="707"/>
      <c r="AC160" s="710"/>
    </row>
    <row r="161" spans="1:30" s="310" customFormat="1" ht="13.8" customHeight="1" x14ac:dyDescent="0.15">
      <c r="A161" s="702"/>
      <c r="B161" s="703"/>
      <c r="C161" s="365" t="s">
        <v>378</v>
      </c>
      <c r="D161" s="713"/>
      <c r="E161" s="717"/>
      <c r="F161" s="718"/>
      <c r="G161" s="720"/>
      <c r="H161" s="723"/>
      <c r="I161" s="726"/>
      <c r="J161" s="720"/>
      <c r="K161" s="720"/>
      <c r="L161" s="729"/>
      <c r="M161" s="736"/>
      <c r="N161" s="720"/>
      <c r="O161" s="720"/>
      <c r="P161" s="738"/>
      <c r="Q161" s="738"/>
      <c r="R161" s="738"/>
      <c r="S161" s="720"/>
      <c r="T161" s="720"/>
      <c r="U161" s="729"/>
      <c r="V161" s="726"/>
      <c r="W161" s="740"/>
      <c r="X161" s="720"/>
      <c r="Y161" s="729"/>
      <c r="Z161" s="713"/>
      <c r="AA161" s="729"/>
      <c r="AB161" s="707"/>
      <c r="AC161" s="710"/>
      <c r="AD161" s="311"/>
    </row>
    <row r="162" spans="1:30" ht="16.8" customHeight="1" x14ac:dyDescent="0.15">
      <c r="A162" s="704"/>
      <c r="B162" s="705"/>
      <c r="C162" s="329"/>
      <c r="D162" s="714"/>
      <c r="E162" s="367" t="s">
        <v>425</v>
      </c>
      <c r="F162" s="367" t="s">
        <v>426</v>
      </c>
      <c r="G162" s="721"/>
      <c r="H162" s="724"/>
      <c r="I162" s="727"/>
      <c r="J162" s="721"/>
      <c r="K162" s="721"/>
      <c r="L162" s="730"/>
      <c r="M162" s="737"/>
      <c r="N162" s="721"/>
      <c r="O162" s="721"/>
      <c r="P162" s="739"/>
      <c r="Q162" s="739"/>
      <c r="R162" s="739"/>
      <c r="S162" s="721"/>
      <c r="T162" s="721"/>
      <c r="U162" s="730"/>
      <c r="V162" s="727"/>
      <c r="W162" s="741"/>
      <c r="X162" s="721"/>
      <c r="Y162" s="730"/>
      <c r="Z162" s="714"/>
      <c r="AA162" s="730"/>
      <c r="AB162" s="708"/>
      <c r="AC162" s="711"/>
    </row>
    <row r="163" spans="1:30" ht="21.6" customHeight="1" x14ac:dyDescent="0.15">
      <c r="A163" s="167" t="s">
        <v>455</v>
      </c>
      <c r="B163" s="326" t="s">
        <v>377</v>
      </c>
      <c r="C163" s="378">
        <v>156.92307692307693</v>
      </c>
      <c r="D163" s="379">
        <v>17.03846153846154</v>
      </c>
      <c r="E163" s="371">
        <v>7.4615384615384617</v>
      </c>
      <c r="F163" s="371">
        <v>7.884615384615385</v>
      </c>
      <c r="G163" s="371">
        <v>43.346153846153847</v>
      </c>
      <c r="H163" s="380">
        <v>12.653846153846153</v>
      </c>
      <c r="I163" s="464">
        <v>13.076923076923077</v>
      </c>
      <c r="J163" s="371">
        <v>0</v>
      </c>
      <c r="K163" s="371">
        <v>9.615384615384615</v>
      </c>
      <c r="L163" s="380">
        <v>4.2692307692307692</v>
      </c>
      <c r="M163" s="379">
        <v>10.884615384615385</v>
      </c>
      <c r="N163" s="371">
        <v>1.5</v>
      </c>
      <c r="O163" s="371">
        <v>15.23076923076923</v>
      </c>
      <c r="P163" s="371">
        <v>1.4615384615384615</v>
      </c>
      <c r="Q163" s="371">
        <v>0.88461538461538458</v>
      </c>
      <c r="R163" s="419">
        <v>1.7692307692307692</v>
      </c>
      <c r="S163" s="371">
        <v>0.11538461538461539</v>
      </c>
      <c r="T163" s="371">
        <v>0</v>
      </c>
      <c r="U163" s="380">
        <v>0.96153846153846156</v>
      </c>
      <c r="V163" s="379">
        <v>2.4615384615384617</v>
      </c>
      <c r="W163" s="371">
        <v>0.15384615384615385</v>
      </c>
      <c r="X163" s="378">
        <v>0</v>
      </c>
      <c r="Y163" s="380">
        <v>5.3461538461538458</v>
      </c>
      <c r="Z163" s="465">
        <v>7.6923076923076927E-2</v>
      </c>
      <c r="AA163" s="380">
        <v>3.8461538461538464E-2</v>
      </c>
      <c r="AB163" s="466">
        <v>0.5</v>
      </c>
      <c r="AC163" s="378">
        <v>0.19230769230769232</v>
      </c>
    </row>
    <row r="164" spans="1:30" s="310" customFormat="1" ht="21.6" customHeight="1" x14ac:dyDescent="0.15">
      <c r="A164" s="325"/>
      <c r="B164" s="317" t="s">
        <v>376</v>
      </c>
      <c r="C164" s="328">
        <v>1</v>
      </c>
      <c r="D164" s="374">
        <v>0.10857843137254902</v>
      </c>
      <c r="E164" s="317">
        <v>4.7549019607843135E-2</v>
      </c>
      <c r="F164" s="317">
        <v>5.0245098039215688E-2</v>
      </c>
      <c r="G164" s="317">
        <v>0.27622549019607839</v>
      </c>
      <c r="H164" s="375">
        <v>8.0637254901960775E-2</v>
      </c>
      <c r="I164" s="376">
        <v>8.3333333333333329E-2</v>
      </c>
      <c r="J164" s="317">
        <v>0</v>
      </c>
      <c r="K164" s="317">
        <v>6.1274509803921559E-2</v>
      </c>
      <c r="L164" s="375">
        <v>2.7205882352941173E-2</v>
      </c>
      <c r="M164" s="374">
        <v>6.9362745098039219E-2</v>
      </c>
      <c r="N164" s="317">
        <v>9.5588235294117637E-3</v>
      </c>
      <c r="O164" s="317">
        <v>9.7058823529411753E-2</v>
      </c>
      <c r="P164" s="317">
        <v>9.3137254901960766E-3</v>
      </c>
      <c r="Q164" s="317">
        <v>5.6372549019607834E-3</v>
      </c>
      <c r="R164" s="317">
        <v>1.1274509803921567E-2</v>
      </c>
      <c r="S164" s="317">
        <v>7.3529411764705881E-4</v>
      </c>
      <c r="T164" s="317">
        <v>0</v>
      </c>
      <c r="U164" s="375">
        <v>6.1274509803921568E-3</v>
      </c>
      <c r="V164" s="374">
        <v>1.5686274509803921E-2</v>
      </c>
      <c r="W164" s="317">
        <v>9.8039215686274508E-4</v>
      </c>
      <c r="X164" s="328">
        <v>0</v>
      </c>
      <c r="Y164" s="375">
        <v>3.4068627450980389E-2</v>
      </c>
      <c r="Z164" s="377">
        <v>4.9019607843137254E-4</v>
      </c>
      <c r="AA164" s="375">
        <v>2.4509803921568627E-4</v>
      </c>
      <c r="AB164" s="325">
        <v>3.1862745098039215E-3</v>
      </c>
      <c r="AC164" s="328">
        <v>1.2254901960784314E-3</v>
      </c>
      <c r="AD164" s="311"/>
    </row>
    <row r="165" spans="1:30" ht="21.6" customHeight="1" x14ac:dyDescent="0.15">
      <c r="A165" s="177" t="s">
        <v>427</v>
      </c>
      <c r="B165" s="317" t="s">
        <v>377</v>
      </c>
      <c r="C165" s="378">
        <v>0.88461538461538458</v>
      </c>
      <c r="D165" s="379">
        <v>0</v>
      </c>
      <c r="E165" s="371">
        <v>0</v>
      </c>
      <c r="F165" s="371">
        <v>0.57692307692307687</v>
      </c>
      <c r="G165" s="371">
        <v>0.23076923076923078</v>
      </c>
      <c r="H165" s="380">
        <v>7.6923076923076927E-2</v>
      </c>
      <c r="I165" s="381" t="s">
        <v>428</v>
      </c>
      <c r="J165" s="382" t="s">
        <v>428</v>
      </c>
      <c r="K165" s="383">
        <v>0</v>
      </c>
      <c r="L165" s="384">
        <v>0</v>
      </c>
      <c r="M165" s="385" t="s">
        <v>428</v>
      </c>
      <c r="N165" s="382" t="s">
        <v>428</v>
      </c>
      <c r="O165" s="382" t="s">
        <v>428</v>
      </c>
      <c r="P165" s="382" t="s">
        <v>428</v>
      </c>
      <c r="Q165" s="382" t="s">
        <v>428</v>
      </c>
      <c r="R165" s="382" t="s">
        <v>428</v>
      </c>
      <c r="S165" s="382" t="s">
        <v>428</v>
      </c>
      <c r="T165" s="382" t="s">
        <v>428</v>
      </c>
      <c r="U165" s="386" t="s">
        <v>428</v>
      </c>
      <c r="V165" s="385" t="s">
        <v>428</v>
      </c>
      <c r="W165" s="382" t="s">
        <v>428</v>
      </c>
      <c r="X165" s="387" t="s">
        <v>428</v>
      </c>
      <c r="Y165" s="386" t="s">
        <v>428</v>
      </c>
      <c r="Z165" s="388" t="s">
        <v>428</v>
      </c>
      <c r="AA165" s="386" t="s">
        <v>428</v>
      </c>
      <c r="AB165" s="389" t="s">
        <v>428</v>
      </c>
      <c r="AC165" s="387" t="s">
        <v>428</v>
      </c>
    </row>
    <row r="166" spans="1:30" ht="21.6" customHeight="1" x14ac:dyDescent="0.15">
      <c r="A166" s="325"/>
      <c r="B166" s="317" t="s">
        <v>376</v>
      </c>
      <c r="C166" s="328">
        <v>1</v>
      </c>
      <c r="D166" s="374">
        <v>0</v>
      </c>
      <c r="E166" s="317">
        <v>0</v>
      </c>
      <c r="F166" s="317">
        <v>0.65217391304347827</v>
      </c>
      <c r="G166" s="317">
        <v>0.26086956521739135</v>
      </c>
      <c r="H166" s="375">
        <v>8.6956521739130446E-2</v>
      </c>
      <c r="I166" s="381" t="s">
        <v>428</v>
      </c>
      <c r="J166" s="382" t="s">
        <v>428</v>
      </c>
      <c r="K166" s="390">
        <v>0</v>
      </c>
      <c r="L166" s="391">
        <v>0</v>
      </c>
      <c r="M166" s="385" t="s">
        <v>428</v>
      </c>
      <c r="N166" s="382" t="s">
        <v>428</v>
      </c>
      <c r="O166" s="382" t="s">
        <v>428</v>
      </c>
      <c r="P166" s="382" t="s">
        <v>428</v>
      </c>
      <c r="Q166" s="382" t="s">
        <v>428</v>
      </c>
      <c r="R166" s="382" t="s">
        <v>428</v>
      </c>
      <c r="S166" s="382" t="s">
        <v>428</v>
      </c>
      <c r="T166" s="382" t="s">
        <v>428</v>
      </c>
      <c r="U166" s="386" t="s">
        <v>428</v>
      </c>
      <c r="V166" s="385" t="s">
        <v>428</v>
      </c>
      <c r="W166" s="382" t="s">
        <v>428</v>
      </c>
      <c r="X166" s="387" t="s">
        <v>428</v>
      </c>
      <c r="Y166" s="386" t="s">
        <v>428</v>
      </c>
      <c r="Z166" s="388" t="s">
        <v>428</v>
      </c>
      <c r="AA166" s="386" t="s">
        <v>428</v>
      </c>
      <c r="AB166" s="389" t="s">
        <v>428</v>
      </c>
      <c r="AC166" s="387" t="s">
        <v>428</v>
      </c>
    </row>
    <row r="167" spans="1:30" ht="21.6" customHeight="1" x14ac:dyDescent="0.15">
      <c r="A167" s="177" t="s">
        <v>429</v>
      </c>
      <c r="B167" s="317" t="s">
        <v>377</v>
      </c>
      <c r="C167" s="378">
        <v>3.8461538461538464E-2</v>
      </c>
      <c r="D167" s="379">
        <v>3.8461538461538464E-2</v>
      </c>
      <c r="E167" s="371">
        <v>0</v>
      </c>
      <c r="F167" s="371">
        <v>0</v>
      </c>
      <c r="G167" s="371">
        <v>0</v>
      </c>
      <c r="H167" s="380">
        <v>0</v>
      </c>
      <c r="I167" s="381" t="s">
        <v>428</v>
      </c>
      <c r="J167" s="382" t="s">
        <v>428</v>
      </c>
      <c r="K167" s="383">
        <v>0</v>
      </c>
      <c r="L167" s="384">
        <v>0</v>
      </c>
      <c r="M167" s="385" t="s">
        <v>428</v>
      </c>
      <c r="N167" s="382" t="s">
        <v>428</v>
      </c>
      <c r="O167" s="382" t="s">
        <v>428</v>
      </c>
      <c r="P167" s="382" t="s">
        <v>428</v>
      </c>
      <c r="Q167" s="382" t="s">
        <v>428</v>
      </c>
      <c r="R167" s="382" t="s">
        <v>428</v>
      </c>
      <c r="S167" s="382" t="s">
        <v>428</v>
      </c>
      <c r="T167" s="382" t="s">
        <v>428</v>
      </c>
      <c r="U167" s="386" t="s">
        <v>428</v>
      </c>
      <c r="V167" s="385" t="s">
        <v>428</v>
      </c>
      <c r="W167" s="382" t="s">
        <v>428</v>
      </c>
      <c r="X167" s="387" t="s">
        <v>428</v>
      </c>
      <c r="Y167" s="386" t="s">
        <v>428</v>
      </c>
      <c r="Z167" s="388" t="s">
        <v>428</v>
      </c>
      <c r="AA167" s="386" t="s">
        <v>428</v>
      </c>
      <c r="AB167" s="389" t="s">
        <v>428</v>
      </c>
      <c r="AC167" s="387" t="s">
        <v>428</v>
      </c>
    </row>
    <row r="168" spans="1:30" ht="21.6" customHeight="1" x14ac:dyDescent="0.15">
      <c r="A168" s="325"/>
      <c r="B168" s="317" t="s">
        <v>376</v>
      </c>
      <c r="C168" s="328">
        <v>1</v>
      </c>
      <c r="D168" s="374">
        <v>1</v>
      </c>
      <c r="E168" s="317">
        <v>0</v>
      </c>
      <c r="F168" s="317">
        <v>0</v>
      </c>
      <c r="G168" s="317">
        <v>0</v>
      </c>
      <c r="H168" s="375">
        <v>0</v>
      </c>
      <c r="I168" s="381" t="s">
        <v>428</v>
      </c>
      <c r="J168" s="382" t="s">
        <v>428</v>
      </c>
      <c r="K168" s="390">
        <v>0</v>
      </c>
      <c r="L168" s="391">
        <v>0</v>
      </c>
      <c r="M168" s="385" t="s">
        <v>428</v>
      </c>
      <c r="N168" s="382" t="s">
        <v>428</v>
      </c>
      <c r="O168" s="382" t="s">
        <v>428</v>
      </c>
      <c r="P168" s="382" t="s">
        <v>428</v>
      </c>
      <c r="Q168" s="382" t="s">
        <v>428</v>
      </c>
      <c r="R168" s="382" t="s">
        <v>428</v>
      </c>
      <c r="S168" s="382" t="s">
        <v>428</v>
      </c>
      <c r="T168" s="382" t="s">
        <v>428</v>
      </c>
      <c r="U168" s="386" t="s">
        <v>428</v>
      </c>
      <c r="V168" s="385" t="s">
        <v>428</v>
      </c>
      <c r="W168" s="382" t="s">
        <v>428</v>
      </c>
      <c r="X168" s="387" t="s">
        <v>428</v>
      </c>
      <c r="Y168" s="386" t="s">
        <v>428</v>
      </c>
      <c r="Z168" s="388" t="s">
        <v>428</v>
      </c>
      <c r="AA168" s="386" t="s">
        <v>428</v>
      </c>
      <c r="AB168" s="389" t="s">
        <v>428</v>
      </c>
      <c r="AC168" s="387" t="s">
        <v>428</v>
      </c>
    </row>
    <row r="169" spans="1:30" ht="21.6" customHeight="1" x14ac:dyDescent="0.15">
      <c r="A169" s="177" t="s">
        <v>430</v>
      </c>
      <c r="B169" s="317" t="s">
        <v>377</v>
      </c>
      <c r="C169" s="378">
        <v>4.7307692307692308</v>
      </c>
      <c r="D169" s="379">
        <v>2.0769230769230771</v>
      </c>
      <c r="E169" s="371">
        <v>0.19230769230769232</v>
      </c>
      <c r="F169" s="371">
        <v>1.1538461538461537</v>
      </c>
      <c r="G169" s="371">
        <v>7.6923076923076927E-2</v>
      </c>
      <c r="H169" s="380">
        <v>0.11538461538461539</v>
      </c>
      <c r="I169" s="381" t="s">
        <v>428</v>
      </c>
      <c r="J169" s="382" t="s">
        <v>428</v>
      </c>
      <c r="K169" s="383">
        <v>1.1153846153846154</v>
      </c>
      <c r="L169" s="384">
        <v>0</v>
      </c>
      <c r="M169" s="385" t="s">
        <v>428</v>
      </c>
      <c r="N169" s="382" t="s">
        <v>428</v>
      </c>
      <c r="O169" s="382" t="s">
        <v>428</v>
      </c>
      <c r="P169" s="382" t="s">
        <v>428</v>
      </c>
      <c r="Q169" s="382" t="s">
        <v>428</v>
      </c>
      <c r="R169" s="382" t="s">
        <v>428</v>
      </c>
      <c r="S169" s="382" t="s">
        <v>428</v>
      </c>
      <c r="T169" s="382" t="s">
        <v>428</v>
      </c>
      <c r="U169" s="386" t="s">
        <v>428</v>
      </c>
      <c r="V169" s="385" t="s">
        <v>428</v>
      </c>
      <c r="W169" s="382" t="s">
        <v>428</v>
      </c>
      <c r="X169" s="387" t="s">
        <v>428</v>
      </c>
      <c r="Y169" s="386" t="s">
        <v>428</v>
      </c>
      <c r="Z169" s="388" t="s">
        <v>428</v>
      </c>
      <c r="AA169" s="386" t="s">
        <v>428</v>
      </c>
      <c r="AB169" s="389" t="s">
        <v>428</v>
      </c>
      <c r="AC169" s="387" t="s">
        <v>428</v>
      </c>
    </row>
    <row r="170" spans="1:30" ht="21.6" customHeight="1" x14ac:dyDescent="0.15">
      <c r="A170" s="325"/>
      <c r="B170" s="317" t="s">
        <v>376</v>
      </c>
      <c r="C170" s="328">
        <v>1</v>
      </c>
      <c r="D170" s="374">
        <v>0.4390243902439025</v>
      </c>
      <c r="E170" s="317">
        <v>4.065040650406504E-2</v>
      </c>
      <c r="F170" s="317">
        <v>0.24390243902439021</v>
      </c>
      <c r="G170" s="317">
        <v>1.6260162601626018E-2</v>
      </c>
      <c r="H170" s="375">
        <v>2.4390243902439025E-2</v>
      </c>
      <c r="I170" s="381" t="s">
        <v>428</v>
      </c>
      <c r="J170" s="382" t="s">
        <v>428</v>
      </c>
      <c r="K170" s="390">
        <v>0.23577235772357724</v>
      </c>
      <c r="L170" s="391">
        <v>0</v>
      </c>
      <c r="M170" s="385" t="s">
        <v>428</v>
      </c>
      <c r="N170" s="382" t="s">
        <v>428</v>
      </c>
      <c r="O170" s="382" t="s">
        <v>428</v>
      </c>
      <c r="P170" s="382" t="s">
        <v>428</v>
      </c>
      <c r="Q170" s="382" t="s">
        <v>428</v>
      </c>
      <c r="R170" s="382" t="s">
        <v>428</v>
      </c>
      <c r="S170" s="382" t="s">
        <v>428</v>
      </c>
      <c r="T170" s="382" t="s">
        <v>428</v>
      </c>
      <c r="U170" s="386" t="s">
        <v>428</v>
      </c>
      <c r="V170" s="385" t="s">
        <v>428</v>
      </c>
      <c r="W170" s="382" t="s">
        <v>428</v>
      </c>
      <c r="X170" s="387" t="s">
        <v>428</v>
      </c>
      <c r="Y170" s="386" t="s">
        <v>428</v>
      </c>
      <c r="Z170" s="388" t="s">
        <v>428</v>
      </c>
      <c r="AA170" s="386" t="s">
        <v>428</v>
      </c>
      <c r="AB170" s="389" t="s">
        <v>428</v>
      </c>
      <c r="AC170" s="387" t="s">
        <v>428</v>
      </c>
    </row>
    <row r="171" spans="1:30" ht="21.6" customHeight="1" x14ac:dyDescent="0.15">
      <c r="A171" s="398" t="s">
        <v>431</v>
      </c>
      <c r="B171" s="317" t="s">
        <v>377</v>
      </c>
      <c r="C171" s="378">
        <v>4.115384615384615</v>
      </c>
      <c r="D171" s="379">
        <v>1.8076923076923077</v>
      </c>
      <c r="E171" s="371">
        <v>0.19230769230769232</v>
      </c>
      <c r="F171" s="371">
        <v>1.0769230769230769</v>
      </c>
      <c r="G171" s="371">
        <v>0</v>
      </c>
      <c r="H171" s="380">
        <v>0.11538461538461539</v>
      </c>
      <c r="I171" s="381" t="s">
        <v>428</v>
      </c>
      <c r="J171" s="382" t="s">
        <v>428</v>
      </c>
      <c r="K171" s="383">
        <v>0.92307692307692313</v>
      </c>
      <c r="L171" s="384">
        <v>0</v>
      </c>
      <c r="M171" s="385" t="s">
        <v>428</v>
      </c>
      <c r="N171" s="382" t="s">
        <v>428</v>
      </c>
      <c r="O171" s="382" t="s">
        <v>428</v>
      </c>
      <c r="P171" s="382" t="s">
        <v>428</v>
      </c>
      <c r="Q171" s="382" t="s">
        <v>428</v>
      </c>
      <c r="R171" s="382" t="s">
        <v>428</v>
      </c>
      <c r="S171" s="382" t="s">
        <v>428</v>
      </c>
      <c r="T171" s="382" t="s">
        <v>428</v>
      </c>
      <c r="U171" s="386" t="s">
        <v>428</v>
      </c>
      <c r="V171" s="385" t="s">
        <v>428</v>
      </c>
      <c r="W171" s="382" t="s">
        <v>428</v>
      </c>
      <c r="X171" s="387" t="s">
        <v>428</v>
      </c>
      <c r="Y171" s="386" t="s">
        <v>428</v>
      </c>
      <c r="Z171" s="388" t="s">
        <v>428</v>
      </c>
      <c r="AA171" s="386" t="s">
        <v>428</v>
      </c>
      <c r="AB171" s="389" t="s">
        <v>428</v>
      </c>
      <c r="AC171" s="387" t="s">
        <v>428</v>
      </c>
    </row>
    <row r="172" spans="1:30" ht="21.6" customHeight="1" x14ac:dyDescent="0.15">
      <c r="A172" s="325"/>
      <c r="B172" s="317" t="s">
        <v>376</v>
      </c>
      <c r="C172" s="328">
        <v>1</v>
      </c>
      <c r="D172" s="374">
        <v>0.43925233644859818</v>
      </c>
      <c r="E172" s="317">
        <v>4.6728971962616828E-2</v>
      </c>
      <c r="F172" s="317">
        <v>0.26168224299065423</v>
      </c>
      <c r="G172" s="317">
        <v>0</v>
      </c>
      <c r="H172" s="375">
        <v>2.8037383177570097E-2</v>
      </c>
      <c r="I172" s="381" t="s">
        <v>428</v>
      </c>
      <c r="J172" s="382" t="s">
        <v>428</v>
      </c>
      <c r="K172" s="390">
        <v>0.22429906542056077</v>
      </c>
      <c r="L172" s="391">
        <v>0</v>
      </c>
      <c r="M172" s="385" t="s">
        <v>428</v>
      </c>
      <c r="N172" s="382" t="s">
        <v>428</v>
      </c>
      <c r="O172" s="382" t="s">
        <v>428</v>
      </c>
      <c r="P172" s="382" t="s">
        <v>428</v>
      </c>
      <c r="Q172" s="382" t="s">
        <v>428</v>
      </c>
      <c r="R172" s="382" t="s">
        <v>428</v>
      </c>
      <c r="S172" s="382" t="s">
        <v>428</v>
      </c>
      <c r="T172" s="382" t="s">
        <v>428</v>
      </c>
      <c r="U172" s="386" t="s">
        <v>428</v>
      </c>
      <c r="V172" s="385" t="s">
        <v>428</v>
      </c>
      <c r="W172" s="382" t="s">
        <v>428</v>
      </c>
      <c r="X172" s="387" t="s">
        <v>428</v>
      </c>
      <c r="Y172" s="386" t="s">
        <v>428</v>
      </c>
      <c r="Z172" s="388" t="s">
        <v>428</v>
      </c>
      <c r="AA172" s="386" t="s">
        <v>428</v>
      </c>
      <c r="AB172" s="389" t="s">
        <v>428</v>
      </c>
      <c r="AC172" s="387" t="s">
        <v>428</v>
      </c>
    </row>
    <row r="173" spans="1:30" ht="21.6" customHeight="1" x14ac:dyDescent="0.15">
      <c r="A173" s="177" t="s">
        <v>432</v>
      </c>
      <c r="B173" s="317" t="s">
        <v>377</v>
      </c>
      <c r="C173" s="378">
        <v>22.076923076923077</v>
      </c>
      <c r="D173" s="379">
        <v>2.6153846153846154</v>
      </c>
      <c r="E173" s="371">
        <v>2.3846153846153846</v>
      </c>
      <c r="F173" s="371">
        <v>2.2307692307692308</v>
      </c>
      <c r="G173" s="371">
        <v>10.615384615384615</v>
      </c>
      <c r="H173" s="380">
        <v>1.1923076923076923</v>
      </c>
      <c r="I173" s="381" t="s">
        <v>428</v>
      </c>
      <c r="J173" s="382" t="s">
        <v>428</v>
      </c>
      <c r="K173" s="383">
        <v>2.9230769230769229</v>
      </c>
      <c r="L173" s="384">
        <v>0.11538461538461539</v>
      </c>
      <c r="M173" s="385" t="s">
        <v>428</v>
      </c>
      <c r="N173" s="382" t="s">
        <v>428</v>
      </c>
      <c r="O173" s="382" t="s">
        <v>428</v>
      </c>
      <c r="P173" s="382" t="s">
        <v>428</v>
      </c>
      <c r="Q173" s="382" t="s">
        <v>428</v>
      </c>
      <c r="R173" s="382" t="s">
        <v>428</v>
      </c>
      <c r="S173" s="382" t="s">
        <v>428</v>
      </c>
      <c r="T173" s="382" t="s">
        <v>428</v>
      </c>
      <c r="U173" s="386" t="s">
        <v>428</v>
      </c>
      <c r="V173" s="385" t="s">
        <v>428</v>
      </c>
      <c r="W173" s="382" t="s">
        <v>428</v>
      </c>
      <c r="X173" s="387" t="s">
        <v>428</v>
      </c>
      <c r="Y173" s="386" t="s">
        <v>428</v>
      </c>
      <c r="Z173" s="388" t="s">
        <v>428</v>
      </c>
      <c r="AA173" s="386" t="s">
        <v>428</v>
      </c>
      <c r="AB173" s="389" t="s">
        <v>428</v>
      </c>
      <c r="AC173" s="387" t="s">
        <v>428</v>
      </c>
    </row>
    <row r="174" spans="1:30" ht="21.6" customHeight="1" x14ac:dyDescent="0.15">
      <c r="A174" s="325"/>
      <c r="B174" s="317" t="s">
        <v>376</v>
      </c>
      <c r="C174" s="328">
        <v>1</v>
      </c>
      <c r="D174" s="374">
        <v>0.11846689895470383</v>
      </c>
      <c r="E174" s="317">
        <v>0.10801393728222997</v>
      </c>
      <c r="F174" s="317">
        <v>0.10104529616724739</v>
      </c>
      <c r="G174" s="317">
        <v>0.4808362369337979</v>
      </c>
      <c r="H174" s="375">
        <v>5.4006968641114983E-2</v>
      </c>
      <c r="I174" s="381" t="s">
        <v>428</v>
      </c>
      <c r="J174" s="382" t="s">
        <v>428</v>
      </c>
      <c r="K174" s="390">
        <v>0.13240418118466898</v>
      </c>
      <c r="L174" s="391">
        <v>5.2264808362369342E-3</v>
      </c>
      <c r="M174" s="385" t="s">
        <v>428</v>
      </c>
      <c r="N174" s="382" t="s">
        <v>428</v>
      </c>
      <c r="O174" s="382" t="s">
        <v>428</v>
      </c>
      <c r="P174" s="382" t="s">
        <v>428</v>
      </c>
      <c r="Q174" s="382" t="s">
        <v>428</v>
      </c>
      <c r="R174" s="382" t="s">
        <v>428</v>
      </c>
      <c r="S174" s="382" t="s">
        <v>428</v>
      </c>
      <c r="T174" s="382" t="s">
        <v>428</v>
      </c>
      <c r="U174" s="386" t="s">
        <v>428</v>
      </c>
      <c r="V174" s="385" t="s">
        <v>428</v>
      </c>
      <c r="W174" s="382" t="s">
        <v>428</v>
      </c>
      <c r="X174" s="387" t="s">
        <v>428</v>
      </c>
      <c r="Y174" s="386" t="s">
        <v>428</v>
      </c>
      <c r="Z174" s="388" t="s">
        <v>428</v>
      </c>
      <c r="AA174" s="386" t="s">
        <v>428</v>
      </c>
      <c r="AB174" s="389" t="s">
        <v>428</v>
      </c>
      <c r="AC174" s="387" t="s">
        <v>428</v>
      </c>
    </row>
    <row r="175" spans="1:30" ht="21.6" customHeight="1" x14ac:dyDescent="0.15">
      <c r="A175" s="177" t="s">
        <v>433</v>
      </c>
      <c r="B175" s="317" t="s">
        <v>377</v>
      </c>
      <c r="C175" s="378">
        <v>48.96153846153846</v>
      </c>
      <c r="D175" s="379">
        <v>7.0384615384615383</v>
      </c>
      <c r="E175" s="371">
        <v>4.4615384615384617</v>
      </c>
      <c r="F175" s="371">
        <v>2.2692307692307692</v>
      </c>
      <c r="G175" s="371">
        <v>32.03846153846154</v>
      </c>
      <c r="H175" s="380">
        <v>2.6923076923076925</v>
      </c>
      <c r="I175" s="381" t="s">
        <v>428</v>
      </c>
      <c r="J175" s="382" t="s">
        <v>428</v>
      </c>
      <c r="K175" s="383">
        <v>0.38461538461538464</v>
      </c>
      <c r="L175" s="384">
        <v>7.6923076923076927E-2</v>
      </c>
      <c r="M175" s="385" t="s">
        <v>428</v>
      </c>
      <c r="N175" s="382" t="s">
        <v>428</v>
      </c>
      <c r="O175" s="382" t="s">
        <v>428</v>
      </c>
      <c r="P175" s="382" t="s">
        <v>428</v>
      </c>
      <c r="Q175" s="382" t="s">
        <v>428</v>
      </c>
      <c r="R175" s="382" t="s">
        <v>428</v>
      </c>
      <c r="S175" s="382" t="s">
        <v>428</v>
      </c>
      <c r="T175" s="382" t="s">
        <v>428</v>
      </c>
      <c r="U175" s="386" t="s">
        <v>428</v>
      </c>
      <c r="V175" s="385" t="s">
        <v>428</v>
      </c>
      <c r="W175" s="382" t="s">
        <v>428</v>
      </c>
      <c r="X175" s="387" t="s">
        <v>428</v>
      </c>
      <c r="Y175" s="386" t="s">
        <v>428</v>
      </c>
      <c r="Z175" s="388" t="s">
        <v>428</v>
      </c>
      <c r="AA175" s="386" t="s">
        <v>428</v>
      </c>
      <c r="AB175" s="389" t="s">
        <v>428</v>
      </c>
      <c r="AC175" s="387" t="s">
        <v>428</v>
      </c>
    </row>
    <row r="176" spans="1:30" ht="21.6" customHeight="1" x14ac:dyDescent="0.15">
      <c r="A176" s="325"/>
      <c r="B176" s="317" t="s">
        <v>376</v>
      </c>
      <c r="C176" s="328">
        <v>1</v>
      </c>
      <c r="D176" s="374">
        <v>0.14375490966221524</v>
      </c>
      <c r="E176" s="317">
        <v>9.1123330714846823E-2</v>
      </c>
      <c r="F176" s="317">
        <v>4.6347211311861744E-2</v>
      </c>
      <c r="G176" s="317">
        <v>0.6543597800471328</v>
      </c>
      <c r="H176" s="375">
        <v>5.498821681068343E-2</v>
      </c>
      <c r="I176" s="381" t="s">
        <v>428</v>
      </c>
      <c r="J176" s="382" t="s">
        <v>428</v>
      </c>
      <c r="K176" s="390">
        <v>7.8554595443833478E-3</v>
      </c>
      <c r="L176" s="391">
        <v>1.5710919088766694E-3</v>
      </c>
      <c r="M176" s="385" t="s">
        <v>428</v>
      </c>
      <c r="N176" s="382" t="s">
        <v>428</v>
      </c>
      <c r="O176" s="382" t="s">
        <v>428</v>
      </c>
      <c r="P176" s="382" t="s">
        <v>428</v>
      </c>
      <c r="Q176" s="382" t="s">
        <v>428</v>
      </c>
      <c r="R176" s="382" t="s">
        <v>428</v>
      </c>
      <c r="S176" s="382" t="s">
        <v>428</v>
      </c>
      <c r="T176" s="382" t="s">
        <v>428</v>
      </c>
      <c r="U176" s="386" t="s">
        <v>428</v>
      </c>
      <c r="V176" s="385" t="s">
        <v>428</v>
      </c>
      <c r="W176" s="382" t="s">
        <v>428</v>
      </c>
      <c r="X176" s="387" t="s">
        <v>428</v>
      </c>
      <c r="Y176" s="386" t="s">
        <v>428</v>
      </c>
      <c r="Z176" s="388" t="s">
        <v>428</v>
      </c>
      <c r="AA176" s="386" t="s">
        <v>428</v>
      </c>
      <c r="AB176" s="389" t="s">
        <v>428</v>
      </c>
      <c r="AC176" s="387" t="s">
        <v>428</v>
      </c>
    </row>
    <row r="177" spans="1:31" ht="21.6" customHeight="1" x14ac:dyDescent="0.15">
      <c r="A177" s="177" t="s">
        <v>434</v>
      </c>
      <c r="B177" s="317" t="s">
        <v>377</v>
      </c>
      <c r="C177" s="378">
        <v>19.846153846153847</v>
      </c>
      <c r="D177" s="379">
        <v>4.884615384615385</v>
      </c>
      <c r="E177" s="371">
        <v>0.42307692307692307</v>
      </c>
      <c r="F177" s="371">
        <v>1</v>
      </c>
      <c r="G177" s="371">
        <v>0.30769230769230771</v>
      </c>
      <c r="H177" s="380">
        <v>7</v>
      </c>
      <c r="I177" s="381" t="s">
        <v>428</v>
      </c>
      <c r="J177" s="382" t="s">
        <v>428</v>
      </c>
      <c r="K177" s="383">
        <v>3.2692307692307692</v>
      </c>
      <c r="L177" s="384">
        <v>2.9615384615384617</v>
      </c>
      <c r="M177" s="385" t="s">
        <v>428</v>
      </c>
      <c r="N177" s="382" t="s">
        <v>428</v>
      </c>
      <c r="O177" s="382" t="s">
        <v>428</v>
      </c>
      <c r="P177" s="382" t="s">
        <v>428</v>
      </c>
      <c r="Q177" s="382" t="s">
        <v>428</v>
      </c>
      <c r="R177" s="382" t="s">
        <v>428</v>
      </c>
      <c r="S177" s="382" t="s">
        <v>428</v>
      </c>
      <c r="T177" s="382" t="s">
        <v>428</v>
      </c>
      <c r="U177" s="386" t="s">
        <v>428</v>
      </c>
      <c r="V177" s="385" t="s">
        <v>428</v>
      </c>
      <c r="W177" s="382" t="s">
        <v>428</v>
      </c>
      <c r="X177" s="387" t="s">
        <v>428</v>
      </c>
      <c r="Y177" s="386" t="s">
        <v>428</v>
      </c>
      <c r="Z177" s="388" t="s">
        <v>428</v>
      </c>
      <c r="AA177" s="386" t="s">
        <v>428</v>
      </c>
      <c r="AB177" s="389" t="s">
        <v>428</v>
      </c>
      <c r="AC177" s="387" t="s">
        <v>428</v>
      </c>
    </row>
    <row r="178" spans="1:31" ht="21.6" customHeight="1" x14ac:dyDescent="0.15">
      <c r="A178" s="325"/>
      <c r="B178" s="317" t="s">
        <v>376</v>
      </c>
      <c r="C178" s="328">
        <v>1</v>
      </c>
      <c r="D178" s="374">
        <v>0.24612403100775196</v>
      </c>
      <c r="E178" s="317">
        <v>2.1317829457364341E-2</v>
      </c>
      <c r="F178" s="317">
        <v>5.0387596899224806E-2</v>
      </c>
      <c r="G178" s="317">
        <v>1.5503875968992248E-2</v>
      </c>
      <c r="H178" s="375">
        <v>0.35271317829457366</v>
      </c>
      <c r="I178" s="381" t="s">
        <v>428</v>
      </c>
      <c r="J178" s="382" t="s">
        <v>428</v>
      </c>
      <c r="K178" s="390">
        <v>0.16472868217054262</v>
      </c>
      <c r="L178" s="391">
        <v>0.1492248062015504</v>
      </c>
      <c r="M178" s="385" t="s">
        <v>428</v>
      </c>
      <c r="N178" s="382" t="s">
        <v>428</v>
      </c>
      <c r="O178" s="382" t="s">
        <v>428</v>
      </c>
      <c r="P178" s="382" t="s">
        <v>428</v>
      </c>
      <c r="Q178" s="382" t="s">
        <v>428</v>
      </c>
      <c r="R178" s="382" t="s">
        <v>428</v>
      </c>
      <c r="S178" s="382" t="s">
        <v>428</v>
      </c>
      <c r="T178" s="382" t="s">
        <v>428</v>
      </c>
      <c r="U178" s="386" t="s">
        <v>428</v>
      </c>
      <c r="V178" s="385" t="s">
        <v>428</v>
      </c>
      <c r="W178" s="382" t="s">
        <v>428</v>
      </c>
      <c r="X178" s="387" t="s">
        <v>428</v>
      </c>
      <c r="Y178" s="386" t="s">
        <v>428</v>
      </c>
      <c r="Z178" s="388" t="s">
        <v>428</v>
      </c>
      <c r="AA178" s="386" t="s">
        <v>428</v>
      </c>
      <c r="AB178" s="389" t="s">
        <v>428</v>
      </c>
      <c r="AC178" s="387" t="s">
        <v>428</v>
      </c>
    </row>
    <row r="179" spans="1:31" ht="21.6" customHeight="1" x14ac:dyDescent="0.15">
      <c r="A179" s="177" t="s">
        <v>435</v>
      </c>
      <c r="B179" s="326" t="s">
        <v>377</v>
      </c>
      <c r="C179" s="378">
        <v>1.3846153846153846</v>
      </c>
      <c r="D179" s="379">
        <v>0</v>
      </c>
      <c r="E179" s="371">
        <v>0</v>
      </c>
      <c r="F179" s="371">
        <v>0</v>
      </c>
      <c r="G179" s="371">
        <v>3.8461538461538464E-2</v>
      </c>
      <c r="H179" s="380">
        <v>1.2307692307692308</v>
      </c>
      <c r="I179" s="399" t="s">
        <v>428</v>
      </c>
      <c r="J179" s="382" t="s">
        <v>428</v>
      </c>
      <c r="K179" s="383">
        <v>7.6923076923076927E-2</v>
      </c>
      <c r="L179" s="384">
        <v>3.8461538461538464E-2</v>
      </c>
      <c r="M179" s="385" t="s">
        <v>428</v>
      </c>
      <c r="N179" s="382" t="s">
        <v>428</v>
      </c>
      <c r="O179" s="382" t="s">
        <v>428</v>
      </c>
      <c r="P179" s="382" t="s">
        <v>428</v>
      </c>
      <c r="Q179" s="382" t="s">
        <v>428</v>
      </c>
      <c r="R179" s="382" t="s">
        <v>428</v>
      </c>
      <c r="S179" s="382" t="s">
        <v>428</v>
      </c>
      <c r="T179" s="382" t="s">
        <v>428</v>
      </c>
      <c r="U179" s="386" t="s">
        <v>428</v>
      </c>
      <c r="V179" s="385" t="s">
        <v>428</v>
      </c>
      <c r="W179" s="382" t="s">
        <v>428</v>
      </c>
      <c r="X179" s="387" t="s">
        <v>428</v>
      </c>
      <c r="Y179" s="386" t="s">
        <v>428</v>
      </c>
      <c r="Z179" s="388" t="s">
        <v>428</v>
      </c>
      <c r="AA179" s="386" t="s">
        <v>428</v>
      </c>
      <c r="AB179" s="389" t="s">
        <v>428</v>
      </c>
      <c r="AC179" s="387" t="s">
        <v>428</v>
      </c>
    </row>
    <row r="180" spans="1:31" ht="21.6" customHeight="1" x14ac:dyDescent="0.15">
      <c r="A180" s="325"/>
      <c r="B180" s="317" t="s">
        <v>376</v>
      </c>
      <c r="C180" s="328">
        <v>1</v>
      </c>
      <c r="D180" s="374">
        <v>0</v>
      </c>
      <c r="E180" s="317">
        <v>0</v>
      </c>
      <c r="F180" s="317">
        <v>0</v>
      </c>
      <c r="G180" s="317">
        <v>2.777777777777778E-2</v>
      </c>
      <c r="H180" s="375">
        <v>0.88888888888888895</v>
      </c>
      <c r="I180" s="399" t="s">
        <v>428</v>
      </c>
      <c r="J180" s="382" t="s">
        <v>428</v>
      </c>
      <c r="K180" s="390">
        <v>5.5555555555555559E-2</v>
      </c>
      <c r="L180" s="391">
        <v>2.777777777777778E-2</v>
      </c>
      <c r="M180" s="385" t="s">
        <v>428</v>
      </c>
      <c r="N180" s="382" t="s">
        <v>428</v>
      </c>
      <c r="O180" s="382" t="s">
        <v>428</v>
      </c>
      <c r="P180" s="382" t="s">
        <v>428</v>
      </c>
      <c r="Q180" s="382" t="s">
        <v>428</v>
      </c>
      <c r="R180" s="382" t="s">
        <v>428</v>
      </c>
      <c r="S180" s="382" t="s">
        <v>428</v>
      </c>
      <c r="T180" s="382" t="s">
        <v>428</v>
      </c>
      <c r="U180" s="386" t="s">
        <v>428</v>
      </c>
      <c r="V180" s="385" t="s">
        <v>428</v>
      </c>
      <c r="W180" s="382" t="s">
        <v>428</v>
      </c>
      <c r="X180" s="387" t="s">
        <v>428</v>
      </c>
      <c r="Y180" s="386" t="s">
        <v>428</v>
      </c>
      <c r="Z180" s="388" t="s">
        <v>428</v>
      </c>
      <c r="AA180" s="386" t="s">
        <v>428</v>
      </c>
      <c r="AB180" s="389" t="s">
        <v>428</v>
      </c>
      <c r="AC180" s="387" t="s">
        <v>428</v>
      </c>
    </row>
    <row r="181" spans="1:31" ht="21.6" customHeight="1" x14ac:dyDescent="0.15">
      <c r="A181" s="177" t="s">
        <v>436</v>
      </c>
      <c r="B181" s="326" t="s">
        <v>377</v>
      </c>
      <c r="C181" s="378">
        <v>2.8846153846153846</v>
      </c>
      <c r="D181" s="379">
        <v>0.38461538461538464</v>
      </c>
      <c r="E181" s="371">
        <v>0</v>
      </c>
      <c r="F181" s="371">
        <v>0.5</v>
      </c>
      <c r="G181" s="400">
        <v>0</v>
      </c>
      <c r="H181" s="380">
        <v>0</v>
      </c>
      <c r="I181" s="399" t="s">
        <v>428</v>
      </c>
      <c r="J181" s="382" t="s">
        <v>428</v>
      </c>
      <c r="K181" s="383">
        <v>1.8461538461538463</v>
      </c>
      <c r="L181" s="384">
        <v>0.15384615384615385</v>
      </c>
      <c r="M181" s="385" t="s">
        <v>428</v>
      </c>
      <c r="N181" s="382" t="s">
        <v>428</v>
      </c>
      <c r="O181" s="382" t="s">
        <v>428</v>
      </c>
      <c r="P181" s="382" t="s">
        <v>428</v>
      </c>
      <c r="Q181" s="382" t="s">
        <v>428</v>
      </c>
      <c r="R181" s="382" t="s">
        <v>428</v>
      </c>
      <c r="S181" s="382" t="s">
        <v>428</v>
      </c>
      <c r="T181" s="382" t="s">
        <v>428</v>
      </c>
      <c r="U181" s="386" t="s">
        <v>428</v>
      </c>
      <c r="V181" s="385" t="s">
        <v>428</v>
      </c>
      <c r="W181" s="382" t="s">
        <v>428</v>
      </c>
      <c r="X181" s="387" t="s">
        <v>428</v>
      </c>
      <c r="Y181" s="386" t="s">
        <v>428</v>
      </c>
      <c r="Z181" s="388" t="s">
        <v>428</v>
      </c>
      <c r="AA181" s="386" t="s">
        <v>428</v>
      </c>
      <c r="AB181" s="389" t="s">
        <v>428</v>
      </c>
      <c r="AC181" s="387" t="s">
        <v>428</v>
      </c>
    </row>
    <row r="182" spans="1:31" ht="21.6" customHeight="1" x14ac:dyDescent="0.15">
      <c r="A182" s="325"/>
      <c r="B182" s="317" t="s">
        <v>376</v>
      </c>
      <c r="C182" s="328">
        <v>1</v>
      </c>
      <c r="D182" s="374">
        <v>0.13333333333333333</v>
      </c>
      <c r="E182" s="317">
        <v>0</v>
      </c>
      <c r="F182" s="317">
        <v>0.17333333333333334</v>
      </c>
      <c r="G182" s="327">
        <v>0</v>
      </c>
      <c r="H182" s="375">
        <v>0</v>
      </c>
      <c r="I182" s="399" t="s">
        <v>428</v>
      </c>
      <c r="J182" s="382" t="s">
        <v>428</v>
      </c>
      <c r="K182" s="390">
        <v>0.64</v>
      </c>
      <c r="L182" s="391">
        <v>5.3333333333333337E-2</v>
      </c>
      <c r="M182" s="385" t="s">
        <v>428</v>
      </c>
      <c r="N182" s="382" t="s">
        <v>428</v>
      </c>
      <c r="O182" s="382" t="s">
        <v>428</v>
      </c>
      <c r="P182" s="382" t="s">
        <v>428</v>
      </c>
      <c r="Q182" s="382" t="s">
        <v>428</v>
      </c>
      <c r="R182" s="382" t="s">
        <v>428</v>
      </c>
      <c r="S182" s="382" t="s">
        <v>428</v>
      </c>
      <c r="T182" s="382" t="s">
        <v>428</v>
      </c>
      <c r="U182" s="386" t="s">
        <v>428</v>
      </c>
      <c r="V182" s="385" t="s">
        <v>428</v>
      </c>
      <c r="W182" s="382" t="s">
        <v>428</v>
      </c>
      <c r="X182" s="387" t="s">
        <v>428</v>
      </c>
      <c r="Y182" s="386" t="s">
        <v>428</v>
      </c>
      <c r="Z182" s="388" t="s">
        <v>428</v>
      </c>
      <c r="AA182" s="386" t="s">
        <v>428</v>
      </c>
      <c r="AB182" s="389" t="s">
        <v>428</v>
      </c>
      <c r="AC182" s="387" t="s">
        <v>428</v>
      </c>
    </row>
    <row r="183" spans="1:31" ht="21.6" customHeight="1" x14ac:dyDescent="0.15">
      <c r="A183" s="177" t="s">
        <v>437</v>
      </c>
      <c r="B183" s="326" t="s">
        <v>377</v>
      </c>
      <c r="C183" s="378">
        <v>1.4615384615384615</v>
      </c>
      <c r="D183" s="379">
        <v>0</v>
      </c>
      <c r="E183" s="371">
        <v>0</v>
      </c>
      <c r="F183" s="371">
        <v>0.15384615384615385</v>
      </c>
      <c r="G183" s="371">
        <v>3.8461538461538464E-2</v>
      </c>
      <c r="H183" s="380">
        <v>0.34615384615384615</v>
      </c>
      <c r="I183" s="399" t="s">
        <v>428</v>
      </c>
      <c r="J183" s="382" t="s">
        <v>428</v>
      </c>
      <c r="K183" s="383">
        <v>0</v>
      </c>
      <c r="L183" s="384">
        <v>0.92307692307692313</v>
      </c>
      <c r="M183" s="385" t="s">
        <v>428</v>
      </c>
      <c r="N183" s="382" t="s">
        <v>428</v>
      </c>
      <c r="O183" s="382" t="s">
        <v>428</v>
      </c>
      <c r="P183" s="382" t="s">
        <v>428</v>
      </c>
      <c r="Q183" s="382" t="s">
        <v>428</v>
      </c>
      <c r="R183" s="382" t="s">
        <v>428</v>
      </c>
      <c r="S183" s="382" t="s">
        <v>428</v>
      </c>
      <c r="T183" s="382" t="s">
        <v>428</v>
      </c>
      <c r="U183" s="386" t="s">
        <v>428</v>
      </c>
      <c r="V183" s="385" t="s">
        <v>428</v>
      </c>
      <c r="W183" s="382" t="s">
        <v>428</v>
      </c>
      <c r="X183" s="387" t="s">
        <v>428</v>
      </c>
      <c r="Y183" s="386" t="s">
        <v>428</v>
      </c>
      <c r="Z183" s="388" t="s">
        <v>428</v>
      </c>
      <c r="AA183" s="386" t="s">
        <v>428</v>
      </c>
      <c r="AB183" s="389" t="s">
        <v>428</v>
      </c>
      <c r="AC183" s="387" t="s">
        <v>428</v>
      </c>
    </row>
    <row r="184" spans="1:31" ht="21.6" customHeight="1" x14ac:dyDescent="0.15">
      <c r="A184" s="401"/>
      <c r="B184" s="402" t="s">
        <v>376</v>
      </c>
      <c r="C184" s="403">
        <v>1</v>
      </c>
      <c r="D184" s="404">
        <v>0</v>
      </c>
      <c r="E184" s="402">
        <v>0</v>
      </c>
      <c r="F184" s="402">
        <v>0.10526315789473685</v>
      </c>
      <c r="G184" s="402">
        <v>2.6315789473684213E-2</v>
      </c>
      <c r="H184" s="405">
        <v>0.23684210526315791</v>
      </c>
      <c r="I184" s="406" t="s">
        <v>428</v>
      </c>
      <c r="J184" s="407" t="s">
        <v>428</v>
      </c>
      <c r="K184" s="408">
        <v>0</v>
      </c>
      <c r="L184" s="409">
        <v>0.63157894736842113</v>
      </c>
      <c r="M184" s="410" t="s">
        <v>428</v>
      </c>
      <c r="N184" s="407" t="s">
        <v>428</v>
      </c>
      <c r="O184" s="407" t="s">
        <v>428</v>
      </c>
      <c r="P184" s="407" t="s">
        <v>428</v>
      </c>
      <c r="Q184" s="407" t="s">
        <v>428</v>
      </c>
      <c r="R184" s="407" t="s">
        <v>428</v>
      </c>
      <c r="S184" s="407" t="s">
        <v>428</v>
      </c>
      <c r="T184" s="407" t="s">
        <v>428</v>
      </c>
      <c r="U184" s="411" t="s">
        <v>428</v>
      </c>
      <c r="V184" s="410" t="s">
        <v>428</v>
      </c>
      <c r="W184" s="407" t="s">
        <v>428</v>
      </c>
      <c r="X184" s="412" t="s">
        <v>428</v>
      </c>
      <c r="Y184" s="411" t="s">
        <v>428</v>
      </c>
      <c r="Z184" s="413" t="s">
        <v>428</v>
      </c>
      <c r="AA184" s="411" t="s">
        <v>428</v>
      </c>
      <c r="AB184" s="414" t="s">
        <v>428</v>
      </c>
      <c r="AC184" s="412" t="s">
        <v>428</v>
      </c>
    </row>
    <row r="185" spans="1:31" ht="12" customHeight="1" x14ac:dyDescent="0.15">
      <c r="A185" s="700" t="s">
        <v>186</v>
      </c>
      <c r="B185" s="701"/>
      <c r="C185" s="330"/>
      <c r="D185" s="731" t="s">
        <v>396</v>
      </c>
      <c r="E185" s="732"/>
      <c r="F185" s="732"/>
      <c r="G185" s="732"/>
      <c r="H185" s="733"/>
      <c r="I185" s="731" t="s">
        <v>397</v>
      </c>
      <c r="J185" s="732"/>
      <c r="K185" s="732"/>
      <c r="L185" s="733"/>
      <c r="M185" s="734" t="s">
        <v>398</v>
      </c>
      <c r="N185" s="700"/>
      <c r="O185" s="700"/>
      <c r="P185" s="700"/>
      <c r="Q185" s="700"/>
      <c r="R185" s="700"/>
      <c r="S185" s="700"/>
      <c r="T185" s="700"/>
      <c r="U185" s="735"/>
      <c r="V185" s="731" t="s">
        <v>399</v>
      </c>
      <c r="W185" s="732"/>
      <c r="X185" s="732"/>
      <c r="Y185" s="733"/>
      <c r="Z185" s="731" t="s">
        <v>400</v>
      </c>
      <c r="AA185" s="733"/>
      <c r="AB185" s="706" t="s">
        <v>401</v>
      </c>
      <c r="AC185" s="709" t="s">
        <v>280</v>
      </c>
    </row>
    <row r="186" spans="1:31" ht="9.75" customHeight="1" x14ac:dyDescent="0.15">
      <c r="A186" s="702"/>
      <c r="B186" s="703"/>
      <c r="C186" s="365"/>
      <c r="D186" s="712" t="s">
        <v>402</v>
      </c>
      <c r="E186" s="715" t="s">
        <v>403</v>
      </c>
      <c r="F186" s="716"/>
      <c r="G186" s="719" t="s">
        <v>404</v>
      </c>
      <c r="H186" s="722" t="s">
        <v>405</v>
      </c>
      <c r="I186" s="725" t="s">
        <v>406</v>
      </c>
      <c r="J186" s="719" t="s">
        <v>407</v>
      </c>
      <c r="K186" s="719" t="s">
        <v>408</v>
      </c>
      <c r="L186" s="728" t="s">
        <v>409</v>
      </c>
      <c r="M186" s="725" t="s">
        <v>410</v>
      </c>
      <c r="N186" s="719" t="s">
        <v>411</v>
      </c>
      <c r="O186" s="719" t="s">
        <v>412</v>
      </c>
      <c r="P186" s="719" t="s">
        <v>413</v>
      </c>
      <c r="Q186" s="719" t="s">
        <v>414</v>
      </c>
      <c r="R186" s="719" t="s">
        <v>415</v>
      </c>
      <c r="S186" s="719" t="s">
        <v>416</v>
      </c>
      <c r="T186" s="719" t="s">
        <v>417</v>
      </c>
      <c r="U186" s="728" t="s">
        <v>418</v>
      </c>
      <c r="V186" s="726" t="s">
        <v>419</v>
      </c>
      <c r="W186" s="740" t="s">
        <v>420</v>
      </c>
      <c r="X186" s="720" t="s">
        <v>421</v>
      </c>
      <c r="Y186" s="729" t="s">
        <v>422</v>
      </c>
      <c r="Z186" s="712" t="s">
        <v>423</v>
      </c>
      <c r="AA186" s="728" t="s">
        <v>424</v>
      </c>
      <c r="AB186" s="707"/>
      <c r="AC186" s="710"/>
    </row>
    <row r="187" spans="1:31" s="310" customFormat="1" ht="20.45" customHeight="1" x14ac:dyDescent="0.15">
      <c r="A187" s="702"/>
      <c r="B187" s="703"/>
      <c r="C187" s="365" t="s">
        <v>378</v>
      </c>
      <c r="D187" s="713"/>
      <c r="E187" s="717"/>
      <c r="F187" s="718"/>
      <c r="G187" s="720"/>
      <c r="H187" s="723"/>
      <c r="I187" s="726"/>
      <c r="J187" s="720"/>
      <c r="K187" s="720"/>
      <c r="L187" s="729"/>
      <c r="M187" s="736"/>
      <c r="N187" s="720"/>
      <c r="O187" s="720"/>
      <c r="P187" s="738"/>
      <c r="Q187" s="738"/>
      <c r="R187" s="738"/>
      <c r="S187" s="720"/>
      <c r="T187" s="720"/>
      <c r="U187" s="729"/>
      <c r="V187" s="726"/>
      <c r="W187" s="740"/>
      <c r="X187" s="720"/>
      <c r="Y187" s="729"/>
      <c r="Z187" s="713"/>
      <c r="AA187" s="729"/>
      <c r="AB187" s="707"/>
      <c r="AC187" s="710"/>
      <c r="AD187" s="311"/>
    </row>
    <row r="188" spans="1:31" ht="24" customHeight="1" x14ac:dyDescent="0.15">
      <c r="A188" s="704"/>
      <c r="B188" s="705"/>
      <c r="C188" s="329"/>
      <c r="D188" s="714"/>
      <c r="E188" s="367" t="s">
        <v>425</v>
      </c>
      <c r="F188" s="367" t="s">
        <v>426</v>
      </c>
      <c r="G188" s="721"/>
      <c r="H188" s="724"/>
      <c r="I188" s="727"/>
      <c r="J188" s="721"/>
      <c r="K188" s="721"/>
      <c r="L188" s="730"/>
      <c r="M188" s="737"/>
      <c r="N188" s="721"/>
      <c r="O188" s="721"/>
      <c r="P188" s="739"/>
      <c r="Q188" s="739"/>
      <c r="R188" s="739"/>
      <c r="S188" s="721"/>
      <c r="T188" s="721"/>
      <c r="U188" s="730"/>
      <c r="V188" s="727"/>
      <c r="W188" s="741"/>
      <c r="X188" s="721"/>
      <c r="Y188" s="730"/>
      <c r="Z188" s="714"/>
      <c r="AA188" s="730"/>
      <c r="AB188" s="708"/>
      <c r="AC188" s="711"/>
    </row>
    <row r="189" spans="1:31" ht="21.6" customHeight="1" x14ac:dyDescent="0.15">
      <c r="A189" s="167" t="s">
        <v>456</v>
      </c>
      <c r="B189" s="290" t="s">
        <v>377</v>
      </c>
      <c r="C189" s="415">
        <v>163.57142857142858</v>
      </c>
      <c r="D189" s="416">
        <v>39.857142857142854</v>
      </c>
      <c r="E189" s="417">
        <v>9</v>
      </c>
      <c r="F189" s="417">
        <v>11.285714285714286</v>
      </c>
      <c r="G189" s="417">
        <v>37.714285714285715</v>
      </c>
      <c r="H189" s="418">
        <v>12.785714285714286</v>
      </c>
      <c r="I189" s="419">
        <v>2.5</v>
      </c>
      <c r="J189" s="371">
        <v>7.1428571428571425E-2</v>
      </c>
      <c r="K189" s="417">
        <v>13.714285714285714</v>
      </c>
      <c r="L189" s="418">
        <v>3.5714285714285716</v>
      </c>
      <c r="M189" s="416">
        <v>6.8571428571428568</v>
      </c>
      <c r="N189" s="417">
        <v>2.4285714285714284</v>
      </c>
      <c r="O189" s="417">
        <v>3.0714285714285716</v>
      </c>
      <c r="P189" s="417">
        <v>2.2142857142857144</v>
      </c>
      <c r="Q189" s="417">
        <v>0.7857142857142857</v>
      </c>
      <c r="R189" s="417">
        <v>0.8571428571428571</v>
      </c>
      <c r="S189" s="417">
        <v>7.1428571428571425E-2</v>
      </c>
      <c r="T189" s="417">
        <v>0.6428571428571429</v>
      </c>
      <c r="U189" s="418">
        <v>0.5714285714285714</v>
      </c>
      <c r="V189" s="416">
        <v>2.6428571428571428</v>
      </c>
      <c r="W189" s="417">
        <v>5.1428571428571432</v>
      </c>
      <c r="X189" s="415">
        <v>0</v>
      </c>
      <c r="Y189" s="418">
        <v>4.5</v>
      </c>
      <c r="Z189" s="420">
        <v>0.14285714285714285</v>
      </c>
      <c r="AA189" s="418">
        <v>2.3571428571428572</v>
      </c>
      <c r="AB189" s="421">
        <v>0</v>
      </c>
      <c r="AC189" s="415">
        <v>0.7857142857142857</v>
      </c>
    </row>
    <row r="190" spans="1:31" ht="21.6" customHeight="1" x14ac:dyDescent="0.15">
      <c r="A190" s="321"/>
      <c r="B190" s="323" t="s">
        <v>376</v>
      </c>
      <c r="C190" s="322">
        <v>1</v>
      </c>
      <c r="D190" s="422">
        <v>0.24366812227074233</v>
      </c>
      <c r="E190" s="323">
        <v>5.5021834061135366E-2</v>
      </c>
      <c r="F190" s="323">
        <v>6.8995633187772923E-2</v>
      </c>
      <c r="G190" s="324">
        <v>0.23056768558951965</v>
      </c>
      <c r="H190" s="423">
        <v>7.8165938864628817E-2</v>
      </c>
      <c r="I190" s="424">
        <v>1.5283842794759825E-2</v>
      </c>
      <c r="J190" s="317">
        <v>4.3668122270742354E-4</v>
      </c>
      <c r="K190" s="323">
        <v>8.3842794759825312E-2</v>
      </c>
      <c r="L190" s="425">
        <v>2.1834061135371178E-2</v>
      </c>
      <c r="M190" s="422">
        <v>4.1921397379912656E-2</v>
      </c>
      <c r="N190" s="312">
        <v>1.48471615720524E-2</v>
      </c>
      <c r="O190" s="323">
        <v>1.8777292576419215E-2</v>
      </c>
      <c r="P190" s="323">
        <v>1.353711790393013E-2</v>
      </c>
      <c r="Q190" s="323">
        <v>4.8034934497816588E-3</v>
      </c>
      <c r="R190" s="312">
        <v>5.240174672489082E-3</v>
      </c>
      <c r="S190" s="323">
        <v>4.3668122270742354E-4</v>
      </c>
      <c r="T190" s="323">
        <v>3.9301310043668124E-3</v>
      </c>
      <c r="U190" s="423">
        <v>3.4934497816593883E-3</v>
      </c>
      <c r="V190" s="422">
        <v>1.6157205240174669E-2</v>
      </c>
      <c r="W190" s="323">
        <v>3.1441048034934499E-2</v>
      </c>
      <c r="X190" s="322">
        <v>0</v>
      </c>
      <c r="Y190" s="423">
        <v>2.7510917030567683E-2</v>
      </c>
      <c r="Z190" s="426">
        <v>8.7336244541484707E-4</v>
      </c>
      <c r="AA190" s="423">
        <v>1.4410480349344978E-2</v>
      </c>
      <c r="AB190" s="321">
        <v>0</v>
      </c>
      <c r="AC190" s="322">
        <v>4.8034934497816588E-3</v>
      </c>
    </row>
    <row r="191" spans="1:31" ht="21.6" customHeight="1" x14ac:dyDescent="0.15">
      <c r="A191" s="177" t="s">
        <v>427</v>
      </c>
      <c r="B191" s="317" t="s">
        <v>377</v>
      </c>
      <c r="C191" s="427">
        <v>0.14285714285714285</v>
      </c>
      <c r="D191" s="428">
        <v>0</v>
      </c>
      <c r="E191" s="429">
        <v>0</v>
      </c>
      <c r="F191" s="429">
        <v>0</v>
      </c>
      <c r="G191" s="430">
        <v>0.14285714285714285</v>
      </c>
      <c r="H191" s="431">
        <v>0</v>
      </c>
      <c r="I191" s="432" t="s">
        <v>428</v>
      </c>
      <c r="J191" s="433" t="s">
        <v>428</v>
      </c>
      <c r="K191" s="429">
        <v>0</v>
      </c>
      <c r="L191" s="418">
        <v>0</v>
      </c>
      <c r="M191" s="434" t="s">
        <v>428</v>
      </c>
      <c r="N191" s="435" t="s">
        <v>428</v>
      </c>
      <c r="O191" s="436" t="s">
        <v>428</v>
      </c>
      <c r="P191" s="436" t="s">
        <v>428</v>
      </c>
      <c r="Q191" s="436" t="s">
        <v>428</v>
      </c>
      <c r="R191" s="435" t="s">
        <v>428</v>
      </c>
      <c r="S191" s="436" t="s">
        <v>428</v>
      </c>
      <c r="T191" s="436" t="s">
        <v>428</v>
      </c>
      <c r="U191" s="437" t="s">
        <v>428</v>
      </c>
      <c r="V191" s="434" t="s">
        <v>428</v>
      </c>
      <c r="W191" s="436" t="s">
        <v>428</v>
      </c>
      <c r="X191" s="438" t="s">
        <v>428</v>
      </c>
      <c r="Y191" s="437" t="s">
        <v>428</v>
      </c>
      <c r="Z191" s="439" t="s">
        <v>428</v>
      </c>
      <c r="AA191" s="437" t="s">
        <v>428</v>
      </c>
      <c r="AB191" s="440" t="s">
        <v>428</v>
      </c>
      <c r="AC191" s="438" t="s">
        <v>428</v>
      </c>
    </row>
    <row r="192" spans="1:31" s="167" customFormat="1" ht="21.6" customHeight="1" x14ac:dyDescent="0.15">
      <c r="A192" s="325"/>
      <c r="B192" s="317" t="s">
        <v>376</v>
      </c>
      <c r="C192" s="322">
        <v>1</v>
      </c>
      <c r="D192" s="422">
        <v>0</v>
      </c>
      <c r="E192" s="323">
        <v>0</v>
      </c>
      <c r="F192" s="323">
        <v>0</v>
      </c>
      <c r="G192" s="324">
        <v>1</v>
      </c>
      <c r="H192" s="423">
        <v>0</v>
      </c>
      <c r="I192" s="432" t="s">
        <v>428</v>
      </c>
      <c r="J192" s="433" t="s">
        <v>428</v>
      </c>
      <c r="K192" s="323">
        <v>0</v>
      </c>
      <c r="L192" s="425">
        <v>0</v>
      </c>
      <c r="M192" s="434" t="s">
        <v>428</v>
      </c>
      <c r="N192" s="435" t="s">
        <v>428</v>
      </c>
      <c r="O192" s="436" t="s">
        <v>428</v>
      </c>
      <c r="P192" s="436" t="s">
        <v>428</v>
      </c>
      <c r="Q192" s="436" t="s">
        <v>428</v>
      </c>
      <c r="R192" s="435" t="s">
        <v>428</v>
      </c>
      <c r="S192" s="436" t="s">
        <v>428</v>
      </c>
      <c r="T192" s="436" t="s">
        <v>428</v>
      </c>
      <c r="U192" s="437" t="s">
        <v>428</v>
      </c>
      <c r="V192" s="434" t="s">
        <v>428</v>
      </c>
      <c r="W192" s="436" t="s">
        <v>428</v>
      </c>
      <c r="X192" s="438" t="s">
        <v>428</v>
      </c>
      <c r="Y192" s="437" t="s">
        <v>428</v>
      </c>
      <c r="Z192" s="439" t="s">
        <v>428</v>
      </c>
      <c r="AA192" s="437" t="s">
        <v>428</v>
      </c>
      <c r="AB192" s="440" t="s">
        <v>428</v>
      </c>
      <c r="AC192" s="438" t="s">
        <v>428</v>
      </c>
      <c r="AE192" s="166"/>
    </row>
    <row r="193" spans="1:31" s="167" customFormat="1" ht="21.6" customHeight="1" x14ac:dyDescent="0.15">
      <c r="A193" s="177" t="s">
        <v>429</v>
      </c>
      <c r="B193" s="317" t="s">
        <v>377</v>
      </c>
      <c r="C193" s="427">
        <v>0.14285714285714285</v>
      </c>
      <c r="D193" s="428">
        <v>0</v>
      </c>
      <c r="E193" s="429">
        <v>0</v>
      </c>
      <c r="F193" s="429">
        <v>0.14285714285714285</v>
      </c>
      <c r="G193" s="430">
        <v>0</v>
      </c>
      <c r="H193" s="431">
        <v>0</v>
      </c>
      <c r="I193" s="432" t="s">
        <v>428</v>
      </c>
      <c r="J193" s="433" t="s">
        <v>428</v>
      </c>
      <c r="K193" s="429">
        <v>0</v>
      </c>
      <c r="L193" s="418">
        <v>0</v>
      </c>
      <c r="M193" s="434" t="s">
        <v>428</v>
      </c>
      <c r="N193" s="435" t="s">
        <v>428</v>
      </c>
      <c r="O193" s="436" t="s">
        <v>428</v>
      </c>
      <c r="P193" s="436" t="s">
        <v>428</v>
      </c>
      <c r="Q193" s="436" t="s">
        <v>428</v>
      </c>
      <c r="R193" s="435" t="s">
        <v>428</v>
      </c>
      <c r="S193" s="436" t="s">
        <v>428</v>
      </c>
      <c r="T193" s="436" t="s">
        <v>428</v>
      </c>
      <c r="U193" s="437" t="s">
        <v>428</v>
      </c>
      <c r="V193" s="434" t="s">
        <v>428</v>
      </c>
      <c r="W193" s="436" t="s">
        <v>428</v>
      </c>
      <c r="X193" s="438" t="s">
        <v>428</v>
      </c>
      <c r="Y193" s="437" t="s">
        <v>428</v>
      </c>
      <c r="Z193" s="439" t="s">
        <v>428</v>
      </c>
      <c r="AA193" s="437" t="s">
        <v>428</v>
      </c>
      <c r="AB193" s="440" t="s">
        <v>428</v>
      </c>
      <c r="AC193" s="438" t="s">
        <v>428</v>
      </c>
      <c r="AE193" s="166"/>
    </row>
    <row r="194" spans="1:31" s="167" customFormat="1" ht="21.6" customHeight="1" x14ac:dyDescent="0.15">
      <c r="A194" s="325"/>
      <c r="B194" s="317" t="s">
        <v>376</v>
      </c>
      <c r="C194" s="322">
        <v>1</v>
      </c>
      <c r="D194" s="422">
        <v>0</v>
      </c>
      <c r="E194" s="323">
        <v>0</v>
      </c>
      <c r="F194" s="323">
        <v>1</v>
      </c>
      <c r="G194" s="324">
        <v>0</v>
      </c>
      <c r="H194" s="423">
        <v>0</v>
      </c>
      <c r="I194" s="432" t="s">
        <v>428</v>
      </c>
      <c r="J194" s="433" t="s">
        <v>428</v>
      </c>
      <c r="K194" s="323">
        <v>0</v>
      </c>
      <c r="L194" s="425">
        <v>0</v>
      </c>
      <c r="M194" s="434" t="s">
        <v>428</v>
      </c>
      <c r="N194" s="435" t="s">
        <v>428</v>
      </c>
      <c r="O194" s="436" t="s">
        <v>428</v>
      </c>
      <c r="P194" s="436" t="s">
        <v>428</v>
      </c>
      <c r="Q194" s="436" t="s">
        <v>428</v>
      </c>
      <c r="R194" s="435" t="s">
        <v>428</v>
      </c>
      <c r="S194" s="436" t="s">
        <v>428</v>
      </c>
      <c r="T194" s="436" t="s">
        <v>428</v>
      </c>
      <c r="U194" s="437" t="s">
        <v>428</v>
      </c>
      <c r="V194" s="434" t="s">
        <v>428</v>
      </c>
      <c r="W194" s="436" t="s">
        <v>428</v>
      </c>
      <c r="X194" s="438" t="s">
        <v>428</v>
      </c>
      <c r="Y194" s="437" t="s">
        <v>428</v>
      </c>
      <c r="Z194" s="439" t="s">
        <v>428</v>
      </c>
      <c r="AA194" s="437" t="s">
        <v>428</v>
      </c>
      <c r="AB194" s="440" t="s">
        <v>428</v>
      </c>
      <c r="AC194" s="438" t="s">
        <v>428</v>
      </c>
      <c r="AE194" s="166"/>
    </row>
    <row r="195" spans="1:31" s="167" customFormat="1" ht="21.6" customHeight="1" x14ac:dyDescent="0.15">
      <c r="A195" s="177" t="s">
        <v>430</v>
      </c>
      <c r="B195" s="317" t="s">
        <v>377</v>
      </c>
      <c r="C195" s="427">
        <v>11.571428571428571</v>
      </c>
      <c r="D195" s="428">
        <v>3.0714285714285716</v>
      </c>
      <c r="E195" s="429">
        <v>0.8571428571428571</v>
      </c>
      <c r="F195" s="429">
        <v>1.9285714285714286</v>
      </c>
      <c r="G195" s="430">
        <v>0.8571428571428571</v>
      </c>
      <c r="H195" s="431">
        <v>1.7857142857142858</v>
      </c>
      <c r="I195" s="432" t="s">
        <v>428</v>
      </c>
      <c r="J195" s="433" t="s">
        <v>428</v>
      </c>
      <c r="K195" s="429">
        <v>3</v>
      </c>
      <c r="L195" s="418">
        <v>7.1428571428571425E-2</v>
      </c>
      <c r="M195" s="434" t="s">
        <v>428</v>
      </c>
      <c r="N195" s="435" t="s">
        <v>428</v>
      </c>
      <c r="O195" s="436" t="s">
        <v>428</v>
      </c>
      <c r="P195" s="436" t="s">
        <v>428</v>
      </c>
      <c r="Q195" s="436" t="s">
        <v>428</v>
      </c>
      <c r="R195" s="435" t="s">
        <v>428</v>
      </c>
      <c r="S195" s="436" t="s">
        <v>428</v>
      </c>
      <c r="T195" s="436" t="s">
        <v>428</v>
      </c>
      <c r="U195" s="437" t="s">
        <v>428</v>
      </c>
      <c r="V195" s="434" t="s">
        <v>428</v>
      </c>
      <c r="W195" s="436" t="s">
        <v>428</v>
      </c>
      <c r="X195" s="438" t="s">
        <v>428</v>
      </c>
      <c r="Y195" s="437" t="s">
        <v>428</v>
      </c>
      <c r="Z195" s="439" t="s">
        <v>428</v>
      </c>
      <c r="AA195" s="437" t="s">
        <v>428</v>
      </c>
      <c r="AB195" s="440" t="s">
        <v>428</v>
      </c>
      <c r="AC195" s="438" t="s">
        <v>428</v>
      </c>
      <c r="AE195" s="166"/>
    </row>
    <row r="196" spans="1:31" s="167" customFormat="1" ht="21.6" customHeight="1" x14ac:dyDescent="0.15">
      <c r="A196" s="325"/>
      <c r="B196" s="317" t="s">
        <v>376</v>
      </c>
      <c r="C196" s="322">
        <v>1</v>
      </c>
      <c r="D196" s="422">
        <v>0.26543209876543211</v>
      </c>
      <c r="E196" s="323">
        <v>7.407407407407407E-2</v>
      </c>
      <c r="F196" s="323">
        <v>0.16666666666666669</v>
      </c>
      <c r="G196" s="324">
        <v>7.407407407407407E-2</v>
      </c>
      <c r="H196" s="423">
        <v>0.15432098765432101</v>
      </c>
      <c r="I196" s="432" t="s">
        <v>428</v>
      </c>
      <c r="J196" s="433" t="s">
        <v>428</v>
      </c>
      <c r="K196" s="323">
        <v>0.25925925925925924</v>
      </c>
      <c r="L196" s="425">
        <v>6.1728395061728392E-3</v>
      </c>
      <c r="M196" s="434" t="s">
        <v>428</v>
      </c>
      <c r="N196" s="435" t="s">
        <v>428</v>
      </c>
      <c r="O196" s="436" t="s">
        <v>428</v>
      </c>
      <c r="P196" s="436" t="s">
        <v>428</v>
      </c>
      <c r="Q196" s="436" t="s">
        <v>428</v>
      </c>
      <c r="R196" s="435" t="s">
        <v>428</v>
      </c>
      <c r="S196" s="436" t="s">
        <v>428</v>
      </c>
      <c r="T196" s="436" t="s">
        <v>428</v>
      </c>
      <c r="U196" s="437" t="s">
        <v>428</v>
      </c>
      <c r="V196" s="434" t="s">
        <v>428</v>
      </c>
      <c r="W196" s="436" t="s">
        <v>428</v>
      </c>
      <c r="X196" s="438" t="s">
        <v>428</v>
      </c>
      <c r="Y196" s="437" t="s">
        <v>428</v>
      </c>
      <c r="Z196" s="439" t="s">
        <v>428</v>
      </c>
      <c r="AA196" s="437" t="s">
        <v>428</v>
      </c>
      <c r="AB196" s="440" t="s">
        <v>428</v>
      </c>
      <c r="AC196" s="438" t="s">
        <v>428</v>
      </c>
      <c r="AE196" s="166"/>
    </row>
    <row r="197" spans="1:31" s="167" customFormat="1" ht="21.6" customHeight="1" x14ac:dyDescent="0.15">
      <c r="A197" s="398" t="s">
        <v>431</v>
      </c>
      <c r="B197" s="317" t="s">
        <v>377</v>
      </c>
      <c r="C197" s="427">
        <v>7.9285714285714288</v>
      </c>
      <c r="D197" s="428">
        <v>2.3571428571428572</v>
      </c>
      <c r="E197" s="429">
        <v>0.7857142857142857</v>
      </c>
      <c r="F197" s="429">
        <v>1.4285714285714286</v>
      </c>
      <c r="G197" s="430">
        <v>0.5714285714285714</v>
      </c>
      <c r="H197" s="431">
        <v>0.9285714285714286</v>
      </c>
      <c r="I197" s="432" t="s">
        <v>428</v>
      </c>
      <c r="J197" s="433" t="s">
        <v>428</v>
      </c>
      <c r="K197" s="429">
        <v>1.8571428571428572</v>
      </c>
      <c r="L197" s="418">
        <v>0</v>
      </c>
      <c r="M197" s="434" t="s">
        <v>428</v>
      </c>
      <c r="N197" s="435" t="s">
        <v>428</v>
      </c>
      <c r="O197" s="436" t="s">
        <v>428</v>
      </c>
      <c r="P197" s="436" t="s">
        <v>428</v>
      </c>
      <c r="Q197" s="436" t="s">
        <v>428</v>
      </c>
      <c r="R197" s="435" t="s">
        <v>428</v>
      </c>
      <c r="S197" s="436" t="s">
        <v>428</v>
      </c>
      <c r="T197" s="436" t="s">
        <v>428</v>
      </c>
      <c r="U197" s="437" t="s">
        <v>428</v>
      </c>
      <c r="V197" s="434" t="s">
        <v>428</v>
      </c>
      <c r="W197" s="436" t="s">
        <v>428</v>
      </c>
      <c r="X197" s="438" t="s">
        <v>428</v>
      </c>
      <c r="Y197" s="437" t="s">
        <v>428</v>
      </c>
      <c r="Z197" s="439" t="s">
        <v>428</v>
      </c>
      <c r="AA197" s="437" t="s">
        <v>428</v>
      </c>
      <c r="AB197" s="440" t="s">
        <v>428</v>
      </c>
      <c r="AC197" s="438" t="s">
        <v>428</v>
      </c>
      <c r="AE197" s="166"/>
    </row>
    <row r="198" spans="1:31" s="167" customFormat="1" ht="21.6" customHeight="1" x14ac:dyDescent="0.15">
      <c r="A198" s="325"/>
      <c r="B198" s="317" t="s">
        <v>376</v>
      </c>
      <c r="C198" s="322">
        <v>1</v>
      </c>
      <c r="D198" s="422">
        <v>0.29729729729729731</v>
      </c>
      <c r="E198" s="323">
        <v>9.90990990990991E-2</v>
      </c>
      <c r="F198" s="323">
        <v>0.18018018018018017</v>
      </c>
      <c r="G198" s="324">
        <v>7.2072072072072071E-2</v>
      </c>
      <c r="H198" s="423">
        <v>0.11711711711711711</v>
      </c>
      <c r="I198" s="432" t="s">
        <v>428</v>
      </c>
      <c r="J198" s="433" t="s">
        <v>428</v>
      </c>
      <c r="K198" s="323">
        <v>0.23423423423423423</v>
      </c>
      <c r="L198" s="425">
        <v>0</v>
      </c>
      <c r="M198" s="434" t="s">
        <v>428</v>
      </c>
      <c r="N198" s="435" t="s">
        <v>428</v>
      </c>
      <c r="O198" s="436" t="s">
        <v>428</v>
      </c>
      <c r="P198" s="436" t="s">
        <v>428</v>
      </c>
      <c r="Q198" s="436" t="s">
        <v>428</v>
      </c>
      <c r="R198" s="435" t="s">
        <v>428</v>
      </c>
      <c r="S198" s="436" t="s">
        <v>428</v>
      </c>
      <c r="T198" s="436" t="s">
        <v>428</v>
      </c>
      <c r="U198" s="437" t="s">
        <v>428</v>
      </c>
      <c r="V198" s="434" t="s">
        <v>428</v>
      </c>
      <c r="W198" s="436" t="s">
        <v>428</v>
      </c>
      <c r="X198" s="438" t="s">
        <v>428</v>
      </c>
      <c r="Y198" s="437" t="s">
        <v>428</v>
      </c>
      <c r="Z198" s="439" t="s">
        <v>428</v>
      </c>
      <c r="AA198" s="437" t="s">
        <v>428</v>
      </c>
      <c r="AB198" s="440" t="s">
        <v>428</v>
      </c>
      <c r="AC198" s="438" t="s">
        <v>428</v>
      </c>
      <c r="AE198" s="166"/>
    </row>
    <row r="199" spans="1:31" s="167" customFormat="1" ht="21.6" customHeight="1" x14ac:dyDescent="0.15">
      <c r="A199" s="177" t="s">
        <v>432</v>
      </c>
      <c r="B199" s="317" t="s">
        <v>377</v>
      </c>
      <c r="C199" s="427">
        <v>41.785714285714285</v>
      </c>
      <c r="D199" s="428">
        <v>12.571428571428571</v>
      </c>
      <c r="E199" s="429">
        <v>0.21428571428571427</v>
      </c>
      <c r="F199" s="429">
        <v>3.3571428571428572</v>
      </c>
      <c r="G199" s="430">
        <v>15.5</v>
      </c>
      <c r="H199" s="431">
        <v>4.7857142857142856</v>
      </c>
      <c r="I199" s="432" t="s">
        <v>428</v>
      </c>
      <c r="J199" s="433" t="s">
        <v>428</v>
      </c>
      <c r="K199" s="429">
        <v>3.7142857142857144</v>
      </c>
      <c r="L199" s="418">
        <v>1.6428571428571428</v>
      </c>
      <c r="M199" s="434" t="s">
        <v>428</v>
      </c>
      <c r="N199" s="435" t="s">
        <v>428</v>
      </c>
      <c r="O199" s="436" t="s">
        <v>428</v>
      </c>
      <c r="P199" s="436" t="s">
        <v>428</v>
      </c>
      <c r="Q199" s="436" t="s">
        <v>428</v>
      </c>
      <c r="R199" s="435" t="s">
        <v>428</v>
      </c>
      <c r="S199" s="436" t="s">
        <v>428</v>
      </c>
      <c r="T199" s="436" t="s">
        <v>428</v>
      </c>
      <c r="U199" s="437" t="s">
        <v>428</v>
      </c>
      <c r="V199" s="434" t="s">
        <v>428</v>
      </c>
      <c r="W199" s="436" t="s">
        <v>428</v>
      </c>
      <c r="X199" s="438" t="s">
        <v>428</v>
      </c>
      <c r="Y199" s="437" t="s">
        <v>428</v>
      </c>
      <c r="Z199" s="439" t="s">
        <v>428</v>
      </c>
      <c r="AA199" s="437" t="s">
        <v>428</v>
      </c>
      <c r="AB199" s="440" t="s">
        <v>428</v>
      </c>
      <c r="AC199" s="438" t="s">
        <v>428</v>
      </c>
      <c r="AE199" s="166"/>
    </row>
    <row r="200" spans="1:31" s="167" customFormat="1" ht="21.6" customHeight="1" x14ac:dyDescent="0.15">
      <c r="A200" s="325"/>
      <c r="B200" s="317" t="s">
        <v>376</v>
      </c>
      <c r="C200" s="322">
        <v>1</v>
      </c>
      <c r="D200" s="422">
        <v>0.30085470085470084</v>
      </c>
      <c r="E200" s="323">
        <v>5.1282051282051282E-3</v>
      </c>
      <c r="F200" s="323">
        <v>8.0341880341880348E-2</v>
      </c>
      <c r="G200" s="324">
        <v>0.37094017094017095</v>
      </c>
      <c r="H200" s="423">
        <v>0.11452991452991453</v>
      </c>
      <c r="I200" s="432" t="s">
        <v>428</v>
      </c>
      <c r="J200" s="433" t="s">
        <v>428</v>
      </c>
      <c r="K200" s="323">
        <v>8.8888888888888892E-2</v>
      </c>
      <c r="L200" s="425">
        <v>3.9316239316239315E-2</v>
      </c>
      <c r="M200" s="434" t="s">
        <v>428</v>
      </c>
      <c r="N200" s="435" t="s">
        <v>428</v>
      </c>
      <c r="O200" s="436" t="s">
        <v>428</v>
      </c>
      <c r="P200" s="436" t="s">
        <v>428</v>
      </c>
      <c r="Q200" s="436" t="s">
        <v>428</v>
      </c>
      <c r="R200" s="435" t="s">
        <v>428</v>
      </c>
      <c r="S200" s="436" t="s">
        <v>428</v>
      </c>
      <c r="T200" s="436" t="s">
        <v>428</v>
      </c>
      <c r="U200" s="437" t="s">
        <v>428</v>
      </c>
      <c r="V200" s="434" t="s">
        <v>428</v>
      </c>
      <c r="W200" s="436" t="s">
        <v>428</v>
      </c>
      <c r="X200" s="438" t="s">
        <v>428</v>
      </c>
      <c r="Y200" s="437" t="s">
        <v>428</v>
      </c>
      <c r="Z200" s="439" t="s">
        <v>428</v>
      </c>
      <c r="AA200" s="437" t="s">
        <v>428</v>
      </c>
      <c r="AB200" s="440" t="s">
        <v>428</v>
      </c>
      <c r="AC200" s="438" t="s">
        <v>428</v>
      </c>
      <c r="AE200" s="166"/>
    </row>
    <row r="201" spans="1:31" s="167" customFormat="1" ht="21.6" customHeight="1" x14ac:dyDescent="0.15">
      <c r="A201" s="177" t="s">
        <v>433</v>
      </c>
      <c r="B201" s="317" t="s">
        <v>377</v>
      </c>
      <c r="C201" s="427">
        <v>42.571428571428569</v>
      </c>
      <c r="D201" s="428">
        <v>13.714285714285714</v>
      </c>
      <c r="E201" s="429">
        <v>1</v>
      </c>
      <c r="F201" s="429">
        <v>3.3571428571428572</v>
      </c>
      <c r="G201" s="430">
        <v>20.785714285714285</v>
      </c>
      <c r="H201" s="431">
        <v>3.2142857142857144</v>
      </c>
      <c r="I201" s="432" t="s">
        <v>428</v>
      </c>
      <c r="J201" s="433" t="s">
        <v>428</v>
      </c>
      <c r="K201" s="429">
        <v>0.35714285714285715</v>
      </c>
      <c r="L201" s="418">
        <v>0.14285714285714285</v>
      </c>
      <c r="M201" s="434" t="s">
        <v>428</v>
      </c>
      <c r="N201" s="435" t="s">
        <v>428</v>
      </c>
      <c r="O201" s="436" t="s">
        <v>428</v>
      </c>
      <c r="P201" s="436" t="s">
        <v>428</v>
      </c>
      <c r="Q201" s="436" t="s">
        <v>428</v>
      </c>
      <c r="R201" s="435" t="s">
        <v>428</v>
      </c>
      <c r="S201" s="436" t="s">
        <v>428</v>
      </c>
      <c r="T201" s="436" t="s">
        <v>428</v>
      </c>
      <c r="U201" s="437" t="s">
        <v>428</v>
      </c>
      <c r="V201" s="434" t="s">
        <v>428</v>
      </c>
      <c r="W201" s="436" t="s">
        <v>428</v>
      </c>
      <c r="X201" s="438" t="s">
        <v>428</v>
      </c>
      <c r="Y201" s="437" t="s">
        <v>428</v>
      </c>
      <c r="Z201" s="439" t="s">
        <v>428</v>
      </c>
      <c r="AA201" s="437" t="s">
        <v>428</v>
      </c>
      <c r="AB201" s="440" t="s">
        <v>428</v>
      </c>
      <c r="AC201" s="438" t="s">
        <v>428</v>
      </c>
      <c r="AE201" s="166"/>
    </row>
    <row r="202" spans="1:31" s="167" customFormat="1" ht="21.6" customHeight="1" x14ac:dyDescent="0.15">
      <c r="A202" s="325"/>
      <c r="B202" s="317" t="s">
        <v>376</v>
      </c>
      <c r="C202" s="322">
        <v>1</v>
      </c>
      <c r="D202" s="422">
        <v>0.32214765100671139</v>
      </c>
      <c r="E202" s="323">
        <v>2.3489932885906041E-2</v>
      </c>
      <c r="F202" s="323">
        <v>7.8859060402684575E-2</v>
      </c>
      <c r="G202" s="324">
        <v>0.48825503355704697</v>
      </c>
      <c r="H202" s="423">
        <v>7.5503355704697989E-2</v>
      </c>
      <c r="I202" s="432" t="s">
        <v>428</v>
      </c>
      <c r="J202" s="433" t="s">
        <v>428</v>
      </c>
      <c r="K202" s="323">
        <v>8.389261744966443E-3</v>
      </c>
      <c r="L202" s="425">
        <v>3.3557046979865771E-3</v>
      </c>
      <c r="M202" s="434" t="s">
        <v>428</v>
      </c>
      <c r="N202" s="435" t="s">
        <v>428</v>
      </c>
      <c r="O202" s="436" t="s">
        <v>428</v>
      </c>
      <c r="P202" s="436" t="s">
        <v>428</v>
      </c>
      <c r="Q202" s="436" t="s">
        <v>428</v>
      </c>
      <c r="R202" s="435" t="s">
        <v>428</v>
      </c>
      <c r="S202" s="436" t="s">
        <v>428</v>
      </c>
      <c r="T202" s="436" t="s">
        <v>428</v>
      </c>
      <c r="U202" s="437" t="s">
        <v>428</v>
      </c>
      <c r="V202" s="434" t="s">
        <v>428</v>
      </c>
      <c r="W202" s="436" t="s">
        <v>428</v>
      </c>
      <c r="X202" s="438" t="s">
        <v>428</v>
      </c>
      <c r="Y202" s="437" t="s">
        <v>428</v>
      </c>
      <c r="Z202" s="439" t="s">
        <v>428</v>
      </c>
      <c r="AA202" s="437" t="s">
        <v>428</v>
      </c>
      <c r="AB202" s="440" t="s">
        <v>428</v>
      </c>
      <c r="AC202" s="438" t="s">
        <v>428</v>
      </c>
      <c r="AE202" s="166"/>
    </row>
    <row r="203" spans="1:31" s="167" customFormat="1" ht="21.6" customHeight="1" x14ac:dyDescent="0.15">
      <c r="A203" s="177" t="s">
        <v>434</v>
      </c>
      <c r="B203" s="317" t="s">
        <v>377</v>
      </c>
      <c r="C203" s="427">
        <v>22.642857142857142</v>
      </c>
      <c r="D203" s="428">
        <v>10.285714285714286</v>
      </c>
      <c r="E203" s="429">
        <v>0.2857142857142857</v>
      </c>
      <c r="F203" s="429">
        <v>2</v>
      </c>
      <c r="G203" s="430">
        <v>0.42857142857142855</v>
      </c>
      <c r="H203" s="431">
        <v>2.5714285714285716</v>
      </c>
      <c r="I203" s="432" t="s">
        <v>428</v>
      </c>
      <c r="J203" s="433" t="s">
        <v>428</v>
      </c>
      <c r="K203" s="429">
        <v>6.2142857142857144</v>
      </c>
      <c r="L203" s="418">
        <v>0.8571428571428571</v>
      </c>
      <c r="M203" s="434" t="s">
        <v>428</v>
      </c>
      <c r="N203" s="435" t="s">
        <v>428</v>
      </c>
      <c r="O203" s="436" t="s">
        <v>428</v>
      </c>
      <c r="P203" s="436" t="s">
        <v>428</v>
      </c>
      <c r="Q203" s="436" t="s">
        <v>428</v>
      </c>
      <c r="R203" s="435" t="s">
        <v>428</v>
      </c>
      <c r="S203" s="436" t="s">
        <v>428</v>
      </c>
      <c r="T203" s="436" t="s">
        <v>428</v>
      </c>
      <c r="U203" s="437" t="s">
        <v>428</v>
      </c>
      <c r="V203" s="434" t="s">
        <v>428</v>
      </c>
      <c r="W203" s="436" t="s">
        <v>428</v>
      </c>
      <c r="X203" s="438" t="s">
        <v>428</v>
      </c>
      <c r="Y203" s="437" t="s">
        <v>428</v>
      </c>
      <c r="Z203" s="439" t="s">
        <v>428</v>
      </c>
      <c r="AA203" s="437" t="s">
        <v>428</v>
      </c>
      <c r="AB203" s="440" t="s">
        <v>428</v>
      </c>
      <c r="AC203" s="438" t="s">
        <v>428</v>
      </c>
      <c r="AE203" s="166"/>
    </row>
    <row r="204" spans="1:31" s="167" customFormat="1" ht="21.6" customHeight="1" x14ac:dyDescent="0.15">
      <c r="A204" s="325"/>
      <c r="B204" s="317" t="s">
        <v>376</v>
      </c>
      <c r="C204" s="322">
        <v>1</v>
      </c>
      <c r="D204" s="422">
        <v>0.45425867507886442</v>
      </c>
      <c r="E204" s="323">
        <v>1.2618296529968454E-2</v>
      </c>
      <c r="F204" s="323">
        <v>8.8328075709779186E-2</v>
      </c>
      <c r="G204" s="324">
        <v>1.8927444794952682E-2</v>
      </c>
      <c r="H204" s="423">
        <v>0.1135646687697161</v>
      </c>
      <c r="I204" s="432" t="s">
        <v>428</v>
      </c>
      <c r="J204" s="433" t="s">
        <v>428</v>
      </c>
      <c r="K204" s="323">
        <v>0.27444794952681389</v>
      </c>
      <c r="L204" s="425">
        <v>3.7854889589905363E-2</v>
      </c>
      <c r="M204" s="434" t="s">
        <v>428</v>
      </c>
      <c r="N204" s="435" t="s">
        <v>428</v>
      </c>
      <c r="O204" s="436" t="s">
        <v>428</v>
      </c>
      <c r="P204" s="436" t="s">
        <v>428</v>
      </c>
      <c r="Q204" s="436" t="s">
        <v>428</v>
      </c>
      <c r="R204" s="435" t="s">
        <v>428</v>
      </c>
      <c r="S204" s="436" t="s">
        <v>428</v>
      </c>
      <c r="T204" s="436" t="s">
        <v>428</v>
      </c>
      <c r="U204" s="437" t="s">
        <v>428</v>
      </c>
      <c r="V204" s="434" t="s">
        <v>428</v>
      </c>
      <c r="W204" s="436" t="s">
        <v>428</v>
      </c>
      <c r="X204" s="438" t="s">
        <v>428</v>
      </c>
      <c r="Y204" s="437" t="s">
        <v>428</v>
      </c>
      <c r="Z204" s="439" t="s">
        <v>428</v>
      </c>
      <c r="AA204" s="437" t="s">
        <v>428</v>
      </c>
      <c r="AB204" s="440" t="s">
        <v>428</v>
      </c>
      <c r="AC204" s="438" t="s">
        <v>428</v>
      </c>
      <c r="AE204" s="166"/>
    </row>
    <row r="205" spans="1:31" s="167" customFormat="1" ht="21.6" customHeight="1" x14ac:dyDescent="0.15">
      <c r="A205" s="177" t="s">
        <v>435</v>
      </c>
      <c r="B205" s="326" t="s">
        <v>377</v>
      </c>
      <c r="C205" s="415">
        <v>0</v>
      </c>
      <c r="D205" s="416">
        <v>0</v>
      </c>
      <c r="E205" s="417">
        <v>0</v>
      </c>
      <c r="F205" s="417">
        <v>0</v>
      </c>
      <c r="G205" s="417">
        <v>0</v>
      </c>
      <c r="H205" s="418">
        <v>0</v>
      </c>
      <c r="I205" s="432" t="s">
        <v>428</v>
      </c>
      <c r="J205" s="433" t="s">
        <v>428</v>
      </c>
      <c r="K205" s="371">
        <v>0</v>
      </c>
      <c r="L205" s="380">
        <v>0</v>
      </c>
      <c r="M205" s="385" t="s">
        <v>428</v>
      </c>
      <c r="N205" s="382" t="s">
        <v>428</v>
      </c>
      <c r="O205" s="382" t="s">
        <v>428</v>
      </c>
      <c r="P205" s="382" t="s">
        <v>428</v>
      </c>
      <c r="Q205" s="382" t="s">
        <v>428</v>
      </c>
      <c r="R205" s="382" t="s">
        <v>428</v>
      </c>
      <c r="S205" s="382" t="s">
        <v>428</v>
      </c>
      <c r="T205" s="382" t="s">
        <v>428</v>
      </c>
      <c r="U205" s="386" t="s">
        <v>428</v>
      </c>
      <c r="V205" s="385" t="s">
        <v>428</v>
      </c>
      <c r="W205" s="382" t="s">
        <v>428</v>
      </c>
      <c r="X205" s="387" t="s">
        <v>428</v>
      </c>
      <c r="Y205" s="386" t="s">
        <v>428</v>
      </c>
      <c r="Z205" s="388" t="s">
        <v>428</v>
      </c>
      <c r="AA205" s="386" t="s">
        <v>428</v>
      </c>
      <c r="AB205" s="389" t="s">
        <v>428</v>
      </c>
      <c r="AC205" s="387" t="s">
        <v>428</v>
      </c>
      <c r="AE205" s="166"/>
    </row>
    <row r="206" spans="1:31" s="167" customFormat="1" ht="21.6" customHeight="1" x14ac:dyDescent="0.15">
      <c r="A206" s="325"/>
      <c r="B206" s="317" t="s">
        <v>376</v>
      </c>
      <c r="C206" s="313">
        <v>0</v>
      </c>
      <c r="D206" s="441">
        <v>0</v>
      </c>
      <c r="E206" s="312">
        <v>0</v>
      </c>
      <c r="F206" s="312">
        <v>0</v>
      </c>
      <c r="G206" s="312">
        <v>0</v>
      </c>
      <c r="H206" s="425">
        <v>0</v>
      </c>
      <c r="I206" s="432" t="s">
        <v>428</v>
      </c>
      <c r="J206" s="433" t="s">
        <v>428</v>
      </c>
      <c r="K206" s="317">
        <v>0</v>
      </c>
      <c r="L206" s="375">
        <v>0</v>
      </c>
      <c r="M206" s="385" t="s">
        <v>428</v>
      </c>
      <c r="N206" s="382" t="s">
        <v>428</v>
      </c>
      <c r="O206" s="382" t="s">
        <v>428</v>
      </c>
      <c r="P206" s="382" t="s">
        <v>428</v>
      </c>
      <c r="Q206" s="382" t="s">
        <v>428</v>
      </c>
      <c r="R206" s="382" t="s">
        <v>428</v>
      </c>
      <c r="S206" s="382" t="s">
        <v>428</v>
      </c>
      <c r="T206" s="382" t="s">
        <v>428</v>
      </c>
      <c r="U206" s="386" t="s">
        <v>428</v>
      </c>
      <c r="V206" s="385" t="s">
        <v>428</v>
      </c>
      <c r="W206" s="382" t="s">
        <v>428</v>
      </c>
      <c r="X206" s="387" t="s">
        <v>428</v>
      </c>
      <c r="Y206" s="386" t="s">
        <v>428</v>
      </c>
      <c r="Z206" s="388" t="s">
        <v>428</v>
      </c>
      <c r="AA206" s="386" t="s">
        <v>428</v>
      </c>
      <c r="AB206" s="389" t="s">
        <v>428</v>
      </c>
      <c r="AC206" s="387" t="s">
        <v>428</v>
      </c>
      <c r="AE206" s="166"/>
    </row>
    <row r="207" spans="1:31" s="167" customFormat="1" ht="21.6" customHeight="1" x14ac:dyDescent="0.15">
      <c r="A207" s="177" t="s">
        <v>436</v>
      </c>
      <c r="B207" s="326" t="s">
        <v>377</v>
      </c>
      <c r="C207" s="415">
        <v>2.2142857142857144</v>
      </c>
      <c r="D207" s="416">
        <v>0</v>
      </c>
      <c r="E207" s="417">
        <v>0.9285714285714286</v>
      </c>
      <c r="F207" s="417">
        <v>0.5</v>
      </c>
      <c r="G207" s="417">
        <v>0</v>
      </c>
      <c r="H207" s="418">
        <v>0</v>
      </c>
      <c r="I207" s="432" t="s">
        <v>428</v>
      </c>
      <c r="J207" s="433" t="s">
        <v>428</v>
      </c>
      <c r="K207" s="371">
        <v>0.35714285714285715</v>
      </c>
      <c r="L207" s="380">
        <v>0.42857142857142855</v>
      </c>
      <c r="M207" s="385" t="s">
        <v>428</v>
      </c>
      <c r="N207" s="382" t="s">
        <v>428</v>
      </c>
      <c r="O207" s="382" t="s">
        <v>428</v>
      </c>
      <c r="P207" s="382" t="s">
        <v>428</v>
      </c>
      <c r="Q207" s="382" t="s">
        <v>428</v>
      </c>
      <c r="R207" s="382" t="s">
        <v>428</v>
      </c>
      <c r="S207" s="382" t="s">
        <v>428</v>
      </c>
      <c r="T207" s="382" t="s">
        <v>428</v>
      </c>
      <c r="U207" s="386" t="s">
        <v>428</v>
      </c>
      <c r="V207" s="385" t="s">
        <v>428</v>
      </c>
      <c r="W207" s="382" t="s">
        <v>428</v>
      </c>
      <c r="X207" s="387" t="s">
        <v>428</v>
      </c>
      <c r="Y207" s="386" t="s">
        <v>428</v>
      </c>
      <c r="Z207" s="388" t="s">
        <v>428</v>
      </c>
      <c r="AA207" s="386" t="s">
        <v>428</v>
      </c>
      <c r="AB207" s="389" t="s">
        <v>428</v>
      </c>
      <c r="AC207" s="387" t="s">
        <v>428</v>
      </c>
      <c r="AE207" s="166"/>
    </row>
    <row r="208" spans="1:31" ht="21.6" customHeight="1" x14ac:dyDescent="0.15">
      <c r="A208" s="325"/>
      <c r="B208" s="317" t="s">
        <v>376</v>
      </c>
      <c r="C208" s="313">
        <v>1</v>
      </c>
      <c r="D208" s="441">
        <v>0</v>
      </c>
      <c r="E208" s="312">
        <v>0.41935483870967744</v>
      </c>
      <c r="F208" s="312">
        <v>0.22580645161290322</v>
      </c>
      <c r="G208" s="312">
        <v>0</v>
      </c>
      <c r="H208" s="425">
        <v>0</v>
      </c>
      <c r="I208" s="432" t="s">
        <v>428</v>
      </c>
      <c r="J208" s="433" t="s">
        <v>428</v>
      </c>
      <c r="K208" s="317">
        <v>0.16129032258064516</v>
      </c>
      <c r="L208" s="375">
        <v>0.19354838709677416</v>
      </c>
      <c r="M208" s="385" t="s">
        <v>428</v>
      </c>
      <c r="N208" s="382" t="s">
        <v>428</v>
      </c>
      <c r="O208" s="382" t="s">
        <v>428</v>
      </c>
      <c r="P208" s="382" t="s">
        <v>428</v>
      </c>
      <c r="Q208" s="382" t="s">
        <v>428</v>
      </c>
      <c r="R208" s="382" t="s">
        <v>428</v>
      </c>
      <c r="S208" s="382" t="s">
        <v>428</v>
      </c>
      <c r="T208" s="382" t="s">
        <v>428</v>
      </c>
      <c r="U208" s="386" t="s">
        <v>428</v>
      </c>
      <c r="V208" s="385" t="s">
        <v>428</v>
      </c>
      <c r="W208" s="382" t="s">
        <v>428</v>
      </c>
      <c r="X208" s="387" t="s">
        <v>428</v>
      </c>
      <c r="Y208" s="386" t="s">
        <v>428</v>
      </c>
      <c r="Z208" s="388" t="s">
        <v>428</v>
      </c>
      <c r="AA208" s="386" t="s">
        <v>428</v>
      </c>
      <c r="AB208" s="389" t="s">
        <v>428</v>
      </c>
      <c r="AC208" s="387" t="s">
        <v>428</v>
      </c>
    </row>
    <row r="209" spans="1:31" ht="21.6" customHeight="1" x14ac:dyDescent="0.15">
      <c r="A209" s="177" t="s">
        <v>437</v>
      </c>
      <c r="B209" s="326" t="s">
        <v>377</v>
      </c>
      <c r="C209" s="415">
        <v>6.8571428571428568</v>
      </c>
      <c r="D209" s="416">
        <v>0.21428571428571427</v>
      </c>
      <c r="E209" s="417">
        <v>5.7142857142857144</v>
      </c>
      <c r="F209" s="417">
        <v>0</v>
      </c>
      <c r="G209" s="417">
        <v>0</v>
      </c>
      <c r="H209" s="418">
        <v>0.42857142857142855</v>
      </c>
      <c r="I209" s="432" t="s">
        <v>428</v>
      </c>
      <c r="J209" s="433" t="s">
        <v>428</v>
      </c>
      <c r="K209" s="371">
        <v>7.1428571428571425E-2</v>
      </c>
      <c r="L209" s="380">
        <v>0.42857142857142855</v>
      </c>
      <c r="M209" s="385" t="s">
        <v>428</v>
      </c>
      <c r="N209" s="382" t="s">
        <v>428</v>
      </c>
      <c r="O209" s="382" t="s">
        <v>428</v>
      </c>
      <c r="P209" s="382" t="s">
        <v>428</v>
      </c>
      <c r="Q209" s="382" t="s">
        <v>428</v>
      </c>
      <c r="R209" s="382" t="s">
        <v>428</v>
      </c>
      <c r="S209" s="382" t="s">
        <v>428</v>
      </c>
      <c r="T209" s="382" t="s">
        <v>428</v>
      </c>
      <c r="U209" s="386" t="s">
        <v>428</v>
      </c>
      <c r="V209" s="385" t="s">
        <v>428</v>
      </c>
      <c r="W209" s="382" t="s">
        <v>428</v>
      </c>
      <c r="X209" s="387" t="s">
        <v>428</v>
      </c>
      <c r="Y209" s="386" t="s">
        <v>428</v>
      </c>
      <c r="Z209" s="388" t="s">
        <v>428</v>
      </c>
      <c r="AA209" s="386" t="s">
        <v>428</v>
      </c>
      <c r="AB209" s="389" t="s">
        <v>428</v>
      </c>
      <c r="AC209" s="387" t="s">
        <v>428</v>
      </c>
    </row>
    <row r="210" spans="1:31" ht="21.6" customHeight="1" x14ac:dyDescent="0.15">
      <c r="A210" s="401"/>
      <c r="B210" s="402" t="s">
        <v>376</v>
      </c>
      <c r="C210" s="442">
        <v>1</v>
      </c>
      <c r="D210" s="443">
        <v>3.125E-2</v>
      </c>
      <c r="E210" s="444">
        <v>0.83333333333333337</v>
      </c>
      <c r="F210" s="444">
        <v>0</v>
      </c>
      <c r="G210" s="444">
        <v>0</v>
      </c>
      <c r="H210" s="445">
        <v>6.25E-2</v>
      </c>
      <c r="I210" s="446" t="s">
        <v>428</v>
      </c>
      <c r="J210" s="447" t="s">
        <v>428</v>
      </c>
      <c r="K210" s="402">
        <v>1.0416666666666666E-2</v>
      </c>
      <c r="L210" s="405">
        <v>6.25E-2</v>
      </c>
      <c r="M210" s="410" t="s">
        <v>428</v>
      </c>
      <c r="N210" s="407" t="s">
        <v>428</v>
      </c>
      <c r="O210" s="407" t="s">
        <v>428</v>
      </c>
      <c r="P210" s="407" t="s">
        <v>428</v>
      </c>
      <c r="Q210" s="407" t="s">
        <v>428</v>
      </c>
      <c r="R210" s="407" t="s">
        <v>428</v>
      </c>
      <c r="S210" s="407" t="s">
        <v>428</v>
      </c>
      <c r="T210" s="407" t="s">
        <v>428</v>
      </c>
      <c r="U210" s="411" t="s">
        <v>428</v>
      </c>
      <c r="V210" s="410" t="s">
        <v>428</v>
      </c>
      <c r="W210" s="407" t="s">
        <v>428</v>
      </c>
      <c r="X210" s="412" t="s">
        <v>428</v>
      </c>
      <c r="Y210" s="411" t="s">
        <v>428</v>
      </c>
      <c r="Z210" s="413" t="s">
        <v>428</v>
      </c>
      <c r="AA210" s="411" t="s">
        <v>428</v>
      </c>
      <c r="AB210" s="414" t="s">
        <v>428</v>
      </c>
      <c r="AC210" s="412" t="s">
        <v>428</v>
      </c>
    </row>
    <row r="211" spans="1:31" ht="12" customHeight="1" x14ac:dyDescent="0.15">
      <c r="A211" s="700" t="s">
        <v>186</v>
      </c>
      <c r="B211" s="701"/>
      <c r="C211" s="330"/>
      <c r="D211" s="731" t="s">
        <v>396</v>
      </c>
      <c r="E211" s="732"/>
      <c r="F211" s="732"/>
      <c r="G211" s="732"/>
      <c r="H211" s="733"/>
      <c r="I211" s="731" t="s">
        <v>397</v>
      </c>
      <c r="J211" s="732"/>
      <c r="K211" s="732"/>
      <c r="L211" s="733"/>
      <c r="M211" s="734" t="s">
        <v>398</v>
      </c>
      <c r="N211" s="700"/>
      <c r="O211" s="700"/>
      <c r="P211" s="700"/>
      <c r="Q211" s="700"/>
      <c r="R211" s="700"/>
      <c r="S211" s="700"/>
      <c r="T211" s="700"/>
      <c r="U211" s="735"/>
      <c r="V211" s="731" t="s">
        <v>399</v>
      </c>
      <c r="W211" s="732"/>
      <c r="X211" s="732"/>
      <c r="Y211" s="733"/>
      <c r="Z211" s="731" t="s">
        <v>400</v>
      </c>
      <c r="AA211" s="733"/>
      <c r="AB211" s="706" t="s">
        <v>401</v>
      </c>
      <c r="AC211" s="709" t="s">
        <v>280</v>
      </c>
    </row>
    <row r="212" spans="1:31" ht="9.75" customHeight="1" x14ac:dyDescent="0.15">
      <c r="A212" s="702"/>
      <c r="B212" s="703"/>
      <c r="C212" s="365"/>
      <c r="D212" s="712" t="s">
        <v>402</v>
      </c>
      <c r="E212" s="715" t="s">
        <v>403</v>
      </c>
      <c r="F212" s="716"/>
      <c r="G212" s="719" t="s">
        <v>404</v>
      </c>
      <c r="H212" s="722" t="s">
        <v>405</v>
      </c>
      <c r="I212" s="725" t="s">
        <v>406</v>
      </c>
      <c r="J212" s="719" t="s">
        <v>407</v>
      </c>
      <c r="K212" s="719" t="s">
        <v>408</v>
      </c>
      <c r="L212" s="728" t="s">
        <v>409</v>
      </c>
      <c r="M212" s="725" t="s">
        <v>410</v>
      </c>
      <c r="N212" s="719" t="s">
        <v>411</v>
      </c>
      <c r="O212" s="719" t="s">
        <v>412</v>
      </c>
      <c r="P212" s="719" t="s">
        <v>413</v>
      </c>
      <c r="Q212" s="719" t="s">
        <v>414</v>
      </c>
      <c r="R212" s="719" t="s">
        <v>415</v>
      </c>
      <c r="S212" s="719" t="s">
        <v>416</v>
      </c>
      <c r="T212" s="719" t="s">
        <v>417</v>
      </c>
      <c r="U212" s="728" t="s">
        <v>418</v>
      </c>
      <c r="V212" s="726" t="s">
        <v>419</v>
      </c>
      <c r="W212" s="740" t="s">
        <v>420</v>
      </c>
      <c r="X212" s="720" t="s">
        <v>421</v>
      </c>
      <c r="Y212" s="729" t="s">
        <v>422</v>
      </c>
      <c r="Z212" s="712" t="s">
        <v>423</v>
      </c>
      <c r="AA212" s="728" t="s">
        <v>424</v>
      </c>
      <c r="AB212" s="707"/>
      <c r="AC212" s="710"/>
    </row>
    <row r="213" spans="1:31" s="310" customFormat="1" ht="20.45" customHeight="1" x14ac:dyDescent="0.15">
      <c r="A213" s="702"/>
      <c r="B213" s="703"/>
      <c r="C213" s="365" t="s">
        <v>378</v>
      </c>
      <c r="D213" s="713"/>
      <c r="E213" s="717"/>
      <c r="F213" s="718"/>
      <c r="G213" s="720"/>
      <c r="H213" s="723"/>
      <c r="I213" s="726"/>
      <c r="J213" s="720"/>
      <c r="K213" s="720"/>
      <c r="L213" s="729"/>
      <c r="M213" s="736"/>
      <c r="N213" s="720"/>
      <c r="O213" s="720"/>
      <c r="P213" s="738"/>
      <c r="Q213" s="738"/>
      <c r="R213" s="738"/>
      <c r="S213" s="720"/>
      <c r="T213" s="720"/>
      <c r="U213" s="729"/>
      <c r="V213" s="726"/>
      <c r="W213" s="740"/>
      <c r="X213" s="720"/>
      <c r="Y213" s="729"/>
      <c r="Z213" s="713"/>
      <c r="AA213" s="729"/>
      <c r="AB213" s="707"/>
      <c r="AC213" s="710"/>
      <c r="AD213" s="311"/>
    </row>
    <row r="214" spans="1:31" ht="24" customHeight="1" x14ac:dyDescent="0.15">
      <c r="A214" s="704"/>
      <c r="B214" s="705"/>
      <c r="C214" s="329"/>
      <c r="D214" s="714"/>
      <c r="E214" s="367" t="s">
        <v>425</v>
      </c>
      <c r="F214" s="367" t="s">
        <v>426</v>
      </c>
      <c r="G214" s="721"/>
      <c r="H214" s="724"/>
      <c r="I214" s="727"/>
      <c r="J214" s="721"/>
      <c r="K214" s="721"/>
      <c r="L214" s="730"/>
      <c r="M214" s="737"/>
      <c r="N214" s="721"/>
      <c r="O214" s="721"/>
      <c r="P214" s="739"/>
      <c r="Q214" s="739"/>
      <c r="R214" s="739"/>
      <c r="S214" s="721"/>
      <c r="T214" s="721"/>
      <c r="U214" s="730"/>
      <c r="V214" s="727"/>
      <c r="W214" s="741"/>
      <c r="X214" s="721"/>
      <c r="Y214" s="730"/>
      <c r="Z214" s="714"/>
      <c r="AA214" s="730"/>
      <c r="AB214" s="708"/>
      <c r="AC214" s="711"/>
    </row>
    <row r="215" spans="1:31" ht="21.6" customHeight="1" x14ac:dyDescent="0.15">
      <c r="A215" s="167" t="s">
        <v>457</v>
      </c>
      <c r="B215" s="290" t="s">
        <v>377</v>
      </c>
      <c r="C215" s="415">
        <v>161.77272727272728</v>
      </c>
      <c r="D215" s="416">
        <v>17.272727272727273</v>
      </c>
      <c r="E215" s="417">
        <v>4.7272727272727275</v>
      </c>
      <c r="F215" s="417">
        <v>12.977272727272727</v>
      </c>
      <c r="G215" s="417">
        <v>29.886363636363637</v>
      </c>
      <c r="H215" s="418">
        <v>14.181818181818182</v>
      </c>
      <c r="I215" s="419">
        <v>3.4318181818181817</v>
      </c>
      <c r="J215" s="417">
        <v>0.86363636363636365</v>
      </c>
      <c r="K215" s="417">
        <v>7.8409090909090908</v>
      </c>
      <c r="L215" s="418">
        <v>15.545454545454545</v>
      </c>
      <c r="M215" s="448">
        <v>10.113636363636363</v>
      </c>
      <c r="N215" s="449">
        <v>0.59090909090909094</v>
      </c>
      <c r="O215" s="449">
        <v>10.909090909090908</v>
      </c>
      <c r="P215" s="449">
        <v>0.97727272727272729</v>
      </c>
      <c r="Q215" s="449">
        <v>1.2272727272727273</v>
      </c>
      <c r="R215" s="449">
        <v>1.1363636363636365</v>
      </c>
      <c r="S215" s="449">
        <v>0</v>
      </c>
      <c r="T215" s="449">
        <v>0</v>
      </c>
      <c r="U215" s="450">
        <v>1</v>
      </c>
      <c r="V215" s="448">
        <v>3.5454545454545454</v>
      </c>
      <c r="W215" s="449">
        <v>1.25</v>
      </c>
      <c r="X215" s="451">
        <v>4.5454545454545456E-2</v>
      </c>
      <c r="Y215" s="450">
        <v>5.9318181818181817</v>
      </c>
      <c r="Z215" s="452">
        <v>0.29545454545454547</v>
      </c>
      <c r="AA215" s="450">
        <v>4.5454545454545456E-2</v>
      </c>
      <c r="AB215" s="453">
        <v>14.613636363636363</v>
      </c>
      <c r="AC215" s="451">
        <v>3.3636363636363638</v>
      </c>
    </row>
    <row r="216" spans="1:31" ht="21.6" customHeight="1" x14ac:dyDescent="0.15">
      <c r="A216" s="311"/>
      <c r="B216" s="312" t="s">
        <v>376</v>
      </c>
      <c r="C216" s="313">
        <v>1</v>
      </c>
      <c r="D216" s="441">
        <v>0.10677156504636133</v>
      </c>
      <c r="E216" s="312">
        <v>2.9221691486372575E-2</v>
      </c>
      <c r="F216" s="312">
        <v>8.0219162686147788E-2</v>
      </c>
      <c r="G216" s="312">
        <v>0.18474290531048046</v>
      </c>
      <c r="H216" s="425">
        <v>8.7665074459117726E-2</v>
      </c>
      <c r="I216" s="424">
        <v>2.1213824107895473E-2</v>
      </c>
      <c r="J216" s="312">
        <v>5.3385782523180667E-3</v>
      </c>
      <c r="K216" s="312">
        <v>4.8468670974992974E-2</v>
      </c>
      <c r="L216" s="425">
        <v>9.6094408541725199E-2</v>
      </c>
      <c r="M216" s="454">
        <v>6.2517561112672093E-2</v>
      </c>
      <c r="N216" s="334">
        <v>3.6527114357965719E-3</v>
      </c>
      <c r="O216" s="334">
        <v>6.7434672660859785E-2</v>
      </c>
      <c r="P216" s="334">
        <v>6.0410227592020225E-3</v>
      </c>
      <c r="Q216" s="334">
        <v>7.5864006743467261E-3</v>
      </c>
      <c r="R216" s="334">
        <v>7.0244450688395623E-3</v>
      </c>
      <c r="S216" s="334">
        <v>0</v>
      </c>
      <c r="T216" s="334">
        <v>0</v>
      </c>
      <c r="U216" s="455">
        <v>6.1815116605788136E-3</v>
      </c>
      <c r="V216" s="454">
        <v>2.1916268614779431E-2</v>
      </c>
      <c r="W216" s="334">
        <v>7.7268895757235173E-3</v>
      </c>
      <c r="X216" s="333">
        <v>2.8097780275358248E-4</v>
      </c>
      <c r="Y216" s="455">
        <v>3.6667603259342506E-2</v>
      </c>
      <c r="Z216" s="456">
        <v>1.8263557178982859E-3</v>
      </c>
      <c r="AA216" s="455">
        <v>2.8097780275358248E-4</v>
      </c>
      <c r="AB216" s="335">
        <v>9.0334363585276758E-2</v>
      </c>
      <c r="AC216" s="333">
        <v>2.0792357403765102E-2</v>
      </c>
    </row>
    <row r="217" spans="1:31" ht="21.6" customHeight="1" x14ac:dyDescent="0.15">
      <c r="A217" s="177" t="s">
        <v>427</v>
      </c>
      <c r="B217" s="290" t="s">
        <v>377</v>
      </c>
      <c r="C217" s="415">
        <v>2.8636363636363638</v>
      </c>
      <c r="D217" s="416">
        <v>0</v>
      </c>
      <c r="E217" s="417">
        <v>0</v>
      </c>
      <c r="F217" s="417">
        <v>0</v>
      </c>
      <c r="G217" s="417">
        <v>9.0909090909090912E-2</v>
      </c>
      <c r="H217" s="418">
        <v>0</v>
      </c>
      <c r="I217" s="432" t="s">
        <v>428</v>
      </c>
      <c r="J217" s="433" t="s">
        <v>428</v>
      </c>
      <c r="K217" s="371">
        <v>0</v>
      </c>
      <c r="L217" s="380">
        <v>2.7727272727272729</v>
      </c>
      <c r="M217" s="385" t="s">
        <v>428</v>
      </c>
      <c r="N217" s="382" t="s">
        <v>428</v>
      </c>
      <c r="O217" s="382" t="s">
        <v>428</v>
      </c>
      <c r="P217" s="382" t="s">
        <v>428</v>
      </c>
      <c r="Q217" s="382" t="s">
        <v>428</v>
      </c>
      <c r="R217" s="382" t="s">
        <v>428</v>
      </c>
      <c r="S217" s="382" t="s">
        <v>428</v>
      </c>
      <c r="T217" s="382" t="s">
        <v>428</v>
      </c>
      <c r="U217" s="386" t="s">
        <v>428</v>
      </c>
      <c r="V217" s="385" t="s">
        <v>428</v>
      </c>
      <c r="W217" s="382" t="s">
        <v>428</v>
      </c>
      <c r="X217" s="387" t="s">
        <v>428</v>
      </c>
      <c r="Y217" s="386" t="s">
        <v>428</v>
      </c>
      <c r="Z217" s="388" t="s">
        <v>428</v>
      </c>
      <c r="AA217" s="386" t="s">
        <v>428</v>
      </c>
      <c r="AB217" s="389" t="s">
        <v>428</v>
      </c>
      <c r="AC217" s="387" t="s">
        <v>428</v>
      </c>
    </row>
    <row r="218" spans="1:31" ht="21.6" customHeight="1" x14ac:dyDescent="0.15">
      <c r="A218" s="325"/>
      <c r="B218" s="312" t="s">
        <v>376</v>
      </c>
      <c r="C218" s="313">
        <v>1</v>
      </c>
      <c r="D218" s="441">
        <v>0</v>
      </c>
      <c r="E218" s="312">
        <v>0</v>
      </c>
      <c r="F218" s="312">
        <v>0</v>
      </c>
      <c r="G218" s="312">
        <v>3.1746031746031744E-2</v>
      </c>
      <c r="H218" s="425">
        <v>0</v>
      </c>
      <c r="I218" s="432" t="s">
        <v>428</v>
      </c>
      <c r="J218" s="433" t="s">
        <v>428</v>
      </c>
      <c r="K218" s="317">
        <v>0</v>
      </c>
      <c r="L218" s="375">
        <v>0.96825396825396826</v>
      </c>
      <c r="M218" s="385" t="s">
        <v>428</v>
      </c>
      <c r="N218" s="382" t="s">
        <v>428</v>
      </c>
      <c r="O218" s="382" t="s">
        <v>428</v>
      </c>
      <c r="P218" s="382" t="s">
        <v>428</v>
      </c>
      <c r="Q218" s="382" t="s">
        <v>428</v>
      </c>
      <c r="R218" s="382" t="s">
        <v>428</v>
      </c>
      <c r="S218" s="382" t="s">
        <v>428</v>
      </c>
      <c r="T218" s="382" t="s">
        <v>428</v>
      </c>
      <c r="U218" s="386" t="s">
        <v>428</v>
      </c>
      <c r="V218" s="385" t="s">
        <v>428</v>
      </c>
      <c r="W218" s="382" t="s">
        <v>428</v>
      </c>
      <c r="X218" s="387" t="s">
        <v>428</v>
      </c>
      <c r="Y218" s="386" t="s">
        <v>428</v>
      </c>
      <c r="Z218" s="388" t="s">
        <v>428</v>
      </c>
      <c r="AA218" s="386" t="s">
        <v>428</v>
      </c>
      <c r="AB218" s="389" t="s">
        <v>428</v>
      </c>
      <c r="AC218" s="387" t="s">
        <v>428</v>
      </c>
    </row>
    <row r="219" spans="1:31" ht="21.6" customHeight="1" x14ac:dyDescent="0.15">
      <c r="A219" s="177" t="s">
        <v>429</v>
      </c>
      <c r="B219" s="290" t="s">
        <v>377</v>
      </c>
      <c r="C219" s="415">
        <v>0.25</v>
      </c>
      <c r="D219" s="416">
        <v>4.5454545454545456E-2</v>
      </c>
      <c r="E219" s="417">
        <v>0</v>
      </c>
      <c r="F219" s="417">
        <v>0</v>
      </c>
      <c r="G219" s="417">
        <v>0</v>
      </c>
      <c r="H219" s="418">
        <v>0</v>
      </c>
      <c r="I219" s="432" t="s">
        <v>428</v>
      </c>
      <c r="J219" s="433" t="s">
        <v>428</v>
      </c>
      <c r="K219" s="371">
        <v>0.20454545454545456</v>
      </c>
      <c r="L219" s="380">
        <v>0</v>
      </c>
      <c r="M219" s="385" t="s">
        <v>428</v>
      </c>
      <c r="N219" s="382" t="s">
        <v>428</v>
      </c>
      <c r="O219" s="382" t="s">
        <v>428</v>
      </c>
      <c r="P219" s="382" t="s">
        <v>428</v>
      </c>
      <c r="Q219" s="382" t="s">
        <v>428</v>
      </c>
      <c r="R219" s="382" t="s">
        <v>428</v>
      </c>
      <c r="S219" s="382" t="s">
        <v>428</v>
      </c>
      <c r="T219" s="382" t="s">
        <v>428</v>
      </c>
      <c r="U219" s="386" t="s">
        <v>428</v>
      </c>
      <c r="V219" s="385" t="s">
        <v>428</v>
      </c>
      <c r="W219" s="382" t="s">
        <v>428</v>
      </c>
      <c r="X219" s="387" t="s">
        <v>428</v>
      </c>
      <c r="Y219" s="386" t="s">
        <v>428</v>
      </c>
      <c r="Z219" s="388" t="s">
        <v>428</v>
      </c>
      <c r="AA219" s="386" t="s">
        <v>428</v>
      </c>
      <c r="AB219" s="389" t="s">
        <v>428</v>
      </c>
      <c r="AC219" s="387" t="s">
        <v>428</v>
      </c>
    </row>
    <row r="220" spans="1:31" ht="21.6" customHeight="1" x14ac:dyDescent="0.15">
      <c r="A220" s="325"/>
      <c r="B220" s="312" t="s">
        <v>376</v>
      </c>
      <c r="C220" s="313">
        <v>1</v>
      </c>
      <c r="D220" s="441">
        <v>0.18181818181818182</v>
      </c>
      <c r="E220" s="312">
        <v>0</v>
      </c>
      <c r="F220" s="312">
        <v>0</v>
      </c>
      <c r="G220" s="312">
        <v>0</v>
      </c>
      <c r="H220" s="425">
        <v>0</v>
      </c>
      <c r="I220" s="432" t="s">
        <v>428</v>
      </c>
      <c r="J220" s="433" t="s">
        <v>428</v>
      </c>
      <c r="K220" s="317">
        <v>0.81818181818181823</v>
      </c>
      <c r="L220" s="375">
        <v>0</v>
      </c>
      <c r="M220" s="385" t="s">
        <v>428</v>
      </c>
      <c r="N220" s="382" t="s">
        <v>428</v>
      </c>
      <c r="O220" s="382" t="s">
        <v>428</v>
      </c>
      <c r="P220" s="382" t="s">
        <v>428</v>
      </c>
      <c r="Q220" s="382" t="s">
        <v>428</v>
      </c>
      <c r="R220" s="382" t="s">
        <v>428</v>
      </c>
      <c r="S220" s="382" t="s">
        <v>428</v>
      </c>
      <c r="T220" s="382" t="s">
        <v>428</v>
      </c>
      <c r="U220" s="386" t="s">
        <v>428</v>
      </c>
      <c r="V220" s="385" t="s">
        <v>428</v>
      </c>
      <c r="W220" s="382" t="s">
        <v>428</v>
      </c>
      <c r="X220" s="387" t="s">
        <v>428</v>
      </c>
      <c r="Y220" s="386" t="s">
        <v>428</v>
      </c>
      <c r="Z220" s="388" t="s">
        <v>428</v>
      </c>
      <c r="AA220" s="386" t="s">
        <v>428</v>
      </c>
      <c r="AB220" s="389" t="s">
        <v>428</v>
      </c>
      <c r="AC220" s="387" t="s">
        <v>428</v>
      </c>
    </row>
    <row r="221" spans="1:31" ht="21.6" customHeight="1" x14ac:dyDescent="0.15">
      <c r="A221" s="177" t="s">
        <v>430</v>
      </c>
      <c r="B221" s="290" t="s">
        <v>377</v>
      </c>
      <c r="C221" s="415">
        <v>20.59090909090909</v>
      </c>
      <c r="D221" s="416">
        <v>5.1136363636363633</v>
      </c>
      <c r="E221" s="417">
        <v>2.0227272727272729</v>
      </c>
      <c r="F221" s="417">
        <v>6.5681818181818183</v>
      </c>
      <c r="G221" s="417">
        <v>0.36363636363636365</v>
      </c>
      <c r="H221" s="418">
        <v>0.65909090909090906</v>
      </c>
      <c r="I221" s="432" t="s">
        <v>428</v>
      </c>
      <c r="J221" s="433" t="s">
        <v>428</v>
      </c>
      <c r="K221" s="371">
        <v>3</v>
      </c>
      <c r="L221" s="380">
        <v>2.8636363636363638</v>
      </c>
      <c r="M221" s="385" t="s">
        <v>428</v>
      </c>
      <c r="N221" s="382" t="s">
        <v>428</v>
      </c>
      <c r="O221" s="382" t="s">
        <v>428</v>
      </c>
      <c r="P221" s="382" t="s">
        <v>428</v>
      </c>
      <c r="Q221" s="382" t="s">
        <v>428</v>
      </c>
      <c r="R221" s="382" t="s">
        <v>428</v>
      </c>
      <c r="S221" s="382" t="s">
        <v>428</v>
      </c>
      <c r="T221" s="382" t="s">
        <v>428</v>
      </c>
      <c r="U221" s="386" t="s">
        <v>428</v>
      </c>
      <c r="V221" s="385" t="s">
        <v>428</v>
      </c>
      <c r="W221" s="382" t="s">
        <v>428</v>
      </c>
      <c r="X221" s="387" t="s">
        <v>428</v>
      </c>
      <c r="Y221" s="386" t="s">
        <v>428</v>
      </c>
      <c r="Z221" s="388" t="s">
        <v>428</v>
      </c>
      <c r="AA221" s="386" t="s">
        <v>428</v>
      </c>
      <c r="AB221" s="389" t="s">
        <v>428</v>
      </c>
      <c r="AC221" s="387" t="s">
        <v>428</v>
      </c>
    </row>
    <row r="222" spans="1:31" ht="21.6" customHeight="1" x14ac:dyDescent="0.15">
      <c r="A222" s="325"/>
      <c r="B222" s="312" t="s">
        <v>376</v>
      </c>
      <c r="C222" s="313">
        <v>1</v>
      </c>
      <c r="D222" s="441">
        <v>0.24834437086092714</v>
      </c>
      <c r="E222" s="312">
        <v>9.8233995584988978E-2</v>
      </c>
      <c r="F222" s="312">
        <v>0.31898454746136867</v>
      </c>
      <c r="G222" s="312">
        <v>1.7660044150110375E-2</v>
      </c>
      <c r="H222" s="425">
        <v>3.2008830022075052E-2</v>
      </c>
      <c r="I222" s="432" t="s">
        <v>428</v>
      </c>
      <c r="J222" s="433" t="s">
        <v>428</v>
      </c>
      <c r="K222" s="317">
        <v>0.14569536423841059</v>
      </c>
      <c r="L222" s="375">
        <v>0.13907284768211922</v>
      </c>
      <c r="M222" s="385" t="s">
        <v>428</v>
      </c>
      <c r="N222" s="382" t="s">
        <v>428</v>
      </c>
      <c r="O222" s="382" t="s">
        <v>428</v>
      </c>
      <c r="P222" s="382" t="s">
        <v>428</v>
      </c>
      <c r="Q222" s="382" t="s">
        <v>428</v>
      </c>
      <c r="R222" s="382" t="s">
        <v>428</v>
      </c>
      <c r="S222" s="382" t="s">
        <v>428</v>
      </c>
      <c r="T222" s="382" t="s">
        <v>428</v>
      </c>
      <c r="U222" s="386" t="s">
        <v>428</v>
      </c>
      <c r="V222" s="385" t="s">
        <v>428</v>
      </c>
      <c r="W222" s="382" t="s">
        <v>428</v>
      </c>
      <c r="X222" s="387" t="s">
        <v>428</v>
      </c>
      <c r="Y222" s="386" t="s">
        <v>428</v>
      </c>
      <c r="Z222" s="388" t="s">
        <v>428</v>
      </c>
      <c r="AA222" s="386" t="s">
        <v>428</v>
      </c>
      <c r="AB222" s="389" t="s">
        <v>428</v>
      </c>
      <c r="AC222" s="387" t="s">
        <v>428</v>
      </c>
    </row>
    <row r="223" spans="1:31" ht="21.6" customHeight="1" x14ac:dyDescent="0.15">
      <c r="A223" s="398" t="s">
        <v>431</v>
      </c>
      <c r="B223" s="290" t="s">
        <v>377</v>
      </c>
      <c r="C223" s="415">
        <v>15.795454545454545</v>
      </c>
      <c r="D223" s="416">
        <v>4.6136363636363633</v>
      </c>
      <c r="E223" s="417">
        <v>1.7272727272727273</v>
      </c>
      <c r="F223" s="417">
        <v>5.6818181818181817</v>
      </c>
      <c r="G223" s="417">
        <v>0.18181818181818182</v>
      </c>
      <c r="H223" s="418">
        <v>0.45454545454545453</v>
      </c>
      <c r="I223" s="457" t="s">
        <v>428</v>
      </c>
      <c r="J223" s="458" t="s">
        <v>428</v>
      </c>
      <c r="K223" s="417">
        <v>2.2954545454545454</v>
      </c>
      <c r="L223" s="418">
        <v>0.84090909090909094</v>
      </c>
      <c r="M223" s="459" t="s">
        <v>428</v>
      </c>
      <c r="N223" s="435" t="s">
        <v>428</v>
      </c>
      <c r="O223" s="435" t="s">
        <v>428</v>
      </c>
      <c r="P223" s="435" t="s">
        <v>428</v>
      </c>
      <c r="Q223" s="435" t="s">
        <v>428</v>
      </c>
      <c r="R223" s="435" t="s">
        <v>428</v>
      </c>
      <c r="S223" s="435" t="s">
        <v>428</v>
      </c>
      <c r="T223" s="435" t="s">
        <v>428</v>
      </c>
      <c r="U223" s="460" t="s">
        <v>428</v>
      </c>
      <c r="V223" s="459" t="s">
        <v>428</v>
      </c>
      <c r="W223" s="435" t="s">
        <v>428</v>
      </c>
      <c r="X223" s="461" t="s">
        <v>428</v>
      </c>
      <c r="Y223" s="460" t="s">
        <v>428</v>
      </c>
      <c r="Z223" s="462" t="s">
        <v>428</v>
      </c>
      <c r="AA223" s="460" t="s">
        <v>428</v>
      </c>
      <c r="AB223" s="463" t="s">
        <v>428</v>
      </c>
      <c r="AC223" s="461" t="s">
        <v>428</v>
      </c>
    </row>
    <row r="224" spans="1:31" s="167" customFormat="1" ht="21.6" customHeight="1" x14ac:dyDescent="0.15">
      <c r="A224" s="325"/>
      <c r="B224" s="312" t="s">
        <v>376</v>
      </c>
      <c r="C224" s="313">
        <v>1</v>
      </c>
      <c r="D224" s="441">
        <v>0.29208633093525177</v>
      </c>
      <c r="E224" s="312">
        <v>0.10935251798561152</v>
      </c>
      <c r="F224" s="312">
        <v>0.35971223021582732</v>
      </c>
      <c r="G224" s="312">
        <v>1.1510791366906475E-2</v>
      </c>
      <c r="H224" s="425">
        <v>2.8776978417266189E-2</v>
      </c>
      <c r="I224" s="457" t="s">
        <v>428</v>
      </c>
      <c r="J224" s="458" t="s">
        <v>428</v>
      </c>
      <c r="K224" s="312">
        <v>0.14532374100719425</v>
      </c>
      <c r="L224" s="425">
        <v>5.3237410071942451E-2</v>
      </c>
      <c r="M224" s="459" t="s">
        <v>428</v>
      </c>
      <c r="N224" s="435" t="s">
        <v>428</v>
      </c>
      <c r="O224" s="435" t="s">
        <v>428</v>
      </c>
      <c r="P224" s="435" t="s">
        <v>428</v>
      </c>
      <c r="Q224" s="435" t="s">
        <v>428</v>
      </c>
      <c r="R224" s="435" t="s">
        <v>428</v>
      </c>
      <c r="S224" s="435" t="s">
        <v>428</v>
      </c>
      <c r="T224" s="435" t="s">
        <v>428</v>
      </c>
      <c r="U224" s="460" t="s">
        <v>428</v>
      </c>
      <c r="V224" s="459" t="s">
        <v>428</v>
      </c>
      <c r="W224" s="435" t="s">
        <v>428</v>
      </c>
      <c r="X224" s="461" t="s">
        <v>428</v>
      </c>
      <c r="Y224" s="460" t="s">
        <v>428</v>
      </c>
      <c r="Z224" s="462" t="s">
        <v>428</v>
      </c>
      <c r="AA224" s="460" t="s">
        <v>428</v>
      </c>
      <c r="AB224" s="463" t="s">
        <v>428</v>
      </c>
      <c r="AC224" s="461" t="s">
        <v>428</v>
      </c>
      <c r="AE224" s="166"/>
    </row>
    <row r="225" spans="1:31" s="167" customFormat="1" ht="21.6" customHeight="1" x14ac:dyDescent="0.15">
      <c r="A225" s="177" t="s">
        <v>432</v>
      </c>
      <c r="B225" s="290" t="s">
        <v>377</v>
      </c>
      <c r="C225" s="415">
        <v>27.727272727272727</v>
      </c>
      <c r="D225" s="416">
        <v>4.8181818181818183</v>
      </c>
      <c r="E225" s="417">
        <v>1.1818181818181819</v>
      </c>
      <c r="F225" s="417">
        <v>3.0454545454545454</v>
      </c>
      <c r="G225" s="417">
        <v>6.9318181818181817</v>
      </c>
      <c r="H225" s="418">
        <v>9.1590909090909083</v>
      </c>
      <c r="I225" s="457" t="s">
        <v>428</v>
      </c>
      <c r="J225" s="458" t="s">
        <v>428</v>
      </c>
      <c r="K225" s="417">
        <v>1.8409090909090908</v>
      </c>
      <c r="L225" s="418">
        <v>0.75</v>
      </c>
      <c r="M225" s="459" t="s">
        <v>428</v>
      </c>
      <c r="N225" s="435" t="s">
        <v>428</v>
      </c>
      <c r="O225" s="435" t="s">
        <v>428</v>
      </c>
      <c r="P225" s="435" t="s">
        <v>428</v>
      </c>
      <c r="Q225" s="435" t="s">
        <v>428</v>
      </c>
      <c r="R225" s="435" t="s">
        <v>428</v>
      </c>
      <c r="S225" s="435" t="s">
        <v>428</v>
      </c>
      <c r="T225" s="435" t="s">
        <v>428</v>
      </c>
      <c r="U225" s="460" t="s">
        <v>428</v>
      </c>
      <c r="V225" s="459" t="s">
        <v>428</v>
      </c>
      <c r="W225" s="435" t="s">
        <v>428</v>
      </c>
      <c r="X225" s="461" t="s">
        <v>428</v>
      </c>
      <c r="Y225" s="460" t="s">
        <v>428</v>
      </c>
      <c r="Z225" s="462" t="s">
        <v>428</v>
      </c>
      <c r="AA225" s="460" t="s">
        <v>428</v>
      </c>
      <c r="AB225" s="463" t="s">
        <v>428</v>
      </c>
      <c r="AC225" s="461" t="s">
        <v>428</v>
      </c>
      <c r="AE225" s="166"/>
    </row>
    <row r="226" spans="1:31" s="167" customFormat="1" ht="21.6" customHeight="1" x14ac:dyDescent="0.15">
      <c r="A226" s="325"/>
      <c r="B226" s="312" t="s">
        <v>376</v>
      </c>
      <c r="C226" s="313">
        <v>1</v>
      </c>
      <c r="D226" s="441">
        <v>0.17377049180327869</v>
      </c>
      <c r="E226" s="312">
        <v>4.2622950819672135E-2</v>
      </c>
      <c r="F226" s="312">
        <v>0.10983606557377049</v>
      </c>
      <c r="G226" s="312">
        <v>0.25</v>
      </c>
      <c r="H226" s="425">
        <v>0.33032786885245902</v>
      </c>
      <c r="I226" s="457" t="s">
        <v>428</v>
      </c>
      <c r="J226" s="458" t="s">
        <v>428</v>
      </c>
      <c r="K226" s="312">
        <v>6.6393442622950813E-2</v>
      </c>
      <c r="L226" s="425">
        <v>2.7049180327868853E-2</v>
      </c>
      <c r="M226" s="459" t="s">
        <v>428</v>
      </c>
      <c r="N226" s="435" t="s">
        <v>428</v>
      </c>
      <c r="O226" s="435" t="s">
        <v>428</v>
      </c>
      <c r="P226" s="435" t="s">
        <v>428</v>
      </c>
      <c r="Q226" s="435" t="s">
        <v>428</v>
      </c>
      <c r="R226" s="435" t="s">
        <v>428</v>
      </c>
      <c r="S226" s="435" t="s">
        <v>428</v>
      </c>
      <c r="T226" s="435" t="s">
        <v>428</v>
      </c>
      <c r="U226" s="460" t="s">
        <v>428</v>
      </c>
      <c r="V226" s="459" t="s">
        <v>428</v>
      </c>
      <c r="W226" s="435" t="s">
        <v>428</v>
      </c>
      <c r="X226" s="461" t="s">
        <v>428</v>
      </c>
      <c r="Y226" s="460" t="s">
        <v>428</v>
      </c>
      <c r="Z226" s="462" t="s">
        <v>428</v>
      </c>
      <c r="AA226" s="460" t="s">
        <v>428</v>
      </c>
      <c r="AB226" s="463" t="s">
        <v>428</v>
      </c>
      <c r="AC226" s="461" t="s">
        <v>428</v>
      </c>
      <c r="AE226" s="166"/>
    </row>
    <row r="227" spans="1:31" s="167" customFormat="1" ht="21.6" customHeight="1" x14ac:dyDescent="0.15">
      <c r="A227" s="177" t="s">
        <v>433</v>
      </c>
      <c r="B227" s="290" t="s">
        <v>377</v>
      </c>
      <c r="C227" s="415">
        <v>28.795454545454547</v>
      </c>
      <c r="D227" s="416">
        <v>0.34090909090909088</v>
      </c>
      <c r="E227" s="417">
        <v>0.31818181818181818</v>
      </c>
      <c r="F227" s="417">
        <v>0.86363636363636365</v>
      </c>
      <c r="G227" s="417">
        <v>22.272727272727273</v>
      </c>
      <c r="H227" s="418">
        <v>2.9772727272727271</v>
      </c>
      <c r="I227" s="457" t="s">
        <v>428</v>
      </c>
      <c r="J227" s="458" t="s">
        <v>428</v>
      </c>
      <c r="K227" s="417">
        <v>0.15909090909090909</v>
      </c>
      <c r="L227" s="418">
        <v>1.8636363636363635</v>
      </c>
      <c r="M227" s="459" t="s">
        <v>428</v>
      </c>
      <c r="N227" s="435" t="s">
        <v>428</v>
      </c>
      <c r="O227" s="435" t="s">
        <v>428</v>
      </c>
      <c r="P227" s="435" t="s">
        <v>428</v>
      </c>
      <c r="Q227" s="435" t="s">
        <v>428</v>
      </c>
      <c r="R227" s="435" t="s">
        <v>428</v>
      </c>
      <c r="S227" s="435" t="s">
        <v>428</v>
      </c>
      <c r="T227" s="435" t="s">
        <v>428</v>
      </c>
      <c r="U227" s="460" t="s">
        <v>428</v>
      </c>
      <c r="V227" s="459" t="s">
        <v>428</v>
      </c>
      <c r="W227" s="435" t="s">
        <v>428</v>
      </c>
      <c r="X227" s="461" t="s">
        <v>428</v>
      </c>
      <c r="Y227" s="460" t="s">
        <v>428</v>
      </c>
      <c r="Z227" s="462" t="s">
        <v>428</v>
      </c>
      <c r="AA227" s="460" t="s">
        <v>428</v>
      </c>
      <c r="AB227" s="463" t="s">
        <v>428</v>
      </c>
      <c r="AC227" s="461" t="s">
        <v>428</v>
      </c>
      <c r="AE227" s="166"/>
    </row>
    <row r="228" spans="1:31" s="167" customFormat="1" ht="21.6" customHeight="1" x14ac:dyDescent="0.15">
      <c r="A228" s="325"/>
      <c r="B228" s="312" t="s">
        <v>376</v>
      </c>
      <c r="C228" s="313">
        <v>1</v>
      </c>
      <c r="D228" s="441">
        <v>1.1838989739542224E-2</v>
      </c>
      <c r="E228" s="312">
        <v>1.1049723756906077E-2</v>
      </c>
      <c r="F228" s="312">
        <v>2.9992107340173636E-2</v>
      </c>
      <c r="G228" s="312">
        <v>0.77348066298342544</v>
      </c>
      <c r="H228" s="425">
        <v>0.10339384372533543</v>
      </c>
      <c r="I228" s="457" t="s">
        <v>428</v>
      </c>
      <c r="J228" s="458" t="s">
        <v>428</v>
      </c>
      <c r="K228" s="312">
        <v>5.5248618784530384E-3</v>
      </c>
      <c r="L228" s="425">
        <v>6.4719810576164161E-2</v>
      </c>
      <c r="M228" s="459" t="s">
        <v>428</v>
      </c>
      <c r="N228" s="435" t="s">
        <v>428</v>
      </c>
      <c r="O228" s="435" t="s">
        <v>428</v>
      </c>
      <c r="P228" s="435" t="s">
        <v>428</v>
      </c>
      <c r="Q228" s="435" t="s">
        <v>428</v>
      </c>
      <c r="R228" s="435" t="s">
        <v>428</v>
      </c>
      <c r="S228" s="435" t="s">
        <v>428</v>
      </c>
      <c r="T228" s="435" t="s">
        <v>428</v>
      </c>
      <c r="U228" s="460" t="s">
        <v>428</v>
      </c>
      <c r="V228" s="459" t="s">
        <v>428</v>
      </c>
      <c r="W228" s="435" t="s">
        <v>428</v>
      </c>
      <c r="X228" s="461" t="s">
        <v>428</v>
      </c>
      <c r="Y228" s="460" t="s">
        <v>428</v>
      </c>
      <c r="Z228" s="462" t="s">
        <v>428</v>
      </c>
      <c r="AA228" s="460" t="s">
        <v>428</v>
      </c>
      <c r="AB228" s="463" t="s">
        <v>428</v>
      </c>
      <c r="AC228" s="461" t="s">
        <v>428</v>
      </c>
      <c r="AE228" s="166"/>
    </row>
    <row r="229" spans="1:31" s="167" customFormat="1" ht="21.6" customHeight="1" x14ac:dyDescent="0.15">
      <c r="A229" s="177" t="s">
        <v>434</v>
      </c>
      <c r="B229" s="290" t="s">
        <v>377</v>
      </c>
      <c r="C229" s="415">
        <v>20.227272727272727</v>
      </c>
      <c r="D229" s="416">
        <v>6.9318181818181817</v>
      </c>
      <c r="E229" s="417">
        <v>0.63636363636363635</v>
      </c>
      <c r="F229" s="417">
        <v>2.4318181818181817</v>
      </c>
      <c r="G229" s="417">
        <v>0.15909090909090909</v>
      </c>
      <c r="H229" s="418">
        <v>1.3181818181818181</v>
      </c>
      <c r="I229" s="457" t="s">
        <v>428</v>
      </c>
      <c r="J229" s="458" t="s">
        <v>428</v>
      </c>
      <c r="K229" s="417">
        <v>1.8181818181818181</v>
      </c>
      <c r="L229" s="418">
        <v>6.9318181818181817</v>
      </c>
      <c r="M229" s="459" t="s">
        <v>428</v>
      </c>
      <c r="N229" s="435" t="s">
        <v>428</v>
      </c>
      <c r="O229" s="435" t="s">
        <v>428</v>
      </c>
      <c r="P229" s="435" t="s">
        <v>428</v>
      </c>
      <c r="Q229" s="435" t="s">
        <v>428</v>
      </c>
      <c r="R229" s="435" t="s">
        <v>428</v>
      </c>
      <c r="S229" s="435" t="s">
        <v>428</v>
      </c>
      <c r="T229" s="435" t="s">
        <v>428</v>
      </c>
      <c r="U229" s="460" t="s">
        <v>428</v>
      </c>
      <c r="V229" s="459" t="s">
        <v>428</v>
      </c>
      <c r="W229" s="435" t="s">
        <v>428</v>
      </c>
      <c r="X229" s="461" t="s">
        <v>428</v>
      </c>
      <c r="Y229" s="460" t="s">
        <v>428</v>
      </c>
      <c r="Z229" s="462" t="s">
        <v>428</v>
      </c>
      <c r="AA229" s="460" t="s">
        <v>428</v>
      </c>
      <c r="AB229" s="463" t="s">
        <v>428</v>
      </c>
      <c r="AC229" s="461" t="s">
        <v>428</v>
      </c>
      <c r="AE229" s="166"/>
    </row>
    <row r="230" spans="1:31" s="167" customFormat="1" ht="21.6" customHeight="1" x14ac:dyDescent="0.15">
      <c r="A230" s="325"/>
      <c r="B230" s="312" t="s">
        <v>376</v>
      </c>
      <c r="C230" s="313">
        <v>1</v>
      </c>
      <c r="D230" s="441">
        <v>0.34269662921348315</v>
      </c>
      <c r="E230" s="312">
        <v>3.1460674157303373E-2</v>
      </c>
      <c r="F230" s="312">
        <v>0.12022471910112359</v>
      </c>
      <c r="G230" s="312">
        <v>7.8651685393258432E-3</v>
      </c>
      <c r="H230" s="425">
        <v>6.5168539325842698E-2</v>
      </c>
      <c r="I230" s="457" t="s">
        <v>428</v>
      </c>
      <c r="J230" s="458" t="s">
        <v>428</v>
      </c>
      <c r="K230" s="312">
        <v>8.98876404494382E-2</v>
      </c>
      <c r="L230" s="425">
        <v>0.34269662921348315</v>
      </c>
      <c r="M230" s="459" t="s">
        <v>428</v>
      </c>
      <c r="N230" s="435" t="s">
        <v>428</v>
      </c>
      <c r="O230" s="435" t="s">
        <v>428</v>
      </c>
      <c r="P230" s="435" t="s">
        <v>428</v>
      </c>
      <c r="Q230" s="435" t="s">
        <v>428</v>
      </c>
      <c r="R230" s="435" t="s">
        <v>428</v>
      </c>
      <c r="S230" s="435" t="s">
        <v>428</v>
      </c>
      <c r="T230" s="435" t="s">
        <v>428</v>
      </c>
      <c r="U230" s="460" t="s">
        <v>428</v>
      </c>
      <c r="V230" s="459" t="s">
        <v>428</v>
      </c>
      <c r="W230" s="435" t="s">
        <v>428</v>
      </c>
      <c r="X230" s="461" t="s">
        <v>428</v>
      </c>
      <c r="Y230" s="460" t="s">
        <v>428</v>
      </c>
      <c r="Z230" s="462" t="s">
        <v>428</v>
      </c>
      <c r="AA230" s="460" t="s">
        <v>428</v>
      </c>
      <c r="AB230" s="463" t="s">
        <v>428</v>
      </c>
      <c r="AC230" s="461" t="s">
        <v>428</v>
      </c>
      <c r="AE230" s="166"/>
    </row>
    <row r="231" spans="1:31" s="167" customFormat="1" ht="21.6" customHeight="1" x14ac:dyDescent="0.15">
      <c r="A231" s="177" t="s">
        <v>435</v>
      </c>
      <c r="B231" s="290" t="s">
        <v>377</v>
      </c>
      <c r="C231" s="415">
        <v>2.2727272727272728E-2</v>
      </c>
      <c r="D231" s="416">
        <v>0</v>
      </c>
      <c r="E231" s="417">
        <v>0</v>
      </c>
      <c r="F231" s="417">
        <v>2.2727272727272728E-2</v>
      </c>
      <c r="G231" s="417">
        <v>0</v>
      </c>
      <c r="H231" s="418">
        <v>0</v>
      </c>
      <c r="I231" s="457" t="s">
        <v>428</v>
      </c>
      <c r="J231" s="458" t="s">
        <v>428</v>
      </c>
      <c r="K231" s="417">
        <v>0</v>
      </c>
      <c r="L231" s="418">
        <v>0</v>
      </c>
      <c r="M231" s="459" t="s">
        <v>428</v>
      </c>
      <c r="N231" s="435" t="s">
        <v>428</v>
      </c>
      <c r="O231" s="435" t="s">
        <v>428</v>
      </c>
      <c r="P231" s="435" t="s">
        <v>428</v>
      </c>
      <c r="Q231" s="435" t="s">
        <v>428</v>
      </c>
      <c r="R231" s="435" t="s">
        <v>428</v>
      </c>
      <c r="S231" s="435" t="s">
        <v>428</v>
      </c>
      <c r="T231" s="435" t="s">
        <v>428</v>
      </c>
      <c r="U231" s="460" t="s">
        <v>428</v>
      </c>
      <c r="V231" s="459" t="s">
        <v>428</v>
      </c>
      <c r="W231" s="435" t="s">
        <v>428</v>
      </c>
      <c r="X231" s="461" t="s">
        <v>428</v>
      </c>
      <c r="Y231" s="460" t="s">
        <v>428</v>
      </c>
      <c r="Z231" s="462" t="s">
        <v>428</v>
      </c>
      <c r="AA231" s="460" t="s">
        <v>428</v>
      </c>
      <c r="AB231" s="463" t="s">
        <v>428</v>
      </c>
      <c r="AC231" s="461" t="s">
        <v>428</v>
      </c>
      <c r="AE231" s="166"/>
    </row>
    <row r="232" spans="1:31" s="167" customFormat="1" ht="21.6" customHeight="1" x14ac:dyDescent="0.15">
      <c r="A232" s="325"/>
      <c r="B232" s="312" t="s">
        <v>376</v>
      </c>
      <c r="C232" s="313">
        <v>1</v>
      </c>
      <c r="D232" s="441">
        <v>0</v>
      </c>
      <c r="E232" s="312">
        <v>0</v>
      </c>
      <c r="F232" s="312">
        <v>1</v>
      </c>
      <c r="G232" s="312">
        <v>0</v>
      </c>
      <c r="H232" s="425">
        <v>0</v>
      </c>
      <c r="I232" s="457" t="s">
        <v>428</v>
      </c>
      <c r="J232" s="458" t="s">
        <v>428</v>
      </c>
      <c r="K232" s="312">
        <v>0</v>
      </c>
      <c r="L232" s="425">
        <v>0</v>
      </c>
      <c r="M232" s="459" t="s">
        <v>428</v>
      </c>
      <c r="N232" s="435" t="s">
        <v>428</v>
      </c>
      <c r="O232" s="435" t="s">
        <v>428</v>
      </c>
      <c r="P232" s="435" t="s">
        <v>428</v>
      </c>
      <c r="Q232" s="435" t="s">
        <v>428</v>
      </c>
      <c r="R232" s="435" t="s">
        <v>428</v>
      </c>
      <c r="S232" s="435" t="s">
        <v>428</v>
      </c>
      <c r="T232" s="435" t="s">
        <v>428</v>
      </c>
      <c r="U232" s="460" t="s">
        <v>428</v>
      </c>
      <c r="V232" s="459" t="s">
        <v>428</v>
      </c>
      <c r="W232" s="435" t="s">
        <v>428</v>
      </c>
      <c r="X232" s="461" t="s">
        <v>428</v>
      </c>
      <c r="Y232" s="460" t="s">
        <v>428</v>
      </c>
      <c r="Z232" s="462" t="s">
        <v>428</v>
      </c>
      <c r="AA232" s="460" t="s">
        <v>428</v>
      </c>
      <c r="AB232" s="463" t="s">
        <v>428</v>
      </c>
      <c r="AC232" s="461" t="s">
        <v>428</v>
      </c>
      <c r="AE232" s="166"/>
    </row>
    <row r="233" spans="1:31" s="167" customFormat="1" ht="21.6" customHeight="1" x14ac:dyDescent="0.15">
      <c r="A233" s="177" t="s">
        <v>436</v>
      </c>
      <c r="B233" s="290" t="s">
        <v>377</v>
      </c>
      <c r="C233" s="415">
        <v>1.8863636363636365</v>
      </c>
      <c r="D233" s="416">
        <v>0</v>
      </c>
      <c r="E233" s="417">
        <v>0.56818181818181823</v>
      </c>
      <c r="F233" s="417">
        <v>2.2727272727272728E-2</v>
      </c>
      <c r="G233" s="417">
        <v>6.8181818181818177E-2</v>
      </c>
      <c r="H233" s="418">
        <v>6.8181818181818177E-2</v>
      </c>
      <c r="I233" s="457" t="s">
        <v>428</v>
      </c>
      <c r="J233" s="458" t="s">
        <v>428</v>
      </c>
      <c r="K233" s="417">
        <v>0.81818181818181823</v>
      </c>
      <c r="L233" s="418">
        <v>0.34090909090909088</v>
      </c>
      <c r="M233" s="459" t="s">
        <v>428</v>
      </c>
      <c r="N233" s="435" t="s">
        <v>428</v>
      </c>
      <c r="O233" s="435" t="s">
        <v>428</v>
      </c>
      <c r="P233" s="435" t="s">
        <v>428</v>
      </c>
      <c r="Q233" s="435" t="s">
        <v>428</v>
      </c>
      <c r="R233" s="435" t="s">
        <v>428</v>
      </c>
      <c r="S233" s="435" t="s">
        <v>428</v>
      </c>
      <c r="T233" s="435" t="s">
        <v>428</v>
      </c>
      <c r="U233" s="460" t="s">
        <v>428</v>
      </c>
      <c r="V233" s="459" t="s">
        <v>428</v>
      </c>
      <c r="W233" s="435" t="s">
        <v>428</v>
      </c>
      <c r="X233" s="461" t="s">
        <v>428</v>
      </c>
      <c r="Y233" s="460" t="s">
        <v>428</v>
      </c>
      <c r="Z233" s="462" t="s">
        <v>428</v>
      </c>
      <c r="AA233" s="460" t="s">
        <v>428</v>
      </c>
      <c r="AB233" s="463" t="s">
        <v>428</v>
      </c>
      <c r="AC233" s="461" t="s">
        <v>428</v>
      </c>
      <c r="AE233" s="166"/>
    </row>
    <row r="234" spans="1:31" s="167" customFormat="1" ht="21.6" customHeight="1" x14ac:dyDescent="0.15">
      <c r="A234" s="325"/>
      <c r="B234" s="312" t="s">
        <v>376</v>
      </c>
      <c r="C234" s="313">
        <v>1</v>
      </c>
      <c r="D234" s="441">
        <v>0</v>
      </c>
      <c r="E234" s="312">
        <v>0.30120481927710846</v>
      </c>
      <c r="F234" s="312">
        <v>1.2048192771084336E-2</v>
      </c>
      <c r="G234" s="312">
        <v>3.614457831325301E-2</v>
      </c>
      <c r="H234" s="425">
        <v>3.614457831325301E-2</v>
      </c>
      <c r="I234" s="457" t="s">
        <v>428</v>
      </c>
      <c r="J234" s="458" t="s">
        <v>428</v>
      </c>
      <c r="K234" s="312">
        <v>0.43373493975903615</v>
      </c>
      <c r="L234" s="425">
        <v>0.18072289156626503</v>
      </c>
      <c r="M234" s="459" t="s">
        <v>428</v>
      </c>
      <c r="N234" s="435" t="s">
        <v>428</v>
      </c>
      <c r="O234" s="435" t="s">
        <v>428</v>
      </c>
      <c r="P234" s="435" t="s">
        <v>428</v>
      </c>
      <c r="Q234" s="435" t="s">
        <v>428</v>
      </c>
      <c r="R234" s="435" t="s">
        <v>428</v>
      </c>
      <c r="S234" s="435" t="s">
        <v>428</v>
      </c>
      <c r="T234" s="435" t="s">
        <v>428</v>
      </c>
      <c r="U234" s="460" t="s">
        <v>428</v>
      </c>
      <c r="V234" s="459" t="s">
        <v>428</v>
      </c>
      <c r="W234" s="435" t="s">
        <v>428</v>
      </c>
      <c r="X234" s="461" t="s">
        <v>428</v>
      </c>
      <c r="Y234" s="460" t="s">
        <v>428</v>
      </c>
      <c r="Z234" s="462" t="s">
        <v>428</v>
      </c>
      <c r="AA234" s="460" t="s">
        <v>428</v>
      </c>
      <c r="AB234" s="463" t="s">
        <v>428</v>
      </c>
      <c r="AC234" s="461" t="s">
        <v>428</v>
      </c>
      <c r="AE234" s="166"/>
    </row>
    <row r="235" spans="1:31" s="167" customFormat="1" ht="21.6" customHeight="1" x14ac:dyDescent="0.15">
      <c r="A235" s="177" t="s">
        <v>437</v>
      </c>
      <c r="B235" s="290" t="s">
        <v>377</v>
      </c>
      <c r="C235" s="415">
        <v>6.8181818181818177E-2</v>
      </c>
      <c r="D235" s="416">
        <v>2.2727272727272728E-2</v>
      </c>
      <c r="E235" s="417">
        <v>0</v>
      </c>
      <c r="F235" s="417">
        <v>2.2727272727272728E-2</v>
      </c>
      <c r="G235" s="417">
        <v>0</v>
      </c>
      <c r="H235" s="418">
        <v>0</v>
      </c>
      <c r="I235" s="457" t="s">
        <v>428</v>
      </c>
      <c r="J235" s="458" t="s">
        <v>428</v>
      </c>
      <c r="K235" s="417">
        <v>0</v>
      </c>
      <c r="L235" s="418">
        <v>2.2727272727272728E-2</v>
      </c>
      <c r="M235" s="459" t="s">
        <v>428</v>
      </c>
      <c r="N235" s="435" t="s">
        <v>428</v>
      </c>
      <c r="O235" s="435" t="s">
        <v>428</v>
      </c>
      <c r="P235" s="435" t="s">
        <v>428</v>
      </c>
      <c r="Q235" s="435" t="s">
        <v>428</v>
      </c>
      <c r="R235" s="435" t="s">
        <v>428</v>
      </c>
      <c r="S235" s="435" t="s">
        <v>428</v>
      </c>
      <c r="T235" s="435" t="s">
        <v>428</v>
      </c>
      <c r="U235" s="460" t="s">
        <v>428</v>
      </c>
      <c r="V235" s="459" t="s">
        <v>428</v>
      </c>
      <c r="W235" s="435" t="s">
        <v>428</v>
      </c>
      <c r="X235" s="461" t="s">
        <v>428</v>
      </c>
      <c r="Y235" s="460" t="s">
        <v>428</v>
      </c>
      <c r="Z235" s="462" t="s">
        <v>428</v>
      </c>
      <c r="AA235" s="460" t="s">
        <v>428</v>
      </c>
      <c r="AB235" s="463" t="s">
        <v>428</v>
      </c>
      <c r="AC235" s="461" t="s">
        <v>428</v>
      </c>
      <c r="AE235" s="166"/>
    </row>
    <row r="236" spans="1:31" s="167" customFormat="1" ht="21.6" customHeight="1" x14ac:dyDescent="0.15">
      <c r="A236" s="489"/>
      <c r="B236" s="444" t="s">
        <v>376</v>
      </c>
      <c r="C236" s="442">
        <v>1</v>
      </c>
      <c r="D236" s="443">
        <v>0.33333333333333337</v>
      </c>
      <c r="E236" s="444">
        <v>0</v>
      </c>
      <c r="F236" s="444">
        <v>0.33333333333333337</v>
      </c>
      <c r="G236" s="444">
        <v>0</v>
      </c>
      <c r="H236" s="445">
        <v>0</v>
      </c>
      <c r="I236" s="490" t="s">
        <v>428</v>
      </c>
      <c r="J236" s="491" t="s">
        <v>428</v>
      </c>
      <c r="K236" s="444">
        <v>0</v>
      </c>
      <c r="L236" s="445">
        <v>0.33333333333333337</v>
      </c>
      <c r="M236" s="497" t="s">
        <v>428</v>
      </c>
      <c r="N236" s="498" t="s">
        <v>428</v>
      </c>
      <c r="O236" s="498" t="s">
        <v>428</v>
      </c>
      <c r="P236" s="498" t="s">
        <v>428</v>
      </c>
      <c r="Q236" s="498" t="s">
        <v>428</v>
      </c>
      <c r="R236" s="498" t="s">
        <v>428</v>
      </c>
      <c r="S236" s="498" t="s">
        <v>428</v>
      </c>
      <c r="T236" s="498" t="s">
        <v>428</v>
      </c>
      <c r="U236" s="499" t="s">
        <v>428</v>
      </c>
      <c r="V236" s="497" t="s">
        <v>428</v>
      </c>
      <c r="W236" s="498" t="s">
        <v>428</v>
      </c>
      <c r="X236" s="500" t="s">
        <v>428</v>
      </c>
      <c r="Y236" s="499" t="s">
        <v>428</v>
      </c>
      <c r="Z236" s="501" t="s">
        <v>428</v>
      </c>
      <c r="AA236" s="499" t="s">
        <v>428</v>
      </c>
      <c r="AB236" s="502" t="s">
        <v>428</v>
      </c>
      <c r="AC236" s="500" t="s">
        <v>428</v>
      </c>
      <c r="AE236" s="166"/>
    </row>
    <row r="237" spans="1:31" s="167" customFormat="1" ht="12" customHeight="1" x14ac:dyDescent="0.15">
      <c r="A237" s="700" t="s">
        <v>186</v>
      </c>
      <c r="B237" s="701"/>
      <c r="C237" s="330"/>
      <c r="D237" s="731" t="s">
        <v>396</v>
      </c>
      <c r="E237" s="732"/>
      <c r="F237" s="732"/>
      <c r="G237" s="732"/>
      <c r="H237" s="733"/>
      <c r="I237" s="731" t="s">
        <v>397</v>
      </c>
      <c r="J237" s="732"/>
      <c r="K237" s="732"/>
      <c r="L237" s="733"/>
      <c r="M237" s="734" t="s">
        <v>398</v>
      </c>
      <c r="N237" s="700"/>
      <c r="O237" s="700"/>
      <c r="P237" s="700"/>
      <c r="Q237" s="700"/>
      <c r="R237" s="700"/>
      <c r="S237" s="700"/>
      <c r="T237" s="700"/>
      <c r="U237" s="735"/>
      <c r="V237" s="731" t="s">
        <v>399</v>
      </c>
      <c r="W237" s="732"/>
      <c r="X237" s="732"/>
      <c r="Y237" s="733"/>
      <c r="Z237" s="731" t="s">
        <v>400</v>
      </c>
      <c r="AA237" s="733"/>
      <c r="AB237" s="706" t="s">
        <v>401</v>
      </c>
      <c r="AC237" s="709" t="s">
        <v>280</v>
      </c>
      <c r="AE237" s="166"/>
    </row>
    <row r="238" spans="1:31" s="167" customFormat="1" ht="9.75" customHeight="1" x14ac:dyDescent="0.15">
      <c r="A238" s="702"/>
      <c r="B238" s="703"/>
      <c r="C238" s="365"/>
      <c r="D238" s="712" t="s">
        <v>402</v>
      </c>
      <c r="E238" s="715" t="s">
        <v>403</v>
      </c>
      <c r="F238" s="716"/>
      <c r="G238" s="719" t="s">
        <v>404</v>
      </c>
      <c r="H238" s="722" t="s">
        <v>405</v>
      </c>
      <c r="I238" s="725" t="s">
        <v>406</v>
      </c>
      <c r="J238" s="719" t="s">
        <v>407</v>
      </c>
      <c r="K238" s="719" t="s">
        <v>408</v>
      </c>
      <c r="L238" s="728" t="s">
        <v>409</v>
      </c>
      <c r="M238" s="725" t="s">
        <v>410</v>
      </c>
      <c r="N238" s="719" t="s">
        <v>411</v>
      </c>
      <c r="O238" s="719" t="s">
        <v>412</v>
      </c>
      <c r="P238" s="719" t="s">
        <v>413</v>
      </c>
      <c r="Q238" s="719" t="s">
        <v>414</v>
      </c>
      <c r="R238" s="719" t="s">
        <v>415</v>
      </c>
      <c r="S238" s="719" t="s">
        <v>416</v>
      </c>
      <c r="T238" s="719" t="s">
        <v>417</v>
      </c>
      <c r="U238" s="728" t="s">
        <v>418</v>
      </c>
      <c r="V238" s="726" t="s">
        <v>419</v>
      </c>
      <c r="W238" s="740" t="s">
        <v>420</v>
      </c>
      <c r="X238" s="720" t="s">
        <v>421</v>
      </c>
      <c r="Y238" s="729" t="s">
        <v>422</v>
      </c>
      <c r="Z238" s="712" t="s">
        <v>423</v>
      </c>
      <c r="AA238" s="728" t="s">
        <v>424</v>
      </c>
      <c r="AB238" s="707"/>
      <c r="AC238" s="710"/>
      <c r="AE238" s="166"/>
    </row>
    <row r="239" spans="1:31" s="167" customFormat="1" ht="20.45" customHeight="1" x14ac:dyDescent="0.15">
      <c r="A239" s="702"/>
      <c r="B239" s="703"/>
      <c r="C239" s="365" t="s">
        <v>378</v>
      </c>
      <c r="D239" s="713"/>
      <c r="E239" s="717"/>
      <c r="F239" s="718"/>
      <c r="G239" s="720"/>
      <c r="H239" s="723"/>
      <c r="I239" s="726"/>
      <c r="J239" s="720"/>
      <c r="K239" s="720"/>
      <c r="L239" s="729"/>
      <c r="M239" s="736"/>
      <c r="N239" s="720"/>
      <c r="O239" s="720"/>
      <c r="P239" s="738"/>
      <c r="Q239" s="738"/>
      <c r="R239" s="738"/>
      <c r="S239" s="720"/>
      <c r="T239" s="720"/>
      <c r="U239" s="729"/>
      <c r="V239" s="726"/>
      <c r="W239" s="740"/>
      <c r="X239" s="720"/>
      <c r="Y239" s="729"/>
      <c r="Z239" s="713"/>
      <c r="AA239" s="729"/>
      <c r="AB239" s="707"/>
      <c r="AC239" s="710"/>
      <c r="AE239" s="166"/>
    </row>
    <row r="240" spans="1:31" s="167" customFormat="1" ht="21" customHeight="1" x14ac:dyDescent="0.15">
      <c r="A240" s="704"/>
      <c r="B240" s="705"/>
      <c r="C240" s="329"/>
      <c r="D240" s="714"/>
      <c r="E240" s="367" t="s">
        <v>425</v>
      </c>
      <c r="F240" s="367" t="s">
        <v>426</v>
      </c>
      <c r="G240" s="721"/>
      <c r="H240" s="724"/>
      <c r="I240" s="727"/>
      <c r="J240" s="721"/>
      <c r="K240" s="721"/>
      <c r="L240" s="730"/>
      <c r="M240" s="737"/>
      <c r="N240" s="721"/>
      <c r="O240" s="721"/>
      <c r="P240" s="739"/>
      <c r="Q240" s="739"/>
      <c r="R240" s="739"/>
      <c r="S240" s="721"/>
      <c r="T240" s="721"/>
      <c r="U240" s="730"/>
      <c r="V240" s="727"/>
      <c r="W240" s="741"/>
      <c r="X240" s="721"/>
      <c r="Y240" s="730"/>
      <c r="Z240" s="714"/>
      <c r="AA240" s="730"/>
      <c r="AB240" s="708"/>
      <c r="AC240" s="711"/>
      <c r="AE240" s="166"/>
    </row>
    <row r="241" spans="1:31" s="167" customFormat="1" ht="21.6" customHeight="1" x14ac:dyDescent="0.15">
      <c r="A241" s="167" t="s">
        <v>458</v>
      </c>
      <c r="B241" s="326" t="s">
        <v>377</v>
      </c>
      <c r="C241" s="378">
        <v>151.09090909090909</v>
      </c>
      <c r="D241" s="379">
        <v>7.4090909090909092</v>
      </c>
      <c r="E241" s="371">
        <v>1.2272727272727273</v>
      </c>
      <c r="F241" s="371">
        <v>6</v>
      </c>
      <c r="G241" s="371">
        <v>13.909090909090908</v>
      </c>
      <c r="H241" s="380">
        <v>10.863636363636363</v>
      </c>
      <c r="I241" s="464">
        <v>0.22727272727272727</v>
      </c>
      <c r="J241" s="371">
        <v>0.68181818181818177</v>
      </c>
      <c r="K241" s="371">
        <v>15</v>
      </c>
      <c r="L241" s="380">
        <v>5.5</v>
      </c>
      <c r="M241" s="379">
        <v>6.7272727272727275</v>
      </c>
      <c r="N241" s="371">
        <v>0.45454545454545453</v>
      </c>
      <c r="O241" s="371">
        <v>6.7727272727272725</v>
      </c>
      <c r="P241" s="371">
        <v>9.0909090909090912E-2</v>
      </c>
      <c r="Q241" s="371">
        <v>2.1818181818181817</v>
      </c>
      <c r="R241" s="419">
        <v>1.2727272727272727</v>
      </c>
      <c r="S241" s="371">
        <v>0</v>
      </c>
      <c r="T241" s="371">
        <v>0.36363636363636365</v>
      </c>
      <c r="U241" s="380">
        <v>2.8636363636363638</v>
      </c>
      <c r="V241" s="379">
        <v>1.5454545454545454</v>
      </c>
      <c r="W241" s="371">
        <v>0.81818181818181823</v>
      </c>
      <c r="X241" s="378">
        <v>0</v>
      </c>
      <c r="Y241" s="380">
        <v>8.1363636363636367</v>
      </c>
      <c r="Z241" s="465">
        <v>0.45454545454545453</v>
      </c>
      <c r="AA241" s="380">
        <v>16.272727272727273</v>
      </c>
      <c r="AB241" s="466">
        <v>21.136363636363637</v>
      </c>
      <c r="AC241" s="378">
        <v>21.181818181818183</v>
      </c>
      <c r="AE241" s="166"/>
    </row>
    <row r="242" spans="1:31" s="167" customFormat="1" ht="21.6" customHeight="1" x14ac:dyDescent="0.15">
      <c r="A242" s="325"/>
      <c r="B242" s="317" t="s">
        <v>376</v>
      </c>
      <c r="C242" s="328">
        <v>1</v>
      </c>
      <c r="D242" s="374">
        <v>4.9037304452466908E-2</v>
      </c>
      <c r="E242" s="317">
        <v>8.1227436823104685E-3</v>
      </c>
      <c r="F242" s="317">
        <v>3.9711191335740074E-2</v>
      </c>
      <c r="G242" s="317">
        <v>9.2057761732851975E-2</v>
      </c>
      <c r="H242" s="375">
        <v>7.1901323706377848E-2</v>
      </c>
      <c r="I242" s="376">
        <v>1.5042117930204571E-3</v>
      </c>
      <c r="J242" s="317">
        <v>4.5126353790613718E-3</v>
      </c>
      <c r="K242" s="317">
        <v>9.9277978339350176E-2</v>
      </c>
      <c r="L242" s="375">
        <v>3.6401925391095068E-2</v>
      </c>
      <c r="M242" s="374">
        <v>4.4524669073405534E-2</v>
      </c>
      <c r="N242" s="317">
        <v>3.0084235860409142E-3</v>
      </c>
      <c r="O242" s="317">
        <v>4.4825511432009628E-2</v>
      </c>
      <c r="P242" s="317">
        <v>6.0168471720818293E-4</v>
      </c>
      <c r="Q242" s="317">
        <v>1.4440433212996389E-2</v>
      </c>
      <c r="R242" s="317">
        <v>8.4235860409145602E-3</v>
      </c>
      <c r="S242" s="317">
        <v>0</v>
      </c>
      <c r="T242" s="317">
        <v>2.4067388688327317E-3</v>
      </c>
      <c r="U242" s="375">
        <v>1.8953068592057764E-2</v>
      </c>
      <c r="V242" s="374">
        <v>1.0228640192539109E-2</v>
      </c>
      <c r="W242" s="317">
        <v>5.4151624548736468E-3</v>
      </c>
      <c r="X242" s="328">
        <v>0</v>
      </c>
      <c r="Y242" s="375">
        <v>5.3850782190132375E-2</v>
      </c>
      <c r="Z242" s="377">
        <v>3.0084235860409142E-3</v>
      </c>
      <c r="AA242" s="375">
        <v>0.10770156438026475</v>
      </c>
      <c r="AB242" s="325">
        <v>0.13989169675090252</v>
      </c>
      <c r="AC242" s="328">
        <v>0.14019253910950663</v>
      </c>
      <c r="AE242" s="166"/>
    </row>
    <row r="243" spans="1:31" s="167" customFormat="1" ht="21.6" customHeight="1" x14ac:dyDescent="0.15">
      <c r="A243" s="177" t="s">
        <v>427</v>
      </c>
      <c r="B243" s="317" t="s">
        <v>377</v>
      </c>
      <c r="C243" s="378">
        <v>1.1363636363636365</v>
      </c>
      <c r="D243" s="379">
        <v>0</v>
      </c>
      <c r="E243" s="371">
        <v>0</v>
      </c>
      <c r="F243" s="371">
        <v>4.5454545454545456E-2</v>
      </c>
      <c r="G243" s="371">
        <v>0.72727272727272729</v>
      </c>
      <c r="H243" s="380">
        <v>0.27272727272727271</v>
      </c>
      <c r="I243" s="381" t="s">
        <v>428</v>
      </c>
      <c r="J243" s="382" t="s">
        <v>428</v>
      </c>
      <c r="K243" s="383">
        <v>0</v>
      </c>
      <c r="L243" s="384">
        <v>9.0909090909090912E-2</v>
      </c>
      <c r="M243" s="385" t="s">
        <v>428</v>
      </c>
      <c r="N243" s="382" t="s">
        <v>428</v>
      </c>
      <c r="O243" s="382" t="s">
        <v>428</v>
      </c>
      <c r="P243" s="382" t="s">
        <v>428</v>
      </c>
      <c r="Q243" s="382" t="s">
        <v>428</v>
      </c>
      <c r="R243" s="382" t="s">
        <v>428</v>
      </c>
      <c r="S243" s="382" t="s">
        <v>428</v>
      </c>
      <c r="T243" s="382" t="s">
        <v>428</v>
      </c>
      <c r="U243" s="386" t="s">
        <v>428</v>
      </c>
      <c r="V243" s="385" t="s">
        <v>428</v>
      </c>
      <c r="W243" s="382" t="s">
        <v>428</v>
      </c>
      <c r="X243" s="387" t="s">
        <v>428</v>
      </c>
      <c r="Y243" s="386" t="s">
        <v>428</v>
      </c>
      <c r="Z243" s="388" t="s">
        <v>428</v>
      </c>
      <c r="AA243" s="386" t="s">
        <v>428</v>
      </c>
      <c r="AB243" s="389" t="s">
        <v>428</v>
      </c>
      <c r="AC243" s="387" t="s">
        <v>428</v>
      </c>
      <c r="AE243" s="166"/>
    </row>
    <row r="244" spans="1:31" s="167" customFormat="1" ht="21.6" customHeight="1" x14ac:dyDescent="0.15">
      <c r="A244" s="325"/>
      <c r="B244" s="317" t="s">
        <v>376</v>
      </c>
      <c r="C244" s="328">
        <v>1</v>
      </c>
      <c r="D244" s="374">
        <v>0</v>
      </c>
      <c r="E244" s="317">
        <v>0</v>
      </c>
      <c r="F244" s="317">
        <v>0.04</v>
      </c>
      <c r="G244" s="317">
        <v>0.64</v>
      </c>
      <c r="H244" s="375">
        <v>0.23999999999999996</v>
      </c>
      <c r="I244" s="381" t="s">
        <v>428</v>
      </c>
      <c r="J244" s="382" t="s">
        <v>428</v>
      </c>
      <c r="K244" s="390">
        <v>0</v>
      </c>
      <c r="L244" s="391">
        <v>0.08</v>
      </c>
      <c r="M244" s="385" t="s">
        <v>428</v>
      </c>
      <c r="N244" s="382" t="s">
        <v>428</v>
      </c>
      <c r="O244" s="382" t="s">
        <v>428</v>
      </c>
      <c r="P244" s="382" t="s">
        <v>428</v>
      </c>
      <c r="Q244" s="382" t="s">
        <v>428</v>
      </c>
      <c r="R244" s="382" t="s">
        <v>428</v>
      </c>
      <c r="S244" s="382" t="s">
        <v>428</v>
      </c>
      <c r="T244" s="382" t="s">
        <v>428</v>
      </c>
      <c r="U244" s="386" t="s">
        <v>428</v>
      </c>
      <c r="V244" s="385" t="s">
        <v>428</v>
      </c>
      <c r="W244" s="382" t="s">
        <v>428</v>
      </c>
      <c r="X244" s="387" t="s">
        <v>428</v>
      </c>
      <c r="Y244" s="386" t="s">
        <v>428</v>
      </c>
      <c r="Z244" s="388" t="s">
        <v>428</v>
      </c>
      <c r="AA244" s="386" t="s">
        <v>428</v>
      </c>
      <c r="AB244" s="389" t="s">
        <v>428</v>
      </c>
      <c r="AC244" s="387" t="s">
        <v>428</v>
      </c>
      <c r="AE244" s="166"/>
    </row>
    <row r="245" spans="1:31" s="167" customFormat="1" ht="21.6" customHeight="1" x14ac:dyDescent="0.15">
      <c r="A245" s="177" t="s">
        <v>429</v>
      </c>
      <c r="B245" s="317" t="s">
        <v>377</v>
      </c>
      <c r="C245" s="378">
        <v>0.22727272727272727</v>
      </c>
      <c r="D245" s="379">
        <v>4.5454545454545456E-2</v>
      </c>
      <c r="E245" s="371">
        <v>0</v>
      </c>
      <c r="F245" s="371">
        <v>0</v>
      </c>
      <c r="G245" s="371">
        <v>0</v>
      </c>
      <c r="H245" s="380">
        <v>0</v>
      </c>
      <c r="I245" s="381" t="s">
        <v>428</v>
      </c>
      <c r="J245" s="382" t="s">
        <v>428</v>
      </c>
      <c r="K245" s="383">
        <v>0.18181818181818182</v>
      </c>
      <c r="L245" s="384">
        <v>0</v>
      </c>
      <c r="M245" s="385" t="s">
        <v>428</v>
      </c>
      <c r="N245" s="382" t="s">
        <v>428</v>
      </c>
      <c r="O245" s="382" t="s">
        <v>428</v>
      </c>
      <c r="P245" s="382" t="s">
        <v>428</v>
      </c>
      <c r="Q245" s="382" t="s">
        <v>428</v>
      </c>
      <c r="R245" s="382" t="s">
        <v>428</v>
      </c>
      <c r="S245" s="382" t="s">
        <v>428</v>
      </c>
      <c r="T245" s="382" t="s">
        <v>428</v>
      </c>
      <c r="U245" s="386" t="s">
        <v>428</v>
      </c>
      <c r="V245" s="385" t="s">
        <v>428</v>
      </c>
      <c r="W245" s="382" t="s">
        <v>428</v>
      </c>
      <c r="X245" s="387" t="s">
        <v>428</v>
      </c>
      <c r="Y245" s="386" t="s">
        <v>428</v>
      </c>
      <c r="Z245" s="388" t="s">
        <v>428</v>
      </c>
      <c r="AA245" s="386" t="s">
        <v>428</v>
      </c>
      <c r="AB245" s="389" t="s">
        <v>428</v>
      </c>
      <c r="AC245" s="387" t="s">
        <v>428</v>
      </c>
      <c r="AE245" s="166"/>
    </row>
    <row r="246" spans="1:31" s="167" customFormat="1" ht="21.6" customHeight="1" x14ac:dyDescent="0.15">
      <c r="A246" s="325"/>
      <c r="B246" s="317" t="s">
        <v>376</v>
      </c>
      <c r="C246" s="328">
        <v>1</v>
      </c>
      <c r="D246" s="374">
        <v>0.2</v>
      </c>
      <c r="E246" s="317">
        <v>0</v>
      </c>
      <c r="F246" s="317">
        <v>0</v>
      </c>
      <c r="G246" s="317">
        <v>0</v>
      </c>
      <c r="H246" s="375">
        <v>0</v>
      </c>
      <c r="I246" s="381" t="s">
        <v>428</v>
      </c>
      <c r="J246" s="382" t="s">
        <v>428</v>
      </c>
      <c r="K246" s="390">
        <v>0.8</v>
      </c>
      <c r="L246" s="391">
        <v>0</v>
      </c>
      <c r="M246" s="385" t="s">
        <v>428</v>
      </c>
      <c r="N246" s="382" t="s">
        <v>428</v>
      </c>
      <c r="O246" s="382" t="s">
        <v>428</v>
      </c>
      <c r="P246" s="382" t="s">
        <v>428</v>
      </c>
      <c r="Q246" s="382" t="s">
        <v>428</v>
      </c>
      <c r="R246" s="382" t="s">
        <v>428</v>
      </c>
      <c r="S246" s="382" t="s">
        <v>428</v>
      </c>
      <c r="T246" s="382" t="s">
        <v>428</v>
      </c>
      <c r="U246" s="386" t="s">
        <v>428</v>
      </c>
      <c r="V246" s="385" t="s">
        <v>428</v>
      </c>
      <c r="W246" s="382" t="s">
        <v>428</v>
      </c>
      <c r="X246" s="387" t="s">
        <v>428</v>
      </c>
      <c r="Y246" s="386" t="s">
        <v>428</v>
      </c>
      <c r="Z246" s="388" t="s">
        <v>428</v>
      </c>
      <c r="AA246" s="386" t="s">
        <v>428</v>
      </c>
      <c r="AB246" s="389" t="s">
        <v>428</v>
      </c>
      <c r="AC246" s="387" t="s">
        <v>428</v>
      </c>
      <c r="AE246" s="166"/>
    </row>
    <row r="247" spans="1:31" s="167" customFormat="1" ht="21.6" customHeight="1" x14ac:dyDescent="0.15">
      <c r="A247" s="177" t="s">
        <v>430</v>
      </c>
      <c r="B247" s="317" t="s">
        <v>377</v>
      </c>
      <c r="C247" s="378">
        <v>10.136363636363637</v>
      </c>
      <c r="D247" s="379">
        <v>2.7727272727272729</v>
      </c>
      <c r="E247" s="371">
        <v>0</v>
      </c>
      <c r="F247" s="371">
        <v>2.4090909090909092</v>
      </c>
      <c r="G247" s="371">
        <v>0.13636363636363635</v>
      </c>
      <c r="H247" s="380">
        <v>0</v>
      </c>
      <c r="I247" s="381" t="s">
        <v>428</v>
      </c>
      <c r="J247" s="382" t="s">
        <v>428</v>
      </c>
      <c r="K247" s="383">
        <v>4.3181818181818183</v>
      </c>
      <c r="L247" s="384">
        <v>0.5</v>
      </c>
      <c r="M247" s="385" t="s">
        <v>428</v>
      </c>
      <c r="N247" s="382" t="s">
        <v>428</v>
      </c>
      <c r="O247" s="382" t="s">
        <v>428</v>
      </c>
      <c r="P247" s="382" t="s">
        <v>428</v>
      </c>
      <c r="Q247" s="382" t="s">
        <v>428</v>
      </c>
      <c r="R247" s="382" t="s">
        <v>428</v>
      </c>
      <c r="S247" s="382" t="s">
        <v>428</v>
      </c>
      <c r="T247" s="382" t="s">
        <v>428</v>
      </c>
      <c r="U247" s="386" t="s">
        <v>428</v>
      </c>
      <c r="V247" s="385" t="s">
        <v>428</v>
      </c>
      <c r="W247" s="382" t="s">
        <v>428</v>
      </c>
      <c r="X247" s="387" t="s">
        <v>428</v>
      </c>
      <c r="Y247" s="386" t="s">
        <v>428</v>
      </c>
      <c r="Z247" s="388" t="s">
        <v>428</v>
      </c>
      <c r="AA247" s="386" t="s">
        <v>428</v>
      </c>
      <c r="AB247" s="389" t="s">
        <v>428</v>
      </c>
      <c r="AC247" s="387" t="s">
        <v>428</v>
      </c>
      <c r="AE247" s="166"/>
    </row>
    <row r="248" spans="1:31" s="167" customFormat="1" ht="21.6" customHeight="1" x14ac:dyDescent="0.15">
      <c r="A248" s="325"/>
      <c r="B248" s="317" t="s">
        <v>376</v>
      </c>
      <c r="C248" s="328">
        <v>1</v>
      </c>
      <c r="D248" s="374">
        <v>0.273542600896861</v>
      </c>
      <c r="E248" s="317">
        <v>0</v>
      </c>
      <c r="F248" s="317">
        <v>0.23766816143497757</v>
      </c>
      <c r="G248" s="317">
        <v>1.3452914798206277E-2</v>
      </c>
      <c r="H248" s="375">
        <v>0</v>
      </c>
      <c r="I248" s="381" t="s">
        <v>428</v>
      </c>
      <c r="J248" s="382" t="s">
        <v>428</v>
      </c>
      <c r="K248" s="390">
        <v>0.42600896860986548</v>
      </c>
      <c r="L248" s="391">
        <v>4.9327354260089683E-2</v>
      </c>
      <c r="M248" s="385" t="s">
        <v>428</v>
      </c>
      <c r="N248" s="382" t="s">
        <v>428</v>
      </c>
      <c r="O248" s="382" t="s">
        <v>428</v>
      </c>
      <c r="P248" s="382" t="s">
        <v>428</v>
      </c>
      <c r="Q248" s="382" t="s">
        <v>428</v>
      </c>
      <c r="R248" s="382" t="s">
        <v>428</v>
      </c>
      <c r="S248" s="382" t="s">
        <v>428</v>
      </c>
      <c r="T248" s="382" t="s">
        <v>428</v>
      </c>
      <c r="U248" s="386" t="s">
        <v>428</v>
      </c>
      <c r="V248" s="385" t="s">
        <v>428</v>
      </c>
      <c r="W248" s="382" t="s">
        <v>428</v>
      </c>
      <c r="X248" s="387" t="s">
        <v>428</v>
      </c>
      <c r="Y248" s="386" t="s">
        <v>428</v>
      </c>
      <c r="Z248" s="388" t="s">
        <v>428</v>
      </c>
      <c r="AA248" s="386" t="s">
        <v>428</v>
      </c>
      <c r="AB248" s="389" t="s">
        <v>428</v>
      </c>
      <c r="AC248" s="387" t="s">
        <v>428</v>
      </c>
      <c r="AE248" s="166"/>
    </row>
    <row r="249" spans="1:31" s="167" customFormat="1" ht="21.6" customHeight="1" x14ac:dyDescent="0.15">
      <c r="A249" s="398" t="s">
        <v>431</v>
      </c>
      <c r="B249" s="317" t="s">
        <v>377</v>
      </c>
      <c r="C249" s="378">
        <v>9.3636363636363633</v>
      </c>
      <c r="D249" s="379">
        <v>2.5909090909090908</v>
      </c>
      <c r="E249" s="371">
        <v>0</v>
      </c>
      <c r="F249" s="371">
        <v>2.2727272727272729</v>
      </c>
      <c r="G249" s="371">
        <v>4.5454545454545456E-2</v>
      </c>
      <c r="H249" s="380">
        <v>0</v>
      </c>
      <c r="I249" s="381" t="s">
        <v>428</v>
      </c>
      <c r="J249" s="382" t="s">
        <v>428</v>
      </c>
      <c r="K249" s="383">
        <v>3.9545454545454546</v>
      </c>
      <c r="L249" s="384">
        <v>0.5</v>
      </c>
      <c r="M249" s="385" t="s">
        <v>428</v>
      </c>
      <c r="N249" s="382" t="s">
        <v>428</v>
      </c>
      <c r="O249" s="382" t="s">
        <v>428</v>
      </c>
      <c r="P249" s="382" t="s">
        <v>428</v>
      </c>
      <c r="Q249" s="382" t="s">
        <v>428</v>
      </c>
      <c r="R249" s="382" t="s">
        <v>428</v>
      </c>
      <c r="S249" s="382" t="s">
        <v>428</v>
      </c>
      <c r="T249" s="382" t="s">
        <v>428</v>
      </c>
      <c r="U249" s="386" t="s">
        <v>428</v>
      </c>
      <c r="V249" s="385" t="s">
        <v>428</v>
      </c>
      <c r="W249" s="382" t="s">
        <v>428</v>
      </c>
      <c r="X249" s="387" t="s">
        <v>428</v>
      </c>
      <c r="Y249" s="386" t="s">
        <v>428</v>
      </c>
      <c r="Z249" s="388" t="s">
        <v>428</v>
      </c>
      <c r="AA249" s="386" t="s">
        <v>428</v>
      </c>
      <c r="AB249" s="389" t="s">
        <v>428</v>
      </c>
      <c r="AC249" s="387" t="s">
        <v>428</v>
      </c>
      <c r="AE249" s="166"/>
    </row>
    <row r="250" spans="1:31" s="167" customFormat="1" ht="21.6" customHeight="1" x14ac:dyDescent="0.15">
      <c r="A250" s="325"/>
      <c r="B250" s="317" t="s">
        <v>376</v>
      </c>
      <c r="C250" s="328">
        <v>1</v>
      </c>
      <c r="D250" s="374">
        <v>0.27669902912621358</v>
      </c>
      <c r="E250" s="317">
        <v>0</v>
      </c>
      <c r="F250" s="317">
        <v>0.24271844660194178</v>
      </c>
      <c r="G250" s="317">
        <v>4.8543689320388354E-3</v>
      </c>
      <c r="H250" s="375">
        <v>0</v>
      </c>
      <c r="I250" s="381" t="s">
        <v>428</v>
      </c>
      <c r="J250" s="382" t="s">
        <v>428</v>
      </c>
      <c r="K250" s="390">
        <v>0.42233009708737868</v>
      </c>
      <c r="L250" s="391">
        <v>5.3398058252427189E-2</v>
      </c>
      <c r="M250" s="385" t="s">
        <v>428</v>
      </c>
      <c r="N250" s="382" t="s">
        <v>428</v>
      </c>
      <c r="O250" s="382" t="s">
        <v>428</v>
      </c>
      <c r="P250" s="382" t="s">
        <v>428</v>
      </c>
      <c r="Q250" s="382" t="s">
        <v>428</v>
      </c>
      <c r="R250" s="382" t="s">
        <v>428</v>
      </c>
      <c r="S250" s="382" t="s">
        <v>428</v>
      </c>
      <c r="T250" s="382" t="s">
        <v>428</v>
      </c>
      <c r="U250" s="386" t="s">
        <v>428</v>
      </c>
      <c r="V250" s="385" t="s">
        <v>428</v>
      </c>
      <c r="W250" s="382" t="s">
        <v>428</v>
      </c>
      <c r="X250" s="387" t="s">
        <v>428</v>
      </c>
      <c r="Y250" s="386" t="s">
        <v>428</v>
      </c>
      <c r="Z250" s="388" t="s">
        <v>428</v>
      </c>
      <c r="AA250" s="386" t="s">
        <v>428</v>
      </c>
      <c r="AB250" s="389" t="s">
        <v>428</v>
      </c>
      <c r="AC250" s="387" t="s">
        <v>428</v>
      </c>
      <c r="AE250" s="166"/>
    </row>
    <row r="251" spans="1:31" s="167" customFormat="1" ht="21.6" customHeight="1" x14ac:dyDescent="0.15">
      <c r="A251" s="177" t="s">
        <v>432</v>
      </c>
      <c r="B251" s="317" t="s">
        <v>377</v>
      </c>
      <c r="C251" s="378">
        <v>20.727272727272727</v>
      </c>
      <c r="D251" s="379">
        <v>1.5909090909090908</v>
      </c>
      <c r="E251" s="371">
        <v>1.1363636363636365</v>
      </c>
      <c r="F251" s="371">
        <v>0.54545454545454541</v>
      </c>
      <c r="G251" s="371">
        <v>5.0454545454545459</v>
      </c>
      <c r="H251" s="380">
        <v>6.7272727272727275</v>
      </c>
      <c r="I251" s="381" t="s">
        <v>428</v>
      </c>
      <c r="J251" s="382" t="s">
        <v>428</v>
      </c>
      <c r="K251" s="383">
        <v>3.5454545454545454</v>
      </c>
      <c r="L251" s="384">
        <v>2.1363636363636362</v>
      </c>
      <c r="M251" s="385" t="s">
        <v>428</v>
      </c>
      <c r="N251" s="382" t="s">
        <v>428</v>
      </c>
      <c r="O251" s="382" t="s">
        <v>428</v>
      </c>
      <c r="P251" s="382" t="s">
        <v>428</v>
      </c>
      <c r="Q251" s="382" t="s">
        <v>428</v>
      </c>
      <c r="R251" s="382" t="s">
        <v>428</v>
      </c>
      <c r="S251" s="382" t="s">
        <v>428</v>
      </c>
      <c r="T251" s="382" t="s">
        <v>428</v>
      </c>
      <c r="U251" s="386" t="s">
        <v>428</v>
      </c>
      <c r="V251" s="385" t="s">
        <v>428</v>
      </c>
      <c r="W251" s="382" t="s">
        <v>428</v>
      </c>
      <c r="X251" s="387" t="s">
        <v>428</v>
      </c>
      <c r="Y251" s="386" t="s">
        <v>428</v>
      </c>
      <c r="Z251" s="388" t="s">
        <v>428</v>
      </c>
      <c r="AA251" s="386" t="s">
        <v>428</v>
      </c>
      <c r="AB251" s="389" t="s">
        <v>428</v>
      </c>
      <c r="AC251" s="387" t="s">
        <v>428</v>
      </c>
      <c r="AE251" s="166"/>
    </row>
    <row r="252" spans="1:31" s="167" customFormat="1" ht="21.6" customHeight="1" x14ac:dyDescent="0.15">
      <c r="A252" s="325"/>
      <c r="B252" s="317" t="s">
        <v>376</v>
      </c>
      <c r="C252" s="328">
        <v>1</v>
      </c>
      <c r="D252" s="374">
        <v>7.6754385964912283E-2</v>
      </c>
      <c r="E252" s="317">
        <v>5.4824561403508776E-2</v>
      </c>
      <c r="F252" s="317">
        <v>2.6315789473684209E-2</v>
      </c>
      <c r="G252" s="317">
        <v>0.24342105263157898</v>
      </c>
      <c r="H252" s="375">
        <v>0.32456140350877194</v>
      </c>
      <c r="I252" s="381" t="s">
        <v>428</v>
      </c>
      <c r="J252" s="382" t="s">
        <v>428</v>
      </c>
      <c r="K252" s="390">
        <v>0.17105263157894737</v>
      </c>
      <c r="L252" s="391">
        <v>0.10307017543859649</v>
      </c>
      <c r="M252" s="385" t="s">
        <v>428</v>
      </c>
      <c r="N252" s="382" t="s">
        <v>428</v>
      </c>
      <c r="O252" s="382" t="s">
        <v>428</v>
      </c>
      <c r="P252" s="382" t="s">
        <v>428</v>
      </c>
      <c r="Q252" s="382" t="s">
        <v>428</v>
      </c>
      <c r="R252" s="382" t="s">
        <v>428</v>
      </c>
      <c r="S252" s="382" t="s">
        <v>428</v>
      </c>
      <c r="T252" s="382" t="s">
        <v>428</v>
      </c>
      <c r="U252" s="386" t="s">
        <v>428</v>
      </c>
      <c r="V252" s="385" t="s">
        <v>428</v>
      </c>
      <c r="W252" s="382" t="s">
        <v>428</v>
      </c>
      <c r="X252" s="387" t="s">
        <v>428</v>
      </c>
      <c r="Y252" s="386" t="s">
        <v>428</v>
      </c>
      <c r="Z252" s="388" t="s">
        <v>428</v>
      </c>
      <c r="AA252" s="386" t="s">
        <v>428</v>
      </c>
      <c r="AB252" s="389" t="s">
        <v>428</v>
      </c>
      <c r="AC252" s="387" t="s">
        <v>428</v>
      </c>
      <c r="AE252" s="166"/>
    </row>
    <row r="253" spans="1:31" s="167" customFormat="1" ht="21.6" customHeight="1" x14ac:dyDescent="0.15">
      <c r="A253" s="177" t="s">
        <v>433</v>
      </c>
      <c r="B253" s="317" t="s">
        <v>377</v>
      </c>
      <c r="C253" s="378">
        <v>13.272727272727273</v>
      </c>
      <c r="D253" s="379">
        <v>2.2272727272727271</v>
      </c>
      <c r="E253" s="371">
        <v>9.0909090909090912E-2</v>
      </c>
      <c r="F253" s="371">
        <v>0.90909090909090906</v>
      </c>
      <c r="G253" s="371">
        <v>7.6818181818181817</v>
      </c>
      <c r="H253" s="380">
        <v>2.1818181818181817</v>
      </c>
      <c r="I253" s="381" t="s">
        <v>428</v>
      </c>
      <c r="J253" s="382" t="s">
        <v>428</v>
      </c>
      <c r="K253" s="383">
        <v>0.13636363636363635</v>
      </c>
      <c r="L253" s="384">
        <v>4.5454545454545456E-2</v>
      </c>
      <c r="M253" s="385" t="s">
        <v>428</v>
      </c>
      <c r="N253" s="382" t="s">
        <v>428</v>
      </c>
      <c r="O253" s="382" t="s">
        <v>428</v>
      </c>
      <c r="P253" s="382" t="s">
        <v>428</v>
      </c>
      <c r="Q253" s="382" t="s">
        <v>428</v>
      </c>
      <c r="R253" s="382" t="s">
        <v>428</v>
      </c>
      <c r="S253" s="382" t="s">
        <v>428</v>
      </c>
      <c r="T253" s="382" t="s">
        <v>428</v>
      </c>
      <c r="U253" s="386" t="s">
        <v>428</v>
      </c>
      <c r="V253" s="385" t="s">
        <v>428</v>
      </c>
      <c r="W253" s="382" t="s">
        <v>428</v>
      </c>
      <c r="X253" s="387" t="s">
        <v>428</v>
      </c>
      <c r="Y253" s="386" t="s">
        <v>428</v>
      </c>
      <c r="Z253" s="388" t="s">
        <v>428</v>
      </c>
      <c r="AA253" s="386" t="s">
        <v>428</v>
      </c>
      <c r="AB253" s="389" t="s">
        <v>428</v>
      </c>
      <c r="AC253" s="387" t="s">
        <v>428</v>
      </c>
      <c r="AE253" s="166"/>
    </row>
    <row r="254" spans="1:31" s="167" customFormat="1" ht="21.6" customHeight="1" x14ac:dyDescent="0.15">
      <c r="A254" s="325"/>
      <c r="B254" s="317" t="s">
        <v>376</v>
      </c>
      <c r="C254" s="328">
        <v>1</v>
      </c>
      <c r="D254" s="374">
        <v>0.16780821917808217</v>
      </c>
      <c r="E254" s="317">
        <v>6.8493150684931503E-3</v>
      </c>
      <c r="F254" s="317">
        <v>6.8493150684931503E-2</v>
      </c>
      <c r="G254" s="317">
        <v>0.57876712328767121</v>
      </c>
      <c r="H254" s="375">
        <v>0.16438356164383561</v>
      </c>
      <c r="I254" s="381" t="s">
        <v>428</v>
      </c>
      <c r="J254" s="382" t="s">
        <v>428</v>
      </c>
      <c r="K254" s="390">
        <v>1.0273972602739725E-2</v>
      </c>
      <c r="L254" s="391">
        <v>3.4246575342465752E-3</v>
      </c>
      <c r="M254" s="385" t="s">
        <v>428</v>
      </c>
      <c r="N254" s="382" t="s">
        <v>428</v>
      </c>
      <c r="O254" s="382" t="s">
        <v>428</v>
      </c>
      <c r="P254" s="382" t="s">
        <v>428</v>
      </c>
      <c r="Q254" s="382" t="s">
        <v>428</v>
      </c>
      <c r="R254" s="382" t="s">
        <v>428</v>
      </c>
      <c r="S254" s="382" t="s">
        <v>428</v>
      </c>
      <c r="T254" s="382" t="s">
        <v>428</v>
      </c>
      <c r="U254" s="386" t="s">
        <v>428</v>
      </c>
      <c r="V254" s="385" t="s">
        <v>428</v>
      </c>
      <c r="W254" s="382" t="s">
        <v>428</v>
      </c>
      <c r="X254" s="387" t="s">
        <v>428</v>
      </c>
      <c r="Y254" s="386" t="s">
        <v>428</v>
      </c>
      <c r="Z254" s="388" t="s">
        <v>428</v>
      </c>
      <c r="AA254" s="386" t="s">
        <v>428</v>
      </c>
      <c r="AB254" s="389" t="s">
        <v>428</v>
      </c>
      <c r="AC254" s="387" t="s">
        <v>428</v>
      </c>
      <c r="AE254" s="166"/>
    </row>
    <row r="255" spans="1:31" s="167" customFormat="1" ht="21.6" customHeight="1" x14ac:dyDescent="0.15">
      <c r="A255" s="177" t="s">
        <v>434</v>
      </c>
      <c r="B255" s="317" t="s">
        <v>377</v>
      </c>
      <c r="C255" s="378">
        <v>8.5909090909090917</v>
      </c>
      <c r="D255" s="379">
        <v>0.72727272727272729</v>
      </c>
      <c r="E255" s="371">
        <v>0</v>
      </c>
      <c r="F255" s="371">
        <v>1.7727272727272727</v>
      </c>
      <c r="G255" s="371">
        <v>4.5454545454545456E-2</v>
      </c>
      <c r="H255" s="380">
        <v>1.3181818181818181</v>
      </c>
      <c r="I255" s="381" t="s">
        <v>428</v>
      </c>
      <c r="J255" s="382" t="s">
        <v>428</v>
      </c>
      <c r="K255" s="383">
        <v>3.9545454545454546</v>
      </c>
      <c r="L255" s="384">
        <v>0.77272727272727271</v>
      </c>
      <c r="M255" s="385" t="s">
        <v>428</v>
      </c>
      <c r="N255" s="382" t="s">
        <v>428</v>
      </c>
      <c r="O255" s="382" t="s">
        <v>428</v>
      </c>
      <c r="P255" s="382" t="s">
        <v>428</v>
      </c>
      <c r="Q255" s="382" t="s">
        <v>428</v>
      </c>
      <c r="R255" s="382" t="s">
        <v>428</v>
      </c>
      <c r="S255" s="382" t="s">
        <v>428</v>
      </c>
      <c r="T255" s="382" t="s">
        <v>428</v>
      </c>
      <c r="U255" s="386" t="s">
        <v>428</v>
      </c>
      <c r="V255" s="385" t="s">
        <v>428</v>
      </c>
      <c r="W255" s="382" t="s">
        <v>428</v>
      </c>
      <c r="X255" s="387" t="s">
        <v>428</v>
      </c>
      <c r="Y255" s="386" t="s">
        <v>428</v>
      </c>
      <c r="Z255" s="388" t="s">
        <v>428</v>
      </c>
      <c r="AA255" s="386" t="s">
        <v>428</v>
      </c>
      <c r="AB255" s="389" t="s">
        <v>428</v>
      </c>
      <c r="AC255" s="387" t="s">
        <v>428</v>
      </c>
      <c r="AE255" s="166"/>
    </row>
    <row r="256" spans="1:31" s="167" customFormat="1" ht="21.6" customHeight="1" x14ac:dyDescent="0.15">
      <c r="A256" s="325"/>
      <c r="B256" s="317" t="s">
        <v>376</v>
      </c>
      <c r="C256" s="328">
        <v>1</v>
      </c>
      <c r="D256" s="374">
        <v>8.4656084656084651E-2</v>
      </c>
      <c r="E256" s="317">
        <v>0</v>
      </c>
      <c r="F256" s="317">
        <v>0.20634920634920634</v>
      </c>
      <c r="G256" s="317">
        <v>5.2910052910052907E-3</v>
      </c>
      <c r="H256" s="375">
        <v>0.15343915343915343</v>
      </c>
      <c r="I256" s="381" t="s">
        <v>428</v>
      </c>
      <c r="J256" s="382" t="s">
        <v>428</v>
      </c>
      <c r="K256" s="390">
        <v>0.46031746031746029</v>
      </c>
      <c r="L256" s="391">
        <v>8.9947089947089942E-2</v>
      </c>
      <c r="M256" s="385" t="s">
        <v>428</v>
      </c>
      <c r="N256" s="382" t="s">
        <v>428</v>
      </c>
      <c r="O256" s="382" t="s">
        <v>428</v>
      </c>
      <c r="P256" s="382" t="s">
        <v>428</v>
      </c>
      <c r="Q256" s="382" t="s">
        <v>428</v>
      </c>
      <c r="R256" s="382" t="s">
        <v>428</v>
      </c>
      <c r="S256" s="382" t="s">
        <v>428</v>
      </c>
      <c r="T256" s="382" t="s">
        <v>428</v>
      </c>
      <c r="U256" s="386" t="s">
        <v>428</v>
      </c>
      <c r="V256" s="385" t="s">
        <v>428</v>
      </c>
      <c r="W256" s="382" t="s">
        <v>428</v>
      </c>
      <c r="X256" s="387" t="s">
        <v>428</v>
      </c>
      <c r="Y256" s="386" t="s">
        <v>428</v>
      </c>
      <c r="Z256" s="388" t="s">
        <v>428</v>
      </c>
      <c r="AA256" s="386" t="s">
        <v>428</v>
      </c>
      <c r="AB256" s="389" t="s">
        <v>428</v>
      </c>
      <c r="AC256" s="387" t="s">
        <v>428</v>
      </c>
      <c r="AE256" s="166"/>
    </row>
    <row r="257" spans="1:31" s="167" customFormat="1" ht="21.6" customHeight="1" x14ac:dyDescent="0.15">
      <c r="A257" s="177" t="s">
        <v>435</v>
      </c>
      <c r="B257" s="326" t="s">
        <v>377</v>
      </c>
      <c r="C257" s="378">
        <v>0</v>
      </c>
      <c r="D257" s="379">
        <v>0</v>
      </c>
      <c r="E257" s="371">
        <v>0</v>
      </c>
      <c r="F257" s="371">
        <v>0</v>
      </c>
      <c r="G257" s="371">
        <v>0</v>
      </c>
      <c r="H257" s="380">
        <v>0</v>
      </c>
      <c r="I257" s="399" t="s">
        <v>428</v>
      </c>
      <c r="J257" s="382" t="s">
        <v>428</v>
      </c>
      <c r="K257" s="383">
        <v>0</v>
      </c>
      <c r="L257" s="384">
        <v>0</v>
      </c>
      <c r="M257" s="385" t="s">
        <v>428</v>
      </c>
      <c r="N257" s="382" t="s">
        <v>428</v>
      </c>
      <c r="O257" s="382" t="s">
        <v>428</v>
      </c>
      <c r="P257" s="382" t="s">
        <v>428</v>
      </c>
      <c r="Q257" s="382" t="s">
        <v>428</v>
      </c>
      <c r="R257" s="382" t="s">
        <v>428</v>
      </c>
      <c r="S257" s="382" t="s">
        <v>428</v>
      </c>
      <c r="T257" s="382" t="s">
        <v>428</v>
      </c>
      <c r="U257" s="386" t="s">
        <v>428</v>
      </c>
      <c r="V257" s="385" t="s">
        <v>428</v>
      </c>
      <c r="W257" s="382" t="s">
        <v>428</v>
      </c>
      <c r="X257" s="387" t="s">
        <v>428</v>
      </c>
      <c r="Y257" s="386" t="s">
        <v>428</v>
      </c>
      <c r="Z257" s="388" t="s">
        <v>428</v>
      </c>
      <c r="AA257" s="386" t="s">
        <v>428</v>
      </c>
      <c r="AB257" s="389" t="s">
        <v>428</v>
      </c>
      <c r="AC257" s="387" t="s">
        <v>428</v>
      </c>
      <c r="AE257" s="166"/>
    </row>
    <row r="258" spans="1:31" s="167" customFormat="1" ht="21.6" customHeight="1" x14ac:dyDescent="0.15">
      <c r="A258" s="325"/>
      <c r="B258" s="317" t="s">
        <v>376</v>
      </c>
      <c r="C258" s="328">
        <v>0</v>
      </c>
      <c r="D258" s="374">
        <v>0</v>
      </c>
      <c r="E258" s="317">
        <v>0</v>
      </c>
      <c r="F258" s="317">
        <v>0</v>
      </c>
      <c r="G258" s="317">
        <v>0</v>
      </c>
      <c r="H258" s="375">
        <v>0</v>
      </c>
      <c r="I258" s="399" t="s">
        <v>428</v>
      </c>
      <c r="J258" s="382" t="s">
        <v>428</v>
      </c>
      <c r="K258" s="390">
        <v>0</v>
      </c>
      <c r="L258" s="391">
        <v>0</v>
      </c>
      <c r="M258" s="385" t="s">
        <v>428</v>
      </c>
      <c r="N258" s="382" t="s">
        <v>428</v>
      </c>
      <c r="O258" s="382" t="s">
        <v>428</v>
      </c>
      <c r="P258" s="382" t="s">
        <v>428</v>
      </c>
      <c r="Q258" s="382" t="s">
        <v>428</v>
      </c>
      <c r="R258" s="382" t="s">
        <v>428</v>
      </c>
      <c r="S258" s="382" t="s">
        <v>428</v>
      </c>
      <c r="T258" s="382" t="s">
        <v>428</v>
      </c>
      <c r="U258" s="386" t="s">
        <v>428</v>
      </c>
      <c r="V258" s="385" t="s">
        <v>428</v>
      </c>
      <c r="W258" s="382" t="s">
        <v>428</v>
      </c>
      <c r="X258" s="387" t="s">
        <v>428</v>
      </c>
      <c r="Y258" s="386" t="s">
        <v>428</v>
      </c>
      <c r="Z258" s="388" t="s">
        <v>428</v>
      </c>
      <c r="AA258" s="386" t="s">
        <v>428</v>
      </c>
      <c r="AB258" s="389" t="s">
        <v>428</v>
      </c>
      <c r="AC258" s="387" t="s">
        <v>428</v>
      </c>
      <c r="AE258" s="166"/>
    </row>
    <row r="259" spans="1:31" s="167" customFormat="1" ht="21.6" customHeight="1" x14ac:dyDescent="0.15">
      <c r="A259" s="177" t="s">
        <v>436</v>
      </c>
      <c r="B259" s="326" t="s">
        <v>377</v>
      </c>
      <c r="C259" s="378">
        <v>3.5909090909090908</v>
      </c>
      <c r="D259" s="379">
        <v>0</v>
      </c>
      <c r="E259" s="371">
        <v>0</v>
      </c>
      <c r="F259" s="371">
        <v>0.27272727272727271</v>
      </c>
      <c r="G259" s="400">
        <v>0</v>
      </c>
      <c r="H259" s="380">
        <v>0.36363636363636365</v>
      </c>
      <c r="I259" s="399" t="s">
        <v>428</v>
      </c>
      <c r="J259" s="382" t="s">
        <v>428</v>
      </c>
      <c r="K259" s="383">
        <v>2.5</v>
      </c>
      <c r="L259" s="384">
        <v>0.45454545454545453</v>
      </c>
      <c r="M259" s="385" t="s">
        <v>428</v>
      </c>
      <c r="N259" s="382" t="s">
        <v>428</v>
      </c>
      <c r="O259" s="382" t="s">
        <v>428</v>
      </c>
      <c r="P259" s="382" t="s">
        <v>428</v>
      </c>
      <c r="Q259" s="382" t="s">
        <v>428</v>
      </c>
      <c r="R259" s="382" t="s">
        <v>428</v>
      </c>
      <c r="S259" s="382" t="s">
        <v>428</v>
      </c>
      <c r="T259" s="382" t="s">
        <v>428</v>
      </c>
      <c r="U259" s="386" t="s">
        <v>428</v>
      </c>
      <c r="V259" s="385" t="s">
        <v>428</v>
      </c>
      <c r="W259" s="382" t="s">
        <v>428</v>
      </c>
      <c r="X259" s="387" t="s">
        <v>428</v>
      </c>
      <c r="Y259" s="386" t="s">
        <v>428</v>
      </c>
      <c r="Z259" s="388" t="s">
        <v>428</v>
      </c>
      <c r="AA259" s="386" t="s">
        <v>428</v>
      </c>
      <c r="AB259" s="389" t="s">
        <v>428</v>
      </c>
      <c r="AC259" s="387" t="s">
        <v>428</v>
      </c>
      <c r="AE259" s="166"/>
    </row>
    <row r="260" spans="1:31" s="167" customFormat="1" ht="21.6" customHeight="1" x14ac:dyDescent="0.15">
      <c r="A260" s="325"/>
      <c r="B260" s="317" t="s">
        <v>376</v>
      </c>
      <c r="C260" s="328">
        <v>1</v>
      </c>
      <c r="D260" s="374">
        <v>0</v>
      </c>
      <c r="E260" s="317">
        <v>0</v>
      </c>
      <c r="F260" s="317">
        <v>7.5949367088607597E-2</v>
      </c>
      <c r="G260" s="327">
        <v>0</v>
      </c>
      <c r="H260" s="375">
        <v>0.10126582278481013</v>
      </c>
      <c r="I260" s="399" t="s">
        <v>428</v>
      </c>
      <c r="J260" s="382" t="s">
        <v>428</v>
      </c>
      <c r="K260" s="390">
        <v>0.69620253164556967</v>
      </c>
      <c r="L260" s="391">
        <v>0.12658227848101267</v>
      </c>
      <c r="M260" s="385" t="s">
        <v>428</v>
      </c>
      <c r="N260" s="382" t="s">
        <v>428</v>
      </c>
      <c r="O260" s="382" t="s">
        <v>428</v>
      </c>
      <c r="P260" s="382" t="s">
        <v>428</v>
      </c>
      <c r="Q260" s="382" t="s">
        <v>428</v>
      </c>
      <c r="R260" s="382" t="s">
        <v>428</v>
      </c>
      <c r="S260" s="382" t="s">
        <v>428</v>
      </c>
      <c r="T260" s="382" t="s">
        <v>428</v>
      </c>
      <c r="U260" s="386" t="s">
        <v>428</v>
      </c>
      <c r="V260" s="385" t="s">
        <v>428</v>
      </c>
      <c r="W260" s="382" t="s">
        <v>428</v>
      </c>
      <c r="X260" s="387" t="s">
        <v>428</v>
      </c>
      <c r="Y260" s="386" t="s">
        <v>428</v>
      </c>
      <c r="Z260" s="388" t="s">
        <v>428</v>
      </c>
      <c r="AA260" s="386" t="s">
        <v>428</v>
      </c>
      <c r="AB260" s="389" t="s">
        <v>428</v>
      </c>
      <c r="AC260" s="387" t="s">
        <v>428</v>
      </c>
      <c r="AE260" s="166"/>
    </row>
    <row r="261" spans="1:31" s="167" customFormat="1" ht="21.6" customHeight="1" x14ac:dyDescent="0.15">
      <c r="A261" s="177" t="s">
        <v>437</v>
      </c>
      <c r="B261" s="326" t="s">
        <v>377</v>
      </c>
      <c r="C261" s="378">
        <v>2.2272727272727271</v>
      </c>
      <c r="D261" s="379">
        <v>4.5454545454545456E-2</v>
      </c>
      <c r="E261" s="371">
        <v>0</v>
      </c>
      <c r="F261" s="371">
        <v>4.5454545454545456E-2</v>
      </c>
      <c r="G261" s="371">
        <v>0.27272727272727271</v>
      </c>
      <c r="H261" s="380">
        <v>0</v>
      </c>
      <c r="I261" s="399" t="s">
        <v>428</v>
      </c>
      <c r="J261" s="382" t="s">
        <v>428</v>
      </c>
      <c r="K261" s="383">
        <v>0.36363636363636365</v>
      </c>
      <c r="L261" s="384">
        <v>1.5</v>
      </c>
      <c r="M261" s="385" t="s">
        <v>428</v>
      </c>
      <c r="N261" s="382" t="s">
        <v>428</v>
      </c>
      <c r="O261" s="382" t="s">
        <v>428</v>
      </c>
      <c r="P261" s="382" t="s">
        <v>428</v>
      </c>
      <c r="Q261" s="382" t="s">
        <v>428</v>
      </c>
      <c r="R261" s="382" t="s">
        <v>428</v>
      </c>
      <c r="S261" s="382" t="s">
        <v>428</v>
      </c>
      <c r="T261" s="382" t="s">
        <v>428</v>
      </c>
      <c r="U261" s="386" t="s">
        <v>428</v>
      </c>
      <c r="V261" s="385" t="s">
        <v>428</v>
      </c>
      <c r="W261" s="382" t="s">
        <v>428</v>
      </c>
      <c r="X261" s="387" t="s">
        <v>428</v>
      </c>
      <c r="Y261" s="386" t="s">
        <v>428</v>
      </c>
      <c r="Z261" s="388" t="s">
        <v>428</v>
      </c>
      <c r="AA261" s="386" t="s">
        <v>428</v>
      </c>
      <c r="AB261" s="389" t="s">
        <v>428</v>
      </c>
      <c r="AC261" s="387" t="s">
        <v>428</v>
      </c>
      <c r="AE261" s="166"/>
    </row>
    <row r="262" spans="1:31" s="167" customFormat="1" ht="21.6" customHeight="1" x14ac:dyDescent="0.15">
      <c r="A262" s="401"/>
      <c r="B262" s="402" t="s">
        <v>376</v>
      </c>
      <c r="C262" s="403">
        <v>1</v>
      </c>
      <c r="D262" s="404">
        <v>2.0408163265306124E-2</v>
      </c>
      <c r="E262" s="402">
        <v>0</v>
      </c>
      <c r="F262" s="402">
        <v>2.0408163265306124E-2</v>
      </c>
      <c r="G262" s="402">
        <v>0.12244897959183673</v>
      </c>
      <c r="H262" s="405">
        <v>0</v>
      </c>
      <c r="I262" s="406" t="s">
        <v>428</v>
      </c>
      <c r="J262" s="407" t="s">
        <v>428</v>
      </c>
      <c r="K262" s="408">
        <v>0.16326530612244899</v>
      </c>
      <c r="L262" s="409">
        <v>0.67346938775510212</v>
      </c>
      <c r="M262" s="410" t="s">
        <v>428</v>
      </c>
      <c r="N262" s="407" t="s">
        <v>428</v>
      </c>
      <c r="O262" s="407" t="s">
        <v>428</v>
      </c>
      <c r="P262" s="407" t="s">
        <v>428</v>
      </c>
      <c r="Q262" s="407" t="s">
        <v>428</v>
      </c>
      <c r="R262" s="407" t="s">
        <v>428</v>
      </c>
      <c r="S262" s="407" t="s">
        <v>428</v>
      </c>
      <c r="T262" s="407" t="s">
        <v>428</v>
      </c>
      <c r="U262" s="411" t="s">
        <v>428</v>
      </c>
      <c r="V262" s="410" t="s">
        <v>428</v>
      </c>
      <c r="W262" s="407" t="s">
        <v>428</v>
      </c>
      <c r="X262" s="412" t="s">
        <v>428</v>
      </c>
      <c r="Y262" s="411" t="s">
        <v>428</v>
      </c>
      <c r="Z262" s="413" t="s">
        <v>428</v>
      </c>
      <c r="AA262" s="411" t="s">
        <v>428</v>
      </c>
      <c r="AB262" s="414" t="s">
        <v>428</v>
      </c>
      <c r="AC262" s="412" t="s">
        <v>428</v>
      </c>
      <c r="AE262" s="166"/>
    </row>
    <row r="263" spans="1:31" s="167" customFormat="1" ht="12" customHeight="1" x14ac:dyDescent="0.15">
      <c r="A263" s="700" t="s">
        <v>186</v>
      </c>
      <c r="B263" s="701"/>
      <c r="C263" s="330"/>
      <c r="D263" s="731" t="s">
        <v>396</v>
      </c>
      <c r="E263" s="732"/>
      <c r="F263" s="732"/>
      <c r="G263" s="732"/>
      <c r="H263" s="733"/>
      <c r="I263" s="731" t="s">
        <v>397</v>
      </c>
      <c r="J263" s="732"/>
      <c r="K263" s="732"/>
      <c r="L263" s="733"/>
      <c r="M263" s="734" t="s">
        <v>398</v>
      </c>
      <c r="N263" s="700"/>
      <c r="O263" s="700"/>
      <c r="P263" s="700"/>
      <c r="Q263" s="700"/>
      <c r="R263" s="700"/>
      <c r="S263" s="700"/>
      <c r="T263" s="700"/>
      <c r="U263" s="735"/>
      <c r="V263" s="731" t="s">
        <v>399</v>
      </c>
      <c r="W263" s="732"/>
      <c r="X263" s="732"/>
      <c r="Y263" s="733"/>
      <c r="Z263" s="731" t="s">
        <v>400</v>
      </c>
      <c r="AA263" s="733"/>
      <c r="AB263" s="706" t="s">
        <v>401</v>
      </c>
      <c r="AC263" s="709" t="s">
        <v>280</v>
      </c>
      <c r="AE263" s="166"/>
    </row>
    <row r="264" spans="1:31" s="167" customFormat="1" ht="9.75" customHeight="1" x14ac:dyDescent="0.15">
      <c r="A264" s="702"/>
      <c r="B264" s="703"/>
      <c r="C264" s="365"/>
      <c r="D264" s="712" t="s">
        <v>402</v>
      </c>
      <c r="E264" s="715" t="s">
        <v>403</v>
      </c>
      <c r="F264" s="716"/>
      <c r="G264" s="719" t="s">
        <v>404</v>
      </c>
      <c r="H264" s="722" t="s">
        <v>405</v>
      </c>
      <c r="I264" s="725" t="s">
        <v>406</v>
      </c>
      <c r="J264" s="719" t="s">
        <v>407</v>
      </c>
      <c r="K264" s="719" t="s">
        <v>408</v>
      </c>
      <c r="L264" s="728" t="s">
        <v>409</v>
      </c>
      <c r="M264" s="725" t="s">
        <v>410</v>
      </c>
      <c r="N264" s="719" t="s">
        <v>411</v>
      </c>
      <c r="O264" s="719" t="s">
        <v>412</v>
      </c>
      <c r="P264" s="719" t="s">
        <v>413</v>
      </c>
      <c r="Q264" s="719" t="s">
        <v>414</v>
      </c>
      <c r="R264" s="719" t="s">
        <v>415</v>
      </c>
      <c r="S264" s="719" t="s">
        <v>416</v>
      </c>
      <c r="T264" s="719" t="s">
        <v>417</v>
      </c>
      <c r="U264" s="728" t="s">
        <v>418</v>
      </c>
      <c r="V264" s="726" t="s">
        <v>419</v>
      </c>
      <c r="W264" s="740" t="s">
        <v>420</v>
      </c>
      <c r="X264" s="720" t="s">
        <v>421</v>
      </c>
      <c r="Y264" s="729" t="s">
        <v>422</v>
      </c>
      <c r="Z264" s="712" t="s">
        <v>423</v>
      </c>
      <c r="AA264" s="728" t="s">
        <v>424</v>
      </c>
      <c r="AB264" s="707"/>
      <c r="AC264" s="710"/>
      <c r="AE264" s="166"/>
    </row>
    <row r="265" spans="1:31" s="167" customFormat="1" ht="20.45" customHeight="1" x14ac:dyDescent="0.15">
      <c r="A265" s="702"/>
      <c r="B265" s="703"/>
      <c r="C265" s="365" t="s">
        <v>378</v>
      </c>
      <c r="D265" s="713"/>
      <c r="E265" s="717"/>
      <c r="F265" s="718"/>
      <c r="G265" s="720"/>
      <c r="H265" s="723"/>
      <c r="I265" s="726"/>
      <c r="J265" s="720"/>
      <c r="K265" s="720"/>
      <c r="L265" s="729"/>
      <c r="M265" s="736"/>
      <c r="N265" s="720"/>
      <c r="O265" s="720"/>
      <c r="P265" s="738"/>
      <c r="Q265" s="738"/>
      <c r="R265" s="738"/>
      <c r="S265" s="720"/>
      <c r="T265" s="720"/>
      <c r="U265" s="729"/>
      <c r="V265" s="726"/>
      <c r="W265" s="740"/>
      <c r="X265" s="720"/>
      <c r="Y265" s="729"/>
      <c r="Z265" s="713"/>
      <c r="AA265" s="729"/>
      <c r="AB265" s="707"/>
      <c r="AC265" s="710"/>
      <c r="AE265" s="166"/>
    </row>
    <row r="266" spans="1:31" s="167" customFormat="1" ht="21" customHeight="1" x14ac:dyDescent="0.15">
      <c r="A266" s="704"/>
      <c r="B266" s="705"/>
      <c r="C266" s="329"/>
      <c r="D266" s="714"/>
      <c r="E266" s="367" t="s">
        <v>425</v>
      </c>
      <c r="F266" s="367" t="s">
        <v>426</v>
      </c>
      <c r="G266" s="721"/>
      <c r="H266" s="724"/>
      <c r="I266" s="727"/>
      <c r="J266" s="721"/>
      <c r="K266" s="721"/>
      <c r="L266" s="730"/>
      <c r="M266" s="737"/>
      <c r="N266" s="721"/>
      <c r="O266" s="721"/>
      <c r="P266" s="739"/>
      <c r="Q266" s="739"/>
      <c r="R266" s="739"/>
      <c r="S266" s="721"/>
      <c r="T266" s="721"/>
      <c r="U266" s="730"/>
      <c r="V266" s="727"/>
      <c r="W266" s="741"/>
      <c r="X266" s="721"/>
      <c r="Y266" s="730"/>
      <c r="Z266" s="714"/>
      <c r="AA266" s="730"/>
      <c r="AB266" s="708"/>
      <c r="AC266" s="711"/>
      <c r="AE266" s="166"/>
    </row>
    <row r="267" spans="1:31" s="167" customFormat="1" ht="21.6" customHeight="1" x14ac:dyDescent="0.15">
      <c r="A267" s="167" t="s">
        <v>459</v>
      </c>
      <c r="B267" s="290" t="s">
        <v>377</v>
      </c>
      <c r="C267" s="415">
        <v>157.36585365853659</v>
      </c>
      <c r="D267" s="416">
        <v>7.8048780487804876</v>
      </c>
      <c r="E267" s="417">
        <v>6.9512195121951219</v>
      </c>
      <c r="F267" s="417">
        <v>7.3170731707317076</v>
      </c>
      <c r="G267" s="417">
        <v>19.707317073170731</v>
      </c>
      <c r="H267" s="418">
        <v>3.9512195121951219</v>
      </c>
      <c r="I267" s="419">
        <v>2.5121951219512195</v>
      </c>
      <c r="J267" s="371">
        <v>0.1951219512195122</v>
      </c>
      <c r="K267" s="417">
        <v>7.9512195121951219</v>
      </c>
      <c r="L267" s="418">
        <v>8.4390243902439028</v>
      </c>
      <c r="M267" s="416">
        <v>27.512195121951219</v>
      </c>
      <c r="N267" s="417">
        <v>1.5609756097560976</v>
      </c>
      <c r="O267" s="417">
        <v>10.512195121951219</v>
      </c>
      <c r="P267" s="417">
        <v>1.0975609756097562</v>
      </c>
      <c r="Q267" s="417">
        <v>9.0975609756097562</v>
      </c>
      <c r="R267" s="417">
        <v>0.29268292682926828</v>
      </c>
      <c r="S267" s="417">
        <v>0</v>
      </c>
      <c r="T267" s="417">
        <v>0.80487804878048785</v>
      </c>
      <c r="U267" s="418">
        <v>0.41463414634146339</v>
      </c>
      <c r="V267" s="416">
        <v>4.9024390243902438</v>
      </c>
      <c r="W267" s="417">
        <v>2.7804878048780486</v>
      </c>
      <c r="X267" s="415">
        <v>9.7560975609756101E-2</v>
      </c>
      <c r="Y267" s="418">
        <v>4.8292682926829267</v>
      </c>
      <c r="Z267" s="420">
        <v>3.7317073170731709</v>
      </c>
      <c r="AA267" s="418">
        <v>0.46341463414634149</v>
      </c>
      <c r="AB267" s="421">
        <v>10.731707317073171</v>
      </c>
      <c r="AC267" s="415">
        <v>13.707317073170731</v>
      </c>
      <c r="AE267" s="166"/>
    </row>
    <row r="268" spans="1:31" s="167" customFormat="1" ht="21.6" customHeight="1" x14ac:dyDescent="0.15">
      <c r="A268" s="321"/>
      <c r="B268" s="323" t="s">
        <v>376</v>
      </c>
      <c r="C268" s="322">
        <v>1</v>
      </c>
      <c r="D268" s="422">
        <v>4.9597024178549283E-2</v>
      </c>
      <c r="E268" s="323">
        <v>4.4172349659020456E-2</v>
      </c>
      <c r="F268" s="323">
        <v>4.6497210167389953E-2</v>
      </c>
      <c r="G268" s="324">
        <v>0.12523248605083695</v>
      </c>
      <c r="H268" s="423">
        <v>2.5108493490390574E-2</v>
      </c>
      <c r="I268" s="424">
        <v>1.5964042157470552E-2</v>
      </c>
      <c r="J268" s="317">
        <v>1.2399256044637321E-3</v>
      </c>
      <c r="K268" s="323">
        <v>5.0526968381897082E-2</v>
      </c>
      <c r="L268" s="425">
        <v>5.3626782393056419E-2</v>
      </c>
      <c r="M268" s="422">
        <v>0.17482951022938623</v>
      </c>
      <c r="N268" s="312">
        <v>9.9194048357098569E-3</v>
      </c>
      <c r="O268" s="323">
        <v>6.680099194048357E-2</v>
      </c>
      <c r="P268" s="323">
        <v>6.9745815251084937E-3</v>
      </c>
      <c r="Q268" s="323">
        <v>5.7811531308121507E-2</v>
      </c>
      <c r="R268" s="312">
        <v>1.8598884066955981E-3</v>
      </c>
      <c r="S268" s="323">
        <v>0</v>
      </c>
      <c r="T268" s="323">
        <v>5.114693118412895E-3</v>
      </c>
      <c r="U268" s="423">
        <v>2.6348419094854307E-3</v>
      </c>
      <c r="V268" s="422">
        <v>3.1153130812151267E-2</v>
      </c>
      <c r="W268" s="323">
        <v>1.7668939863608183E-2</v>
      </c>
      <c r="X268" s="322">
        <v>6.1996280223186606E-4</v>
      </c>
      <c r="Y268" s="423">
        <v>3.0688158710477368E-2</v>
      </c>
      <c r="Z268" s="426">
        <v>2.371357718536888E-2</v>
      </c>
      <c r="AA268" s="423">
        <v>2.9448233106013637E-3</v>
      </c>
      <c r="AB268" s="321">
        <v>6.8195908245505268E-2</v>
      </c>
      <c r="AC268" s="322">
        <v>8.710477371357718E-2</v>
      </c>
      <c r="AE268" s="166"/>
    </row>
    <row r="269" spans="1:31" s="167" customFormat="1" ht="21.6" customHeight="1" x14ac:dyDescent="0.15">
      <c r="A269" s="177" t="s">
        <v>427</v>
      </c>
      <c r="B269" s="317" t="s">
        <v>377</v>
      </c>
      <c r="C269" s="427">
        <v>6.6097560975609753</v>
      </c>
      <c r="D269" s="428">
        <v>0</v>
      </c>
      <c r="E269" s="429">
        <v>0</v>
      </c>
      <c r="F269" s="429">
        <v>0.12195121951219512</v>
      </c>
      <c r="G269" s="430">
        <v>6.3170731707317076</v>
      </c>
      <c r="H269" s="431">
        <v>7.3170731707317069E-2</v>
      </c>
      <c r="I269" s="432" t="s">
        <v>428</v>
      </c>
      <c r="J269" s="433" t="s">
        <v>428</v>
      </c>
      <c r="K269" s="429">
        <v>0</v>
      </c>
      <c r="L269" s="418">
        <v>9.7560975609756101E-2</v>
      </c>
      <c r="M269" s="434" t="s">
        <v>428</v>
      </c>
      <c r="N269" s="435" t="s">
        <v>428</v>
      </c>
      <c r="O269" s="436" t="s">
        <v>428</v>
      </c>
      <c r="P269" s="436" t="s">
        <v>428</v>
      </c>
      <c r="Q269" s="436" t="s">
        <v>428</v>
      </c>
      <c r="R269" s="435" t="s">
        <v>428</v>
      </c>
      <c r="S269" s="436" t="s">
        <v>428</v>
      </c>
      <c r="T269" s="436" t="s">
        <v>428</v>
      </c>
      <c r="U269" s="437" t="s">
        <v>428</v>
      </c>
      <c r="V269" s="434" t="s">
        <v>428</v>
      </c>
      <c r="W269" s="436" t="s">
        <v>428</v>
      </c>
      <c r="X269" s="438" t="s">
        <v>428</v>
      </c>
      <c r="Y269" s="437" t="s">
        <v>428</v>
      </c>
      <c r="Z269" s="439" t="s">
        <v>428</v>
      </c>
      <c r="AA269" s="437" t="s">
        <v>428</v>
      </c>
      <c r="AB269" s="440" t="s">
        <v>428</v>
      </c>
      <c r="AC269" s="438" t="s">
        <v>428</v>
      </c>
      <c r="AE269" s="166"/>
    </row>
    <row r="270" spans="1:31" s="167" customFormat="1" ht="21.6" customHeight="1" x14ac:dyDescent="0.15">
      <c r="A270" s="325"/>
      <c r="B270" s="317" t="s">
        <v>376</v>
      </c>
      <c r="C270" s="322">
        <v>1</v>
      </c>
      <c r="D270" s="422">
        <v>0</v>
      </c>
      <c r="E270" s="323">
        <v>0</v>
      </c>
      <c r="F270" s="323">
        <v>1.8450184501845018E-2</v>
      </c>
      <c r="G270" s="324">
        <v>0.955719557195572</v>
      </c>
      <c r="H270" s="423">
        <v>1.107011070110701E-2</v>
      </c>
      <c r="I270" s="432" t="s">
        <v>428</v>
      </c>
      <c r="J270" s="433" t="s">
        <v>428</v>
      </c>
      <c r="K270" s="323">
        <v>0</v>
      </c>
      <c r="L270" s="425">
        <v>1.4760147601476016E-2</v>
      </c>
      <c r="M270" s="434" t="s">
        <v>428</v>
      </c>
      <c r="N270" s="435" t="s">
        <v>428</v>
      </c>
      <c r="O270" s="436" t="s">
        <v>428</v>
      </c>
      <c r="P270" s="436" t="s">
        <v>428</v>
      </c>
      <c r="Q270" s="436" t="s">
        <v>428</v>
      </c>
      <c r="R270" s="435" t="s">
        <v>428</v>
      </c>
      <c r="S270" s="436" t="s">
        <v>428</v>
      </c>
      <c r="T270" s="436" t="s">
        <v>428</v>
      </c>
      <c r="U270" s="437" t="s">
        <v>428</v>
      </c>
      <c r="V270" s="434" t="s">
        <v>428</v>
      </c>
      <c r="W270" s="436" t="s">
        <v>428</v>
      </c>
      <c r="X270" s="438" t="s">
        <v>428</v>
      </c>
      <c r="Y270" s="437" t="s">
        <v>428</v>
      </c>
      <c r="Z270" s="439" t="s">
        <v>428</v>
      </c>
      <c r="AA270" s="437" t="s">
        <v>428</v>
      </c>
      <c r="AB270" s="440" t="s">
        <v>428</v>
      </c>
      <c r="AC270" s="438" t="s">
        <v>428</v>
      </c>
      <c r="AE270" s="166"/>
    </row>
    <row r="271" spans="1:31" s="167" customFormat="1" ht="21.6" customHeight="1" x14ac:dyDescent="0.15">
      <c r="A271" s="177" t="s">
        <v>429</v>
      </c>
      <c r="B271" s="317" t="s">
        <v>377</v>
      </c>
      <c r="C271" s="427">
        <v>0</v>
      </c>
      <c r="D271" s="428">
        <v>0</v>
      </c>
      <c r="E271" s="429">
        <v>0</v>
      </c>
      <c r="F271" s="429">
        <v>0</v>
      </c>
      <c r="G271" s="430">
        <v>0</v>
      </c>
      <c r="H271" s="431">
        <v>0</v>
      </c>
      <c r="I271" s="432" t="s">
        <v>428</v>
      </c>
      <c r="J271" s="433" t="s">
        <v>428</v>
      </c>
      <c r="K271" s="429">
        <v>0</v>
      </c>
      <c r="L271" s="418">
        <v>0</v>
      </c>
      <c r="M271" s="434" t="s">
        <v>428</v>
      </c>
      <c r="N271" s="435" t="s">
        <v>428</v>
      </c>
      <c r="O271" s="436" t="s">
        <v>428</v>
      </c>
      <c r="P271" s="436" t="s">
        <v>428</v>
      </c>
      <c r="Q271" s="436" t="s">
        <v>428</v>
      </c>
      <c r="R271" s="435" t="s">
        <v>428</v>
      </c>
      <c r="S271" s="436" t="s">
        <v>428</v>
      </c>
      <c r="T271" s="436" t="s">
        <v>428</v>
      </c>
      <c r="U271" s="437" t="s">
        <v>428</v>
      </c>
      <c r="V271" s="434" t="s">
        <v>428</v>
      </c>
      <c r="W271" s="436" t="s">
        <v>428</v>
      </c>
      <c r="X271" s="438" t="s">
        <v>428</v>
      </c>
      <c r="Y271" s="437" t="s">
        <v>428</v>
      </c>
      <c r="Z271" s="439" t="s">
        <v>428</v>
      </c>
      <c r="AA271" s="437" t="s">
        <v>428</v>
      </c>
      <c r="AB271" s="440" t="s">
        <v>428</v>
      </c>
      <c r="AC271" s="438" t="s">
        <v>428</v>
      </c>
      <c r="AE271" s="166"/>
    </row>
    <row r="272" spans="1:31" s="167" customFormat="1" ht="21.6" customHeight="1" x14ac:dyDescent="0.15">
      <c r="A272" s="325"/>
      <c r="B272" s="317" t="s">
        <v>376</v>
      </c>
      <c r="C272" s="322">
        <v>0</v>
      </c>
      <c r="D272" s="422">
        <v>0</v>
      </c>
      <c r="E272" s="323">
        <v>0</v>
      </c>
      <c r="F272" s="323">
        <v>0</v>
      </c>
      <c r="G272" s="324">
        <v>0</v>
      </c>
      <c r="H272" s="423">
        <v>0</v>
      </c>
      <c r="I272" s="432" t="s">
        <v>428</v>
      </c>
      <c r="J272" s="433" t="s">
        <v>428</v>
      </c>
      <c r="K272" s="323">
        <v>0</v>
      </c>
      <c r="L272" s="425">
        <v>0</v>
      </c>
      <c r="M272" s="434" t="s">
        <v>428</v>
      </c>
      <c r="N272" s="435" t="s">
        <v>428</v>
      </c>
      <c r="O272" s="436" t="s">
        <v>428</v>
      </c>
      <c r="P272" s="436" t="s">
        <v>428</v>
      </c>
      <c r="Q272" s="436" t="s">
        <v>428</v>
      </c>
      <c r="R272" s="435" t="s">
        <v>428</v>
      </c>
      <c r="S272" s="436" t="s">
        <v>428</v>
      </c>
      <c r="T272" s="436" t="s">
        <v>428</v>
      </c>
      <c r="U272" s="437" t="s">
        <v>428</v>
      </c>
      <c r="V272" s="434" t="s">
        <v>428</v>
      </c>
      <c r="W272" s="436" t="s">
        <v>428</v>
      </c>
      <c r="X272" s="438" t="s">
        <v>428</v>
      </c>
      <c r="Y272" s="437" t="s">
        <v>428</v>
      </c>
      <c r="Z272" s="439" t="s">
        <v>428</v>
      </c>
      <c r="AA272" s="437" t="s">
        <v>428</v>
      </c>
      <c r="AB272" s="440" t="s">
        <v>428</v>
      </c>
      <c r="AC272" s="438" t="s">
        <v>428</v>
      </c>
      <c r="AE272" s="166"/>
    </row>
    <row r="273" spans="1:31" s="167" customFormat="1" ht="21.6" customHeight="1" x14ac:dyDescent="0.15">
      <c r="A273" s="177" t="s">
        <v>430</v>
      </c>
      <c r="B273" s="317" t="s">
        <v>377</v>
      </c>
      <c r="C273" s="427">
        <v>6.5853658536585362</v>
      </c>
      <c r="D273" s="428">
        <v>0.80487804878048785</v>
      </c>
      <c r="E273" s="429">
        <v>0.46341463414634149</v>
      </c>
      <c r="F273" s="429">
        <v>1.6829268292682926</v>
      </c>
      <c r="G273" s="430">
        <v>0</v>
      </c>
      <c r="H273" s="431">
        <v>0.6097560975609756</v>
      </c>
      <c r="I273" s="432" t="s">
        <v>428</v>
      </c>
      <c r="J273" s="433" t="s">
        <v>428</v>
      </c>
      <c r="K273" s="429">
        <v>1.7560975609756098</v>
      </c>
      <c r="L273" s="418">
        <v>1.2682926829268293</v>
      </c>
      <c r="M273" s="434" t="s">
        <v>428</v>
      </c>
      <c r="N273" s="435" t="s">
        <v>428</v>
      </c>
      <c r="O273" s="436" t="s">
        <v>428</v>
      </c>
      <c r="P273" s="436" t="s">
        <v>428</v>
      </c>
      <c r="Q273" s="436" t="s">
        <v>428</v>
      </c>
      <c r="R273" s="435" t="s">
        <v>428</v>
      </c>
      <c r="S273" s="436" t="s">
        <v>428</v>
      </c>
      <c r="T273" s="436" t="s">
        <v>428</v>
      </c>
      <c r="U273" s="437" t="s">
        <v>428</v>
      </c>
      <c r="V273" s="434" t="s">
        <v>428</v>
      </c>
      <c r="W273" s="436" t="s">
        <v>428</v>
      </c>
      <c r="X273" s="438" t="s">
        <v>428</v>
      </c>
      <c r="Y273" s="437" t="s">
        <v>428</v>
      </c>
      <c r="Z273" s="439" t="s">
        <v>428</v>
      </c>
      <c r="AA273" s="437" t="s">
        <v>428</v>
      </c>
      <c r="AB273" s="440" t="s">
        <v>428</v>
      </c>
      <c r="AC273" s="438" t="s">
        <v>428</v>
      </c>
      <c r="AE273" s="166"/>
    </row>
    <row r="274" spans="1:31" s="167" customFormat="1" ht="21.6" customHeight="1" x14ac:dyDescent="0.15">
      <c r="A274" s="325"/>
      <c r="B274" s="317" t="s">
        <v>376</v>
      </c>
      <c r="C274" s="322">
        <v>1</v>
      </c>
      <c r="D274" s="422">
        <v>0.12222222222222223</v>
      </c>
      <c r="E274" s="323">
        <v>7.0370370370370375E-2</v>
      </c>
      <c r="F274" s="323">
        <v>0.25555555555555554</v>
      </c>
      <c r="G274" s="324">
        <v>0</v>
      </c>
      <c r="H274" s="423">
        <v>9.2592592592592601E-2</v>
      </c>
      <c r="I274" s="432" t="s">
        <v>428</v>
      </c>
      <c r="J274" s="433" t="s">
        <v>428</v>
      </c>
      <c r="K274" s="323">
        <v>0.26666666666666666</v>
      </c>
      <c r="L274" s="425">
        <v>0.19259259259259259</v>
      </c>
      <c r="M274" s="434" t="s">
        <v>428</v>
      </c>
      <c r="N274" s="435" t="s">
        <v>428</v>
      </c>
      <c r="O274" s="436" t="s">
        <v>428</v>
      </c>
      <c r="P274" s="436" t="s">
        <v>428</v>
      </c>
      <c r="Q274" s="436" t="s">
        <v>428</v>
      </c>
      <c r="R274" s="435" t="s">
        <v>428</v>
      </c>
      <c r="S274" s="436" t="s">
        <v>428</v>
      </c>
      <c r="T274" s="436" t="s">
        <v>428</v>
      </c>
      <c r="U274" s="437" t="s">
        <v>428</v>
      </c>
      <c r="V274" s="434" t="s">
        <v>428</v>
      </c>
      <c r="W274" s="436" t="s">
        <v>428</v>
      </c>
      <c r="X274" s="438" t="s">
        <v>428</v>
      </c>
      <c r="Y274" s="437" t="s">
        <v>428</v>
      </c>
      <c r="Z274" s="439" t="s">
        <v>428</v>
      </c>
      <c r="AA274" s="437" t="s">
        <v>428</v>
      </c>
      <c r="AB274" s="440" t="s">
        <v>428</v>
      </c>
      <c r="AC274" s="438" t="s">
        <v>428</v>
      </c>
      <c r="AE274" s="166"/>
    </row>
    <row r="275" spans="1:31" s="167" customFormat="1" ht="21.6" customHeight="1" x14ac:dyDescent="0.15">
      <c r="A275" s="398" t="s">
        <v>431</v>
      </c>
      <c r="B275" s="317" t="s">
        <v>377</v>
      </c>
      <c r="C275" s="427">
        <v>3.5121951219512195</v>
      </c>
      <c r="D275" s="428">
        <v>0.36585365853658536</v>
      </c>
      <c r="E275" s="429">
        <v>0.43902439024390244</v>
      </c>
      <c r="F275" s="429">
        <v>1.2926829268292683</v>
      </c>
      <c r="G275" s="430">
        <v>0</v>
      </c>
      <c r="H275" s="431">
        <v>0</v>
      </c>
      <c r="I275" s="432" t="s">
        <v>428</v>
      </c>
      <c r="J275" s="433" t="s">
        <v>428</v>
      </c>
      <c r="K275" s="429">
        <v>1.024390243902439</v>
      </c>
      <c r="L275" s="418">
        <v>0.3902439024390244</v>
      </c>
      <c r="M275" s="434" t="s">
        <v>428</v>
      </c>
      <c r="N275" s="435" t="s">
        <v>428</v>
      </c>
      <c r="O275" s="436" t="s">
        <v>428</v>
      </c>
      <c r="P275" s="436" t="s">
        <v>428</v>
      </c>
      <c r="Q275" s="436" t="s">
        <v>428</v>
      </c>
      <c r="R275" s="435" t="s">
        <v>428</v>
      </c>
      <c r="S275" s="436" t="s">
        <v>428</v>
      </c>
      <c r="T275" s="436" t="s">
        <v>428</v>
      </c>
      <c r="U275" s="437" t="s">
        <v>428</v>
      </c>
      <c r="V275" s="434" t="s">
        <v>428</v>
      </c>
      <c r="W275" s="436" t="s">
        <v>428</v>
      </c>
      <c r="X275" s="438" t="s">
        <v>428</v>
      </c>
      <c r="Y275" s="437" t="s">
        <v>428</v>
      </c>
      <c r="Z275" s="439" t="s">
        <v>428</v>
      </c>
      <c r="AA275" s="437" t="s">
        <v>428</v>
      </c>
      <c r="AB275" s="440" t="s">
        <v>428</v>
      </c>
      <c r="AC275" s="438" t="s">
        <v>428</v>
      </c>
      <c r="AE275" s="166"/>
    </row>
    <row r="276" spans="1:31" s="167" customFormat="1" ht="21.6" customHeight="1" x14ac:dyDescent="0.15">
      <c r="A276" s="325"/>
      <c r="B276" s="317" t="s">
        <v>376</v>
      </c>
      <c r="C276" s="322">
        <v>1</v>
      </c>
      <c r="D276" s="422">
        <v>0.10416666666666666</v>
      </c>
      <c r="E276" s="323">
        <v>0.125</v>
      </c>
      <c r="F276" s="323">
        <v>0.36805555555555558</v>
      </c>
      <c r="G276" s="324">
        <v>0</v>
      </c>
      <c r="H276" s="423">
        <v>0</v>
      </c>
      <c r="I276" s="432" t="s">
        <v>428</v>
      </c>
      <c r="J276" s="433" t="s">
        <v>428</v>
      </c>
      <c r="K276" s="323">
        <v>0.29166666666666669</v>
      </c>
      <c r="L276" s="425">
        <v>0.11111111111111112</v>
      </c>
      <c r="M276" s="434" t="s">
        <v>428</v>
      </c>
      <c r="N276" s="435" t="s">
        <v>428</v>
      </c>
      <c r="O276" s="436" t="s">
        <v>428</v>
      </c>
      <c r="P276" s="436" t="s">
        <v>428</v>
      </c>
      <c r="Q276" s="436" t="s">
        <v>428</v>
      </c>
      <c r="R276" s="435" t="s">
        <v>428</v>
      </c>
      <c r="S276" s="436" t="s">
        <v>428</v>
      </c>
      <c r="T276" s="436" t="s">
        <v>428</v>
      </c>
      <c r="U276" s="437" t="s">
        <v>428</v>
      </c>
      <c r="V276" s="434" t="s">
        <v>428</v>
      </c>
      <c r="W276" s="436" t="s">
        <v>428</v>
      </c>
      <c r="X276" s="438" t="s">
        <v>428</v>
      </c>
      <c r="Y276" s="437" t="s">
        <v>428</v>
      </c>
      <c r="Z276" s="439" t="s">
        <v>428</v>
      </c>
      <c r="AA276" s="437" t="s">
        <v>428</v>
      </c>
      <c r="AB276" s="440" t="s">
        <v>428</v>
      </c>
      <c r="AC276" s="438" t="s">
        <v>428</v>
      </c>
      <c r="AE276" s="166"/>
    </row>
    <row r="277" spans="1:31" s="167" customFormat="1" ht="21.6" customHeight="1" x14ac:dyDescent="0.15">
      <c r="A277" s="177" t="s">
        <v>432</v>
      </c>
      <c r="B277" s="317" t="s">
        <v>377</v>
      </c>
      <c r="C277" s="427">
        <v>29.829268292682926</v>
      </c>
      <c r="D277" s="428">
        <v>5.1463414634146343</v>
      </c>
      <c r="E277" s="429">
        <v>5.6097560975609753</v>
      </c>
      <c r="F277" s="429">
        <v>4.6097560975609753</v>
      </c>
      <c r="G277" s="430">
        <v>10.975609756097562</v>
      </c>
      <c r="H277" s="431">
        <v>0.31707317073170732</v>
      </c>
      <c r="I277" s="432" t="s">
        <v>428</v>
      </c>
      <c r="J277" s="433" t="s">
        <v>428</v>
      </c>
      <c r="K277" s="429">
        <v>2.8780487804878048</v>
      </c>
      <c r="L277" s="418">
        <v>0.29268292682926828</v>
      </c>
      <c r="M277" s="434" t="s">
        <v>428</v>
      </c>
      <c r="N277" s="435" t="s">
        <v>428</v>
      </c>
      <c r="O277" s="436" t="s">
        <v>428</v>
      </c>
      <c r="P277" s="436" t="s">
        <v>428</v>
      </c>
      <c r="Q277" s="436" t="s">
        <v>428</v>
      </c>
      <c r="R277" s="435" t="s">
        <v>428</v>
      </c>
      <c r="S277" s="436" t="s">
        <v>428</v>
      </c>
      <c r="T277" s="436" t="s">
        <v>428</v>
      </c>
      <c r="U277" s="437" t="s">
        <v>428</v>
      </c>
      <c r="V277" s="434" t="s">
        <v>428</v>
      </c>
      <c r="W277" s="436" t="s">
        <v>428</v>
      </c>
      <c r="X277" s="438" t="s">
        <v>428</v>
      </c>
      <c r="Y277" s="437" t="s">
        <v>428</v>
      </c>
      <c r="Z277" s="439" t="s">
        <v>428</v>
      </c>
      <c r="AA277" s="437" t="s">
        <v>428</v>
      </c>
      <c r="AB277" s="440" t="s">
        <v>428</v>
      </c>
      <c r="AC277" s="438" t="s">
        <v>428</v>
      </c>
      <c r="AE277" s="166"/>
    </row>
    <row r="278" spans="1:31" s="167" customFormat="1" ht="21.6" customHeight="1" x14ac:dyDescent="0.15">
      <c r="A278" s="325"/>
      <c r="B278" s="317" t="s">
        <v>376</v>
      </c>
      <c r="C278" s="322">
        <v>1</v>
      </c>
      <c r="D278" s="422">
        <v>0.17252657399836469</v>
      </c>
      <c r="E278" s="323">
        <v>0.18806214227309892</v>
      </c>
      <c r="F278" s="323">
        <v>0.15453802125919869</v>
      </c>
      <c r="G278" s="324">
        <v>0.36794766966475884</v>
      </c>
      <c r="H278" s="423">
        <v>1.0629599345870809E-2</v>
      </c>
      <c r="I278" s="432" t="s">
        <v>428</v>
      </c>
      <c r="J278" s="433" t="s">
        <v>428</v>
      </c>
      <c r="K278" s="323">
        <v>9.6484055600981194E-2</v>
      </c>
      <c r="L278" s="425">
        <v>9.8119378577269014E-3</v>
      </c>
      <c r="M278" s="434" t="s">
        <v>428</v>
      </c>
      <c r="N278" s="435" t="s">
        <v>428</v>
      </c>
      <c r="O278" s="436" t="s">
        <v>428</v>
      </c>
      <c r="P278" s="436" t="s">
        <v>428</v>
      </c>
      <c r="Q278" s="436" t="s">
        <v>428</v>
      </c>
      <c r="R278" s="435" t="s">
        <v>428</v>
      </c>
      <c r="S278" s="436" t="s">
        <v>428</v>
      </c>
      <c r="T278" s="436" t="s">
        <v>428</v>
      </c>
      <c r="U278" s="437" t="s">
        <v>428</v>
      </c>
      <c r="V278" s="434" t="s">
        <v>428</v>
      </c>
      <c r="W278" s="436" t="s">
        <v>428</v>
      </c>
      <c r="X278" s="438" t="s">
        <v>428</v>
      </c>
      <c r="Y278" s="437" t="s">
        <v>428</v>
      </c>
      <c r="Z278" s="439" t="s">
        <v>428</v>
      </c>
      <c r="AA278" s="437" t="s">
        <v>428</v>
      </c>
      <c r="AB278" s="440" t="s">
        <v>428</v>
      </c>
      <c r="AC278" s="438" t="s">
        <v>428</v>
      </c>
      <c r="AE278" s="166"/>
    </row>
    <row r="279" spans="1:31" s="167" customFormat="1" ht="21.6" customHeight="1" x14ac:dyDescent="0.15">
      <c r="A279" s="177" t="s">
        <v>433</v>
      </c>
      <c r="B279" s="317" t="s">
        <v>377</v>
      </c>
      <c r="C279" s="427">
        <v>5.9512195121951219</v>
      </c>
      <c r="D279" s="428">
        <v>0.82926829268292679</v>
      </c>
      <c r="E279" s="429">
        <v>0.70731707317073167</v>
      </c>
      <c r="F279" s="429">
        <v>0.75609756097560976</v>
      </c>
      <c r="G279" s="430">
        <v>1.1463414634146341</v>
      </c>
      <c r="H279" s="431">
        <v>1.2926829268292683</v>
      </c>
      <c r="I279" s="432" t="s">
        <v>428</v>
      </c>
      <c r="J279" s="433" t="s">
        <v>428</v>
      </c>
      <c r="K279" s="429">
        <v>0</v>
      </c>
      <c r="L279" s="418">
        <v>1.2195121951219512</v>
      </c>
      <c r="M279" s="434" t="s">
        <v>428</v>
      </c>
      <c r="N279" s="435" t="s">
        <v>428</v>
      </c>
      <c r="O279" s="436" t="s">
        <v>428</v>
      </c>
      <c r="P279" s="436" t="s">
        <v>428</v>
      </c>
      <c r="Q279" s="436" t="s">
        <v>428</v>
      </c>
      <c r="R279" s="435" t="s">
        <v>428</v>
      </c>
      <c r="S279" s="436" t="s">
        <v>428</v>
      </c>
      <c r="T279" s="436" t="s">
        <v>428</v>
      </c>
      <c r="U279" s="437" t="s">
        <v>428</v>
      </c>
      <c r="V279" s="434" t="s">
        <v>428</v>
      </c>
      <c r="W279" s="436" t="s">
        <v>428</v>
      </c>
      <c r="X279" s="438" t="s">
        <v>428</v>
      </c>
      <c r="Y279" s="437" t="s">
        <v>428</v>
      </c>
      <c r="Z279" s="439" t="s">
        <v>428</v>
      </c>
      <c r="AA279" s="437" t="s">
        <v>428</v>
      </c>
      <c r="AB279" s="440" t="s">
        <v>428</v>
      </c>
      <c r="AC279" s="438" t="s">
        <v>428</v>
      </c>
      <c r="AE279" s="166"/>
    </row>
    <row r="280" spans="1:31" s="167" customFormat="1" ht="21.6" customHeight="1" x14ac:dyDescent="0.15">
      <c r="A280" s="325"/>
      <c r="B280" s="317" t="s">
        <v>376</v>
      </c>
      <c r="C280" s="322">
        <v>1</v>
      </c>
      <c r="D280" s="422">
        <v>0.13934426229508196</v>
      </c>
      <c r="E280" s="323">
        <v>0.11885245901639344</v>
      </c>
      <c r="F280" s="323">
        <v>0.12704918032786885</v>
      </c>
      <c r="G280" s="324">
        <v>0.19262295081967212</v>
      </c>
      <c r="H280" s="423">
        <v>0.21721311475409838</v>
      </c>
      <c r="I280" s="432" t="s">
        <v>428</v>
      </c>
      <c r="J280" s="433" t="s">
        <v>428</v>
      </c>
      <c r="K280" s="323">
        <v>0</v>
      </c>
      <c r="L280" s="425">
        <v>0.20491803278688525</v>
      </c>
      <c r="M280" s="434" t="s">
        <v>428</v>
      </c>
      <c r="N280" s="435" t="s">
        <v>428</v>
      </c>
      <c r="O280" s="436" t="s">
        <v>428</v>
      </c>
      <c r="P280" s="436" t="s">
        <v>428</v>
      </c>
      <c r="Q280" s="436" t="s">
        <v>428</v>
      </c>
      <c r="R280" s="435" t="s">
        <v>428</v>
      </c>
      <c r="S280" s="436" t="s">
        <v>428</v>
      </c>
      <c r="T280" s="436" t="s">
        <v>428</v>
      </c>
      <c r="U280" s="437" t="s">
        <v>428</v>
      </c>
      <c r="V280" s="434" t="s">
        <v>428</v>
      </c>
      <c r="W280" s="436" t="s">
        <v>428</v>
      </c>
      <c r="X280" s="438" t="s">
        <v>428</v>
      </c>
      <c r="Y280" s="437" t="s">
        <v>428</v>
      </c>
      <c r="Z280" s="439" t="s">
        <v>428</v>
      </c>
      <c r="AA280" s="437" t="s">
        <v>428</v>
      </c>
      <c r="AB280" s="440" t="s">
        <v>428</v>
      </c>
      <c r="AC280" s="438" t="s">
        <v>428</v>
      </c>
      <c r="AE280" s="166"/>
    </row>
    <row r="281" spans="1:31" s="167" customFormat="1" ht="21.6" customHeight="1" x14ac:dyDescent="0.15">
      <c r="A281" s="177" t="s">
        <v>434</v>
      </c>
      <c r="B281" s="317" t="s">
        <v>377</v>
      </c>
      <c r="C281" s="427">
        <v>6.8536585365853657</v>
      </c>
      <c r="D281" s="428">
        <v>0.65853658536585369</v>
      </c>
      <c r="E281" s="429">
        <v>4.878048780487805E-2</v>
      </c>
      <c r="F281" s="429">
        <v>9.7560975609756101E-2</v>
      </c>
      <c r="G281" s="430">
        <v>1.2195121951219512</v>
      </c>
      <c r="H281" s="431">
        <v>1.1707317073170731</v>
      </c>
      <c r="I281" s="432" t="s">
        <v>428</v>
      </c>
      <c r="J281" s="433" t="s">
        <v>428</v>
      </c>
      <c r="K281" s="429">
        <v>0.3902439024390244</v>
      </c>
      <c r="L281" s="418">
        <v>3.2682926829268291</v>
      </c>
      <c r="M281" s="434" t="s">
        <v>428</v>
      </c>
      <c r="N281" s="435" t="s">
        <v>428</v>
      </c>
      <c r="O281" s="436" t="s">
        <v>428</v>
      </c>
      <c r="P281" s="436" t="s">
        <v>428</v>
      </c>
      <c r="Q281" s="436" t="s">
        <v>428</v>
      </c>
      <c r="R281" s="435" t="s">
        <v>428</v>
      </c>
      <c r="S281" s="436" t="s">
        <v>428</v>
      </c>
      <c r="T281" s="436" t="s">
        <v>428</v>
      </c>
      <c r="U281" s="437" t="s">
        <v>428</v>
      </c>
      <c r="V281" s="434" t="s">
        <v>428</v>
      </c>
      <c r="W281" s="436" t="s">
        <v>428</v>
      </c>
      <c r="X281" s="438" t="s">
        <v>428</v>
      </c>
      <c r="Y281" s="437" t="s">
        <v>428</v>
      </c>
      <c r="Z281" s="439" t="s">
        <v>428</v>
      </c>
      <c r="AA281" s="437" t="s">
        <v>428</v>
      </c>
      <c r="AB281" s="440" t="s">
        <v>428</v>
      </c>
      <c r="AC281" s="438" t="s">
        <v>428</v>
      </c>
      <c r="AE281" s="166"/>
    </row>
    <row r="282" spans="1:31" s="167" customFormat="1" ht="21.6" customHeight="1" x14ac:dyDescent="0.15">
      <c r="A282" s="325"/>
      <c r="B282" s="317" t="s">
        <v>376</v>
      </c>
      <c r="C282" s="322">
        <v>1</v>
      </c>
      <c r="D282" s="422">
        <v>9.6085409252669049E-2</v>
      </c>
      <c r="E282" s="323">
        <v>7.1174377224199293E-3</v>
      </c>
      <c r="F282" s="323">
        <v>1.4234875444839859E-2</v>
      </c>
      <c r="G282" s="324">
        <v>0.17793594306049823</v>
      </c>
      <c r="H282" s="423">
        <v>0.1708185053380783</v>
      </c>
      <c r="I282" s="432" t="s">
        <v>428</v>
      </c>
      <c r="J282" s="433" t="s">
        <v>428</v>
      </c>
      <c r="K282" s="323">
        <v>5.6939501779359435E-2</v>
      </c>
      <c r="L282" s="425">
        <v>0.47686832740213519</v>
      </c>
      <c r="M282" s="434" t="s">
        <v>428</v>
      </c>
      <c r="N282" s="435" t="s">
        <v>428</v>
      </c>
      <c r="O282" s="436" t="s">
        <v>428</v>
      </c>
      <c r="P282" s="436" t="s">
        <v>428</v>
      </c>
      <c r="Q282" s="436" t="s">
        <v>428</v>
      </c>
      <c r="R282" s="435" t="s">
        <v>428</v>
      </c>
      <c r="S282" s="436" t="s">
        <v>428</v>
      </c>
      <c r="T282" s="436" t="s">
        <v>428</v>
      </c>
      <c r="U282" s="437" t="s">
        <v>428</v>
      </c>
      <c r="V282" s="434" t="s">
        <v>428</v>
      </c>
      <c r="W282" s="436" t="s">
        <v>428</v>
      </c>
      <c r="X282" s="438" t="s">
        <v>428</v>
      </c>
      <c r="Y282" s="437" t="s">
        <v>428</v>
      </c>
      <c r="Z282" s="439" t="s">
        <v>428</v>
      </c>
      <c r="AA282" s="437" t="s">
        <v>428</v>
      </c>
      <c r="AB282" s="440" t="s">
        <v>428</v>
      </c>
      <c r="AC282" s="438" t="s">
        <v>428</v>
      </c>
      <c r="AE282" s="166"/>
    </row>
    <row r="283" spans="1:31" s="167" customFormat="1" ht="21.6" customHeight="1" x14ac:dyDescent="0.15">
      <c r="A283" s="177" t="s">
        <v>435</v>
      </c>
      <c r="B283" s="326" t="s">
        <v>377</v>
      </c>
      <c r="C283" s="415">
        <v>0.46341463414634149</v>
      </c>
      <c r="D283" s="416">
        <v>0</v>
      </c>
      <c r="E283" s="417">
        <v>0</v>
      </c>
      <c r="F283" s="417">
        <v>0</v>
      </c>
      <c r="G283" s="417">
        <v>0</v>
      </c>
      <c r="H283" s="418">
        <v>0.1951219512195122</v>
      </c>
      <c r="I283" s="432" t="s">
        <v>428</v>
      </c>
      <c r="J283" s="433" t="s">
        <v>428</v>
      </c>
      <c r="K283" s="371">
        <v>0</v>
      </c>
      <c r="L283" s="380">
        <v>0.26829268292682928</v>
      </c>
      <c r="M283" s="385" t="s">
        <v>428</v>
      </c>
      <c r="N283" s="382" t="s">
        <v>428</v>
      </c>
      <c r="O283" s="382" t="s">
        <v>428</v>
      </c>
      <c r="P283" s="382" t="s">
        <v>428</v>
      </c>
      <c r="Q283" s="382" t="s">
        <v>428</v>
      </c>
      <c r="R283" s="382" t="s">
        <v>428</v>
      </c>
      <c r="S283" s="382" t="s">
        <v>428</v>
      </c>
      <c r="T283" s="382" t="s">
        <v>428</v>
      </c>
      <c r="U283" s="386" t="s">
        <v>428</v>
      </c>
      <c r="V283" s="385" t="s">
        <v>428</v>
      </c>
      <c r="W283" s="382" t="s">
        <v>428</v>
      </c>
      <c r="X283" s="387" t="s">
        <v>428</v>
      </c>
      <c r="Y283" s="386" t="s">
        <v>428</v>
      </c>
      <c r="Z283" s="388" t="s">
        <v>428</v>
      </c>
      <c r="AA283" s="386" t="s">
        <v>428</v>
      </c>
      <c r="AB283" s="389" t="s">
        <v>428</v>
      </c>
      <c r="AC283" s="387" t="s">
        <v>428</v>
      </c>
      <c r="AE283" s="166"/>
    </row>
    <row r="284" spans="1:31" s="167" customFormat="1" ht="21.6" customHeight="1" x14ac:dyDescent="0.15">
      <c r="A284" s="325"/>
      <c r="B284" s="317" t="s">
        <v>376</v>
      </c>
      <c r="C284" s="313">
        <v>1</v>
      </c>
      <c r="D284" s="441">
        <v>0</v>
      </c>
      <c r="E284" s="312">
        <v>0</v>
      </c>
      <c r="F284" s="312">
        <v>0</v>
      </c>
      <c r="G284" s="312">
        <v>0</v>
      </c>
      <c r="H284" s="425">
        <v>0.42105263157894735</v>
      </c>
      <c r="I284" s="432" t="s">
        <v>428</v>
      </c>
      <c r="J284" s="433" t="s">
        <v>428</v>
      </c>
      <c r="K284" s="317">
        <v>0</v>
      </c>
      <c r="L284" s="375">
        <v>0.57894736842105265</v>
      </c>
      <c r="M284" s="385" t="s">
        <v>428</v>
      </c>
      <c r="N284" s="382" t="s">
        <v>428</v>
      </c>
      <c r="O284" s="382" t="s">
        <v>428</v>
      </c>
      <c r="P284" s="382" t="s">
        <v>428</v>
      </c>
      <c r="Q284" s="382" t="s">
        <v>428</v>
      </c>
      <c r="R284" s="382" t="s">
        <v>428</v>
      </c>
      <c r="S284" s="382" t="s">
        <v>428</v>
      </c>
      <c r="T284" s="382" t="s">
        <v>428</v>
      </c>
      <c r="U284" s="386" t="s">
        <v>428</v>
      </c>
      <c r="V284" s="385" t="s">
        <v>428</v>
      </c>
      <c r="W284" s="382" t="s">
        <v>428</v>
      </c>
      <c r="X284" s="387" t="s">
        <v>428</v>
      </c>
      <c r="Y284" s="386" t="s">
        <v>428</v>
      </c>
      <c r="Z284" s="388" t="s">
        <v>428</v>
      </c>
      <c r="AA284" s="386" t="s">
        <v>428</v>
      </c>
      <c r="AB284" s="389" t="s">
        <v>428</v>
      </c>
      <c r="AC284" s="387" t="s">
        <v>428</v>
      </c>
      <c r="AE284" s="166"/>
    </row>
    <row r="285" spans="1:31" s="167" customFormat="1" ht="21.6" customHeight="1" x14ac:dyDescent="0.15">
      <c r="A285" s="177" t="s">
        <v>436</v>
      </c>
      <c r="B285" s="326" t="s">
        <v>377</v>
      </c>
      <c r="C285" s="415">
        <v>5.1219512195121952</v>
      </c>
      <c r="D285" s="416">
        <v>0.36585365853658536</v>
      </c>
      <c r="E285" s="417">
        <v>0.12195121951219512</v>
      </c>
      <c r="F285" s="417">
        <v>4.878048780487805E-2</v>
      </c>
      <c r="G285" s="417">
        <v>4.878048780487805E-2</v>
      </c>
      <c r="H285" s="418">
        <v>0.29268292682926828</v>
      </c>
      <c r="I285" s="432" t="s">
        <v>428</v>
      </c>
      <c r="J285" s="433" t="s">
        <v>428</v>
      </c>
      <c r="K285" s="371">
        <v>2.8292682926829267</v>
      </c>
      <c r="L285" s="380">
        <v>1.4146341463414633</v>
      </c>
      <c r="M285" s="385" t="s">
        <v>428</v>
      </c>
      <c r="N285" s="382" t="s">
        <v>428</v>
      </c>
      <c r="O285" s="382" t="s">
        <v>428</v>
      </c>
      <c r="P285" s="382" t="s">
        <v>428</v>
      </c>
      <c r="Q285" s="382" t="s">
        <v>428</v>
      </c>
      <c r="R285" s="382" t="s">
        <v>428</v>
      </c>
      <c r="S285" s="382" t="s">
        <v>428</v>
      </c>
      <c r="T285" s="382" t="s">
        <v>428</v>
      </c>
      <c r="U285" s="386" t="s">
        <v>428</v>
      </c>
      <c r="V285" s="385" t="s">
        <v>428</v>
      </c>
      <c r="W285" s="382" t="s">
        <v>428</v>
      </c>
      <c r="X285" s="387" t="s">
        <v>428</v>
      </c>
      <c r="Y285" s="386" t="s">
        <v>428</v>
      </c>
      <c r="Z285" s="388" t="s">
        <v>428</v>
      </c>
      <c r="AA285" s="386" t="s">
        <v>428</v>
      </c>
      <c r="AB285" s="389" t="s">
        <v>428</v>
      </c>
      <c r="AC285" s="387" t="s">
        <v>428</v>
      </c>
      <c r="AE285" s="166"/>
    </row>
    <row r="286" spans="1:31" s="167" customFormat="1" ht="21.6" customHeight="1" x14ac:dyDescent="0.15">
      <c r="A286" s="325"/>
      <c r="B286" s="317" t="s">
        <v>376</v>
      </c>
      <c r="C286" s="313">
        <v>1</v>
      </c>
      <c r="D286" s="441">
        <v>7.1428571428571425E-2</v>
      </c>
      <c r="E286" s="312">
        <v>2.3809523809523808E-2</v>
      </c>
      <c r="F286" s="312">
        <v>9.5238095238095247E-3</v>
      </c>
      <c r="G286" s="312">
        <v>9.5238095238095247E-3</v>
      </c>
      <c r="H286" s="425">
        <v>5.7142857142857141E-2</v>
      </c>
      <c r="I286" s="432" t="s">
        <v>428</v>
      </c>
      <c r="J286" s="433" t="s">
        <v>428</v>
      </c>
      <c r="K286" s="317">
        <v>0.55238095238095231</v>
      </c>
      <c r="L286" s="375">
        <v>0.27619047619047615</v>
      </c>
      <c r="M286" s="385" t="s">
        <v>428</v>
      </c>
      <c r="N286" s="382" t="s">
        <v>428</v>
      </c>
      <c r="O286" s="382" t="s">
        <v>428</v>
      </c>
      <c r="P286" s="382" t="s">
        <v>428</v>
      </c>
      <c r="Q286" s="382" t="s">
        <v>428</v>
      </c>
      <c r="R286" s="382" t="s">
        <v>428</v>
      </c>
      <c r="S286" s="382" t="s">
        <v>428</v>
      </c>
      <c r="T286" s="382" t="s">
        <v>428</v>
      </c>
      <c r="U286" s="386" t="s">
        <v>428</v>
      </c>
      <c r="V286" s="385" t="s">
        <v>428</v>
      </c>
      <c r="W286" s="382" t="s">
        <v>428</v>
      </c>
      <c r="X286" s="387" t="s">
        <v>428</v>
      </c>
      <c r="Y286" s="386" t="s">
        <v>428</v>
      </c>
      <c r="Z286" s="388" t="s">
        <v>428</v>
      </c>
      <c r="AA286" s="386" t="s">
        <v>428</v>
      </c>
      <c r="AB286" s="389" t="s">
        <v>428</v>
      </c>
      <c r="AC286" s="387" t="s">
        <v>428</v>
      </c>
      <c r="AE286" s="166"/>
    </row>
    <row r="287" spans="1:31" s="167" customFormat="1" ht="21.6" customHeight="1" x14ac:dyDescent="0.15">
      <c r="A287" s="177" t="s">
        <v>437</v>
      </c>
      <c r="B287" s="326" t="s">
        <v>377</v>
      </c>
      <c r="C287" s="415">
        <v>0.70731707317073167</v>
      </c>
      <c r="D287" s="416">
        <v>0</v>
      </c>
      <c r="E287" s="417">
        <v>0</v>
      </c>
      <c r="F287" s="417">
        <v>0</v>
      </c>
      <c r="G287" s="417">
        <v>0</v>
      </c>
      <c r="H287" s="418">
        <v>0</v>
      </c>
      <c r="I287" s="432" t="s">
        <v>428</v>
      </c>
      <c r="J287" s="433" t="s">
        <v>428</v>
      </c>
      <c r="K287" s="371">
        <v>9.7560975609756101E-2</v>
      </c>
      <c r="L287" s="380">
        <v>0.6097560975609756</v>
      </c>
      <c r="M287" s="385" t="s">
        <v>428</v>
      </c>
      <c r="N287" s="382" t="s">
        <v>428</v>
      </c>
      <c r="O287" s="382" t="s">
        <v>428</v>
      </c>
      <c r="P287" s="382" t="s">
        <v>428</v>
      </c>
      <c r="Q287" s="382" t="s">
        <v>428</v>
      </c>
      <c r="R287" s="382" t="s">
        <v>428</v>
      </c>
      <c r="S287" s="382" t="s">
        <v>428</v>
      </c>
      <c r="T287" s="382" t="s">
        <v>428</v>
      </c>
      <c r="U287" s="386" t="s">
        <v>428</v>
      </c>
      <c r="V287" s="385" t="s">
        <v>428</v>
      </c>
      <c r="W287" s="382" t="s">
        <v>428</v>
      </c>
      <c r="X287" s="387" t="s">
        <v>428</v>
      </c>
      <c r="Y287" s="386" t="s">
        <v>428</v>
      </c>
      <c r="Z287" s="388" t="s">
        <v>428</v>
      </c>
      <c r="AA287" s="386" t="s">
        <v>428</v>
      </c>
      <c r="AB287" s="389" t="s">
        <v>428</v>
      </c>
      <c r="AC287" s="387" t="s">
        <v>428</v>
      </c>
      <c r="AE287" s="166"/>
    </row>
    <row r="288" spans="1:31" s="167" customFormat="1" ht="21.6" customHeight="1" x14ac:dyDescent="0.15">
      <c r="A288" s="401"/>
      <c r="B288" s="402" t="s">
        <v>376</v>
      </c>
      <c r="C288" s="442">
        <v>1</v>
      </c>
      <c r="D288" s="443">
        <v>0</v>
      </c>
      <c r="E288" s="444">
        <v>0</v>
      </c>
      <c r="F288" s="444">
        <v>0</v>
      </c>
      <c r="G288" s="444">
        <v>0</v>
      </c>
      <c r="H288" s="445">
        <v>0</v>
      </c>
      <c r="I288" s="446" t="s">
        <v>428</v>
      </c>
      <c r="J288" s="447" t="s">
        <v>428</v>
      </c>
      <c r="K288" s="402">
        <v>0.13793103448275865</v>
      </c>
      <c r="L288" s="405">
        <v>0.86206896551724144</v>
      </c>
      <c r="M288" s="410" t="s">
        <v>428</v>
      </c>
      <c r="N288" s="407" t="s">
        <v>428</v>
      </c>
      <c r="O288" s="407" t="s">
        <v>428</v>
      </c>
      <c r="P288" s="407" t="s">
        <v>428</v>
      </c>
      <c r="Q288" s="407" t="s">
        <v>428</v>
      </c>
      <c r="R288" s="407" t="s">
        <v>428</v>
      </c>
      <c r="S288" s="407" t="s">
        <v>428</v>
      </c>
      <c r="T288" s="407" t="s">
        <v>428</v>
      </c>
      <c r="U288" s="411" t="s">
        <v>428</v>
      </c>
      <c r="V288" s="410" t="s">
        <v>428</v>
      </c>
      <c r="W288" s="407" t="s">
        <v>428</v>
      </c>
      <c r="X288" s="412" t="s">
        <v>428</v>
      </c>
      <c r="Y288" s="411" t="s">
        <v>428</v>
      </c>
      <c r="Z288" s="413" t="s">
        <v>428</v>
      </c>
      <c r="AA288" s="411" t="s">
        <v>428</v>
      </c>
      <c r="AB288" s="414" t="s">
        <v>428</v>
      </c>
      <c r="AC288" s="412" t="s">
        <v>428</v>
      </c>
      <c r="AE288" s="166"/>
    </row>
    <row r="289" spans="1:31" s="167" customFormat="1" ht="12" customHeight="1" x14ac:dyDescent="0.15">
      <c r="A289" s="700" t="s">
        <v>186</v>
      </c>
      <c r="B289" s="701"/>
      <c r="C289" s="330"/>
      <c r="D289" s="731" t="s">
        <v>396</v>
      </c>
      <c r="E289" s="732"/>
      <c r="F289" s="732"/>
      <c r="G289" s="732"/>
      <c r="H289" s="733"/>
      <c r="I289" s="731" t="s">
        <v>397</v>
      </c>
      <c r="J289" s="732"/>
      <c r="K289" s="732"/>
      <c r="L289" s="733"/>
      <c r="M289" s="734" t="s">
        <v>398</v>
      </c>
      <c r="N289" s="700"/>
      <c r="O289" s="700"/>
      <c r="P289" s="700"/>
      <c r="Q289" s="700"/>
      <c r="R289" s="700"/>
      <c r="S289" s="700"/>
      <c r="T289" s="700"/>
      <c r="U289" s="735"/>
      <c r="V289" s="731" t="s">
        <v>399</v>
      </c>
      <c r="W289" s="732"/>
      <c r="X289" s="732"/>
      <c r="Y289" s="733"/>
      <c r="Z289" s="731" t="s">
        <v>400</v>
      </c>
      <c r="AA289" s="733"/>
      <c r="AB289" s="706" t="s">
        <v>401</v>
      </c>
      <c r="AC289" s="709" t="s">
        <v>280</v>
      </c>
      <c r="AE289" s="166"/>
    </row>
    <row r="290" spans="1:31" s="167" customFormat="1" ht="9.75" customHeight="1" x14ac:dyDescent="0.15">
      <c r="A290" s="702"/>
      <c r="B290" s="703"/>
      <c r="C290" s="365"/>
      <c r="D290" s="712" t="s">
        <v>402</v>
      </c>
      <c r="E290" s="715" t="s">
        <v>403</v>
      </c>
      <c r="F290" s="716"/>
      <c r="G290" s="719" t="s">
        <v>404</v>
      </c>
      <c r="H290" s="722" t="s">
        <v>405</v>
      </c>
      <c r="I290" s="725" t="s">
        <v>406</v>
      </c>
      <c r="J290" s="719" t="s">
        <v>407</v>
      </c>
      <c r="K290" s="719" t="s">
        <v>408</v>
      </c>
      <c r="L290" s="728" t="s">
        <v>409</v>
      </c>
      <c r="M290" s="725" t="s">
        <v>410</v>
      </c>
      <c r="N290" s="719" t="s">
        <v>411</v>
      </c>
      <c r="O290" s="719" t="s">
        <v>412</v>
      </c>
      <c r="P290" s="719" t="s">
        <v>413</v>
      </c>
      <c r="Q290" s="719" t="s">
        <v>414</v>
      </c>
      <c r="R290" s="719" t="s">
        <v>415</v>
      </c>
      <c r="S290" s="719" t="s">
        <v>416</v>
      </c>
      <c r="T290" s="719" t="s">
        <v>417</v>
      </c>
      <c r="U290" s="728" t="s">
        <v>418</v>
      </c>
      <c r="V290" s="726" t="s">
        <v>419</v>
      </c>
      <c r="W290" s="740" t="s">
        <v>420</v>
      </c>
      <c r="X290" s="720" t="s">
        <v>421</v>
      </c>
      <c r="Y290" s="729" t="s">
        <v>422</v>
      </c>
      <c r="Z290" s="712" t="s">
        <v>423</v>
      </c>
      <c r="AA290" s="728" t="s">
        <v>424</v>
      </c>
      <c r="AB290" s="707"/>
      <c r="AC290" s="710"/>
      <c r="AE290" s="166"/>
    </row>
    <row r="291" spans="1:31" s="167" customFormat="1" ht="20.45" customHeight="1" x14ac:dyDescent="0.15">
      <c r="A291" s="702"/>
      <c r="B291" s="703"/>
      <c r="C291" s="365" t="s">
        <v>378</v>
      </c>
      <c r="D291" s="713"/>
      <c r="E291" s="717"/>
      <c r="F291" s="718"/>
      <c r="G291" s="720"/>
      <c r="H291" s="723"/>
      <c r="I291" s="726"/>
      <c r="J291" s="720"/>
      <c r="K291" s="720"/>
      <c r="L291" s="729"/>
      <c r="M291" s="736"/>
      <c r="N291" s="720"/>
      <c r="O291" s="720"/>
      <c r="P291" s="738"/>
      <c r="Q291" s="738"/>
      <c r="R291" s="738"/>
      <c r="S291" s="720"/>
      <c r="T291" s="720"/>
      <c r="U291" s="729"/>
      <c r="V291" s="726"/>
      <c r="W291" s="740"/>
      <c r="X291" s="720"/>
      <c r="Y291" s="729"/>
      <c r="Z291" s="713"/>
      <c r="AA291" s="729"/>
      <c r="AB291" s="707"/>
      <c r="AC291" s="710"/>
      <c r="AE291" s="166"/>
    </row>
    <row r="292" spans="1:31" s="167" customFormat="1" ht="21" customHeight="1" x14ac:dyDescent="0.15">
      <c r="A292" s="704"/>
      <c r="B292" s="705"/>
      <c r="C292" s="329"/>
      <c r="D292" s="714"/>
      <c r="E292" s="367" t="s">
        <v>425</v>
      </c>
      <c r="F292" s="367" t="s">
        <v>426</v>
      </c>
      <c r="G292" s="721"/>
      <c r="H292" s="724"/>
      <c r="I292" s="727"/>
      <c r="J292" s="721"/>
      <c r="K292" s="721"/>
      <c r="L292" s="730"/>
      <c r="M292" s="737"/>
      <c r="N292" s="721"/>
      <c r="O292" s="721"/>
      <c r="P292" s="739"/>
      <c r="Q292" s="739"/>
      <c r="R292" s="739"/>
      <c r="S292" s="721"/>
      <c r="T292" s="721"/>
      <c r="U292" s="730"/>
      <c r="V292" s="727"/>
      <c r="W292" s="741"/>
      <c r="X292" s="721"/>
      <c r="Y292" s="730"/>
      <c r="Z292" s="714"/>
      <c r="AA292" s="730"/>
      <c r="AB292" s="708"/>
      <c r="AC292" s="711"/>
      <c r="AE292" s="166"/>
    </row>
    <row r="293" spans="1:31" s="167" customFormat="1" ht="21.6" customHeight="1" x14ac:dyDescent="0.15">
      <c r="A293" s="167" t="s">
        <v>460</v>
      </c>
      <c r="B293" s="290" t="s">
        <v>377</v>
      </c>
      <c r="C293" s="415">
        <v>174.0408163265306</v>
      </c>
      <c r="D293" s="416">
        <v>8.2653061224489797</v>
      </c>
      <c r="E293" s="417">
        <v>6</v>
      </c>
      <c r="F293" s="417">
        <v>10.142857142857142</v>
      </c>
      <c r="G293" s="417">
        <v>32.020408163265309</v>
      </c>
      <c r="H293" s="418">
        <v>11.204081632653061</v>
      </c>
      <c r="I293" s="419">
        <v>8.3469387755102034</v>
      </c>
      <c r="J293" s="417">
        <v>0.34693877551020408</v>
      </c>
      <c r="K293" s="417">
        <v>13</v>
      </c>
      <c r="L293" s="418">
        <v>9.6734693877551017</v>
      </c>
      <c r="M293" s="448">
        <v>10.816326530612244</v>
      </c>
      <c r="N293" s="449">
        <v>3.1428571428571428</v>
      </c>
      <c r="O293" s="449">
        <v>9.6734693877551017</v>
      </c>
      <c r="P293" s="449">
        <v>3.8775510204081631</v>
      </c>
      <c r="Q293" s="449">
        <v>9.1632653061224492</v>
      </c>
      <c r="R293" s="449">
        <v>2.6122448979591835</v>
      </c>
      <c r="S293" s="449">
        <v>0.55102040816326525</v>
      </c>
      <c r="T293" s="449">
        <v>0.93877551020408168</v>
      </c>
      <c r="U293" s="450">
        <v>2.4693877551020407</v>
      </c>
      <c r="V293" s="448">
        <v>2.0612244897959182</v>
      </c>
      <c r="W293" s="449">
        <v>1.5510204081632653</v>
      </c>
      <c r="X293" s="451">
        <v>0</v>
      </c>
      <c r="Y293" s="450">
        <v>2.4081632653061225</v>
      </c>
      <c r="Z293" s="452">
        <v>0.93877551020408168</v>
      </c>
      <c r="AA293" s="450">
        <v>16.306122448979593</v>
      </c>
      <c r="AB293" s="453">
        <v>4.9387755102040813</v>
      </c>
      <c r="AC293" s="451">
        <v>3.5918367346938775</v>
      </c>
      <c r="AE293" s="166"/>
    </row>
    <row r="294" spans="1:31" s="167" customFormat="1" ht="21.6" customHeight="1" x14ac:dyDescent="0.15">
      <c r="A294" s="311"/>
      <c r="B294" s="312" t="s">
        <v>376</v>
      </c>
      <c r="C294" s="313">
        <v>1</v>
      </c>
      <c r="D294" s="441">
        <v>4.74906191369606E-2</v>
      </c>
      <c r="E294" s="312">
        <v>3.4474671669793622E-2</v>
      </c>
      <c r="F294" s="312">
        <v>5.8278611632270168E-2</v>
      </c>
      <c r="G294" s="312">
        <v>0.18398217636022515</v>
      </c>
      <c r="H294" s="425">
        <v>6.4376172607879922E-2</v>
      </c>
      <c r="I294" s="424">
        <v>4.7959662288930581E-2</v>
      </c>
      <c r="J294" s="312">
        <v>1.9934333958724205E-3</v>
      </c>
      <c r="K294" s="312">
        <v>7.4695121951219523E-2</v>
      </c>
      <c r="L294" s="425">
        <v>5.5581613508442776E-2</v>
      </c>
      <c r="M294" s="454">
        <v>6.2148217636022511E-2</v>
      </c>
      <c r="N294" s="334">
        <v>1.8058161350844277E-2</v>
      </c>
      <c r="O294" s="334">
        <v>5.5581613508442776E-2</v>
      </c>
      <c r="P294" s="334">
        <v>2.2279549718574109E-2</v>
      </c>
      <c r="Q294" s="334">
        <v>5.2650093808630401E-2</v>
      </c>
      <c r="R294" s="334">
        <v>1.50093808630394E-2</v>
      </c>
      <c r="S294" s="334">
        <v>3.1660412757973733E-3</v>
      </c>
      <c r="T294" s="334">
        <v>5.3939962476547846E-3</v>
      </c>
      <c r="U294" s="455">
        <v>1.4188555347091932E-2</v>
      </c>
      <c r="V294" s="454">
        <v>1.1843339587242025E-2</v>
      </c>
      <c r="W294" s="334">
        <v>8.9118198874296433E-3</v>
      </c>
      <c r="X294" s="333">
        <v>0</v>
      </c>
      <c r="Y294" s="455">
        <v>1.3836772983114448E-2</v>
      </c>
      <c r="Z294" s="456">
        <v>5.3939962476547846E-3</v>
      </c>
      <c r="AA294" s="455">
        <v>9.3691369606003772E-2</v>
      </c>
      <c r="AB294" s="335">
        <v>2.8377110694183864E-2</v>
      </c>
      <c r="AC294" s="333">
        <v>2.0637898686679177E-2</v>
      </c>
      <c r="AE294" s="166"/>
    </row>
    <row r="295" spans="1:31" s="167" customFormat="1" ht="21.6" customHeight="1" x14ac:dyDescent="0.15">
      <c r="A295" s="177" t="s">
        <v>427</v>
      </c>
      <c r="B295" s="290" t="s">
        <v>377</v>
      </c>
      <c r="C295" s="415">
        <v>1.2653061224489797</v>
      </c>
      <c r="D295" s="416">
        <v>6.1224489795918366E-2</v>
      </c>
      <c r="E295" s="417">
        <v>6.1224489795918366E-2</v>
      </c>
      <c r="F295" s="417">
        <v>1</v>
      </c>
      <c r="G295" s="417">
        <v>2.0408163265306121E-2</v>
      </c>
      <c r="H295" s="418">
        <v>0</v>
      </c>
      <c r="I295" s="432" t="s">
        <v>428</v>
      </c>
      <c r="J295" s="433" t="s">
        <v>428</v>
      </c>
      <c r="K295" s="371">
        <v>2.0408163265306121E-2</v>
      </c>
      <c r="L295" s="380">
        <v>0.10204081632653061</v>
      </c>
      <c r="M295" s="385" t="s">
        <v>428</v>
      </c>
      <c r="N295" s="382" t="s">
        <v>428</v>
      </c>
      <c r="O295" s="382" t="s">
        <v>428</v>
      </c>
      <c r="P295" s="382" t="s">
        <v>428</v>
      </c>
      <c r="Q295" s="382" t="s">
        <v>428</v>
      </c>
      <c r="R295" s="382" t="s">
        <v>428</v>
      </c>
      <c r="S295" s="382" t="s">
        <v>428</v>
      </c>
      <c r="T295" s="382" t="s">
        <v>428</v>
      </c>
      <c r="U295" s="386" t="s">
        <v>428</v>
      </c>
      <c r="V295" s="385" t="s">
        <v>428</v>
      </c>
      <c r="W295" s="382" t="s">
        <v>428</v>
      </c>
      <c r="X295" s="387" t="s">
        <v>428</v>
      </c>
      <c r="Y295" s="386" t="s">
        <v>428</v>
      </c>
      <c r="Z295" s="388" t="s">
        <v>428</v>
      </c>
      <c r="AA295" s="386" t="s">
        <v>428</v>
      </c>
      <c r="AB295" s="389" t="s">
        <v>428</v>
      </c>
      <c r="AC295" s="387" t="s">
        <v>428</v>
      </c>
      <c r="AE295" s="166"/>
    </row>
    <row r="296" spans="1:31" s="167" customFormat="1" ht="21.6" customHeight="1" x14ac:dyDescent="0.15">
      <c r="A296" s="325"/>
      <c r="B296" s="312" t="s">
        <v>376</v>
      </c>
      <c r="C296" s="313">
        <v>1</v>
      </c>
      <c r="D296" s="441">
        <v>4.8387096774193547E-2</v>
      </c>
      <c r="E296" s="312">
        <v>4.8387096774193547E-2</v>
      </c>
      <c r="F296" s="312">
        <v>0.79032258064516125</v>
      </c>
      <c r="G296" s="312">
        <v>1.6129032258064512E-2</v>
      </c>
      <c r="H296" s="425">
        <v>0</v>
      </c>
      <c r="I296" s="432" t="s">
        <v>428</v>
      </c>
      <c r="J296" s="433" t="s">
        <v>428</v>
      </c>
      <c r="K296" s="317">
        <v>1.6129032258064512E-2</v>
      </c>
      <c r="L296" s="375">
        <v>8.0645161290322578E-2</v>
      </c>
      <c r="M296" s="385" t="s">
        <v>428</v>
      </c>
      <c r="N296" s="382" t="s">
        <v>428</v>
      </c>
      <c r="O296" s="382" t="s">
        <v>428</v>
      </c>
      <c r="P296" s="382" t="s">
        <v>428</v>
      </c>
      <c r="Q296" s="382" t="s">
        <v>428</v>
      </c>
      <c r="R296" s="382" t="s">
        <v>428</v>
      </c>
      <c r="S296" s="382" t="s">
        <v>428</v>
      </c>
      <c r="T296" s="382" t="s">
        <v>428</v>
      </c>
      <c r="U296" s="386" t="s">
        <v>428</v>
      </c>
      <c r="V296" s="385" t="s">
        <v>428</v>
      </c>
      <c r="W296" s="382" t="s">
        <v>428</v>
      </c>
      <c r="X296" s="387" t="s">
        <v>428</v>
      </c>
      <c r="Y296" s="386" t="s">
        <v>428</v>
      </c>
      <c r="Z296" s="388" t="s">
        <v>428</v>
      </c>
      <c r="AA296" s="386" t="s">
        <v>428</v>
      </c>
      <c r="AB296" s="389" t="s">
        <v>428</v>
      </c>
      <c r="AC296" s="387" t="s">
        <v>428</v>
      </c>
      <c r="AE296" s="166"/>
    </row>
    <row r="297" spans="1:31" s="167" customFormat="1" ht="21.6" customHeight="1" x14ac:dyDescent="0.15">
      <c r="A297" s="177" t="s">
        <v>429</v>
      </c>
      <c r="B297" s="290" t="s">
        <v>377</v>
      </c>
      <c r="C297" s="415">
        <v>0</v>
      </c>
      <c r="D297" s="416">
        <v>0</v>
      </c>
      <c r="E297" s="417">
        <v>0</v>
      </c>
      <c r="F297" s="417">
        <v>0</v>
      </c>
      <c r="G297" s="417">
        <v>0</v>
      </c>
      <c r="H297" s="418">
        <v>0</v>
      </c>
      <c r="I297" s="432" t="s">
        <v>428</v>
      </c>
      <c r="J297" s="433" t="s">
        <v>428</v>
      </c>
      <c r="K297" s="371">
        <v>0</v>
      </c>
      <c r="L297" s="380">
        <v>0</v>
      </c>
      <c r="M297" s="385" t="s">
        <v>428</v>
      </c>
      <c r="N297" s="382" t="s">
        <v>428</v>
      </c>
      <c r="O297" s="382" t="s">
        <v>428</v>
      </c>
      <c r="P297" s="382" t="s">
        <v>428</v>
      </c>
      <c r="Q297" s="382" t="s">
        <v>428</v>
      </c>
      <c r="R297" s="382" t="s">
        <v>428</v>
      </c>
      <c r="S297" s="382" t="s">
        <v>428</v>
      </c>
      <c r="T297" s="382" t="s">
        <v>428</v>
      </c>
      <c r="U297" s="386" t="s">
        <v>428</v>
      </c>
      <c r="V297" s="385" t="s">
        <v>428</v>
      </c>
      <c r="W297" s="382" t="s">
        <v>428</v>
      </c>
      <c r="X297" s="387" t="s">
        <v>428</v>
      </c>
      <c r="Y297" s="386" t="s">
        <v>428</v>
      </c>
      <c r="Z297" s="388" t="s">
        <v>428</v>
      </c>
      <c r="AA297" s="386" t="s">
        <v>428</v>
      </c>
      <c r="AB297" s="389" t="s">
        <v>428</v>
      </c>
      <c r="AC297" s="387" t="s">
        <v>428</v>
      </c>
      <c r="AE297" s="166"/>
    </row>
    <row r="298" spans="1:31" s="167" customFormat="1" ht="21.6" customHeight="1" x14ac:dyDescent="0.15">
      <c r="A298" s="325"/>
      <c r="B298" s="312" t="s">
        <v>376</v>
      </c>
      <c r="C298" s="313">
        <v>0</v>
      </c>
      <c r="D298" s="441">
        <v>0</v>
      </c>
      <c r="E298" s="312">
        <v>0</v>
      </c>
      <c r="F298" s="312">
        <v>0</v>
      </c>
      <c r="G298" s="312">
        <v>0</v>
      </c>
      <c r="H298" s="425">
        <v>0</v>
      </c>
      <c r="I298" s="432" t="s">
        <v>428</v>
      </c>
      <c r="J298" s="433" t="s">
        <v>428</v>
      </c>
      <c r="K298" s="317">
        <v>0</v>
      </c>
      <c r="L298" s="375">
        <v>0</v>
      </c>
      <c r="M298" s="385" t="s">
        <v>428</v>
      </c>
      <c r="N298" s="382" t="s">
        <v>428</v>
      </c>
      <c r="O298" s="382" t="s">
        <v>428</v>
      </c>
      <c r="P298" s="382" t="s">
        <v>428</v>
      </c>
      <c r="Q298" s="382" t="s">
        <v>428</v>
      </c>
      <c r="R298" s="382" t="s">
        <v>428</v>
      </c>
      <c r="S298" s="382" t="s">
        <v>428</v>
      </c>
      <c r="T298" s="382" t="s">
        <v>428</v>
      </c>
      <c r="U298" s="386" t="s">
        <v>428</v>
      </c>
      <c r="V298" s="385" t="s">
        <v>428</v>
      </c>
      <c r="W298" s="382" t="s">
        <v>428</v>
      </c>
      <c r="X298" s="387" t="s">
        <v>428</v>
      </c>
      <c r="Y298" s="386" t="s">
        <v>428</v>
      </c>
      <c r="Z298" s="388" t="s">
        <v>428</v>
      </c>
      <c r="AA298" s="386" t="s">
        <v>428</v>
      </c>
      <c r="AB298" s="389" t="s">
        <v>428</v>
      </c>
      <c r="AC298" s="387" t="s">
        <v>428</v>
      </c>
      <c r="AE298" s="166"/>
    </row>
    <row r="299" spans="1:31" s="167" customFormat="1" ht="21.6" customHeight="1" x14ac:dyDescent="0.15">
      <c r="A299" s="177" t="s">
        <v>430</v>
      </c>
      <c r="B299" s="290" t="s">
        <v>377</v>
      </c>
      <c r="C299" s="415">
        <v>2.1020408163265305</v>
      </c>
      <c r="D299" s="416">
        <v>0.63265306122448983</v>
      </c>
      <c r="E299" s="417">
        <v>0.12244897959183673</v>
      </c>
      <c r="F299" s="417">
        <v>0.59183673469387754</v>
      </c>
      <c r="G299" s="417">
        <v>2.0408163265306121E-2</v>
      </c>
      <c r="H299" s="418">
        <v>0.36734693877551022</v>
      </c>
      <c r="I299" s="432" t="s">
        <v>428</v>
      </c>
      <c r="J299" s="433" t="s">
        <v>428</v>
      </c>
      <c r="K299" s="371">
        <v>0.36734693877551022</v>
      </c>
      <c r="L299" s="380">
        <v>0</v>
      </c>
      <c r="M299" s="385" t="s">
        <v>428</v>
      </c>
      <c r="N299" s="382" t="s">
        <v>428</v>
      </c>
      <c r="O299" s="382" t="s">
        <v>428</v>
      </c>
      <c r="P299" s="382" t="s">
        <v>428</v>
      </c>
      <c r="Q299" s="382" t="s">
        <v>428</v>
      </c>
      <c r="R299" s="382" t="s">
        <v>428</v>
      </c>
      <c r="S299" s="382" t="s">
        <v>428</v>
      </c>
      <c r="T299" s="382" t="s">
        <v>428</v>
      </c>
      <c r="U299" s="386" t="s">
        <v>428</v>
      </c>
      <c r="V299" s="385" t="s">
        <v>428</v>
      </c>
      <c r="W299" s="382" t="s">
        <v>428</v>
      </c>
      <c r="X299" s="387" t="s">
        <v>428</v>
      </c>
      <c r="Y299" s="386" t="s">
        <v>428</v>
      </c>
      <c r="Z299" s="388" t="s">
        <v>428</v>
      </c>
      <c r="AA299" s="386" t="s">
        <v>428</v>
      </c>
      <c r="AB299" s="389" t="s">
        <v>428</v>
      </c>
      <c r="AC299" s="387" t="s">
        <v>428</v>
      </c>
      <c r="AE299" s="166"/>
    </row>
    <row r="300" spans="1:31" s="167" customFormat="1" ht="21.6" customHeight="1" x14ac:dyDescent="0.15">
      <c r="A300" s="325"/>
      <c r="B300" s="312" t="s">
        <v>376</v>
      </c>
      <c r="C300" s="313">
        <v>1</v>
      </c>
      <c r="D300" s="441">
        <v>0.3009708737864078</v>
      </c>
      <c r="E300" s="312">
        <v>5.8252427184466021E-2</v>
      </c>
      <c r="F300" s="312">
        <v>0.28155339805825241</v>
      </c>
      <c r="G300" s="312">
        <v>9.7087378640776691E-3</v>
      </c>
      <c r="H300" s="425">
        <v>0.17475728155339806</v>
      </c>
      <c r="I300" s="432" t="s">
        <v>428</v>
      </c>
      <c r="J300" s="433" t="s">
        <v>428</v>
      </c>
      <c r="K300" s="317">
        <v>0.17475728155339806</v>
      </c>
      <c r="L300" s="375">
        <v>0</v>
      </c>
      <c r="M300" s="385" t="s">
        <v>428</v>
      </c>
      <c r="N300" s="382" t="s">
        <v>428</v>
      </c>
      <c r="O300" s="382" t="s">
        <v>428</v>
      </c>
      <c r="P300" s="382" t="s">
        <v>428</v>
      </c>
      <c r="Q300" s="382" t="s">
        <v>428</v>
      </c>
      <c r="R300" s="382" t="s">
        <v>428</v>
      </c>
      <c r="S300" s="382" t="s">
        <v>428</v>
      </c>
      <c r="T300" s="382" t="s">
        <v>428</v>
      </c>
      <c r="U300" s="386" t="s">
        <v>428</v>
      </c>
      <c r="V300" s="385" t="s">
        <v>428</v>
      </c>
      <c r="W300" s="382" t="s">
        <v>428</v>
      </c>
      <c r="X300" s="387" t="s">
        <v>428</v>
      </c>
      <c r="Y300" s="386" t="s">
        <v>428</v>
      </c>
      <c r="Z300" s="388" t="s">
        <v>428</v>
      </c>
      <c r="AA300" s="386" t="s">
        <v>428</v>
      </c>
      <c r="AB300" s="389" t="s">
        <v>428</v>
      </c>
      <c r="AC300" s="387" t="s">
        <v>428</v>
      </c>
      <c r="AE300" s="166"/>
    </row>
    <row r="301" spans="1:31" s="167" customFormat="1" ht="21.6" customHeight="1" x14ac:dyDescent="0.15">
      <c r="A301" s="398" t="s">
        <v>431</v>
      </c>
      <c r="B301" s="290" t="s">
        <v>377</v>
      </c>
      <c r="C301" s="415">
        <v>1.7959183673469388</v>
      </c>
      <c r="D301" s="416">
        <v>0.5714285714285714</v>
      </c>
      <c r="E301" s="417">
        <v>0.12244897959183673</v>
      </c>
      <c r="F301" s="417">
        <v>0.55102040816326525</v>
      </c>
      <c r="G301" s="417">
        <v>0</v>
      </c>
      <c r="H301" s="418">
        <v>0.26530612244897961</v>
      </c>
      <c r="I301" s="457" t="s">
        <v>428</v>
      </c>
      <c r="J301" s="458" t="s">
        <v>428</v>
      </c>
      <c r="K301" s="417">
        <v>0.2857142857142857</v>
      </c>
      <c r="L301" s="418">
        <v>0</v>
      </c>
      <c r="M301" s="459" t="s">
        <v>428</v>
      </c>
      <c r="N301" s="435" t="s">
        <v>428</v>
      </c>
      <c r="O301" s="435" t="s">
        <v>428</v>
      </c>
      <c r="P301" s="435" t="s">
        <v>428</v>
      </c>
      <c r="Q301" s="435" t="s">
        <v>428</v>
      </c>
      <c r="R301" s="435" t="s">
        <v>428</v>
      </c>
      <c r="S301" s="435" t="s">
        <v>428</v>
      </c>
      <c r="T301" s="435" t="s">
        <v>428</v>
      </c>
      <c r="U301" s="460" t="s">
        <v>428</v>
      </c>
      <c r="V301" s="459" t="s">
        <v>428</v>
      </c>
      <c r="W301" s="435" t="s">
        <v>428</v>
      </c>
      <c r="X301" s="461" t="s">
        <v>428</v>
      </c>
      <c r="Y301" s="460" t="s">
        <v>428</v>
      </c>
      <c r="Z301" s="462" t="s">
        <v>428</v>
      </c>
      <c r="AA301" s="460" t="s">
        <v>428</v>
      </c>
      <c r="AB301" s="463" t="s">
        <v>428</v>
      </c>
      <c r="AC301" s="461" t="s">
        <v>428</v>
      </c>
      <c r="AE301" s="166"/>
    </row>
    <row r="302" spans="1:31" s="167" customFormat="1" ht="21.6" customHeight="1" x14ac:dyDescent="0.15">
      <c r="A302" s="325"/>
      <c r="B302" s="312" t="s">
        <v>376</v>
      </c>
      <c r="C302" s="313">
        <v>1</v>
      </c>
      <c r="D302" s="441">
        <v>0.31818181818181818</v>
      </c>
      <c r="E302" s="312">
        <v>6.8181818181818177E-2</v>
      </c>
      <c r="F302" s="312">
        <v>0.30681818181818177</v>
      </c>
      <c r="G302" s="312">
        <v>0</v>
      </c>
      <c r="H302" s="425">
        <v>0.14772727272727273</v>
      </c>
      <c r="I302" s="457" t="s">
        <v>428</v>
      </c>
      <c r="J302" s="458" t="s">
        <v>428</v>
      </c>
      <c r="K302" s="312">
        <v>0.15909090909090909</v>
      </c>
      <c r="L302" s="425">
        <v>0</v>
      </c>
      <c r="M302" s="459" t="s">
        <v>428</v>
      </c>
      <c r="N302" s="435" t="s">
        <v>428</v>
      </c>
      <c r="O302" s="435" t="s">
        <v>428</v>
      </c>
      <c r="P302" s="435" t="s">
        <v>428</v>
      </c>
      <c r="Q302" s="435" t="s">
        <v>428</v>
      </c>
      <c r="R302" s="435" t="s">
        <v>428</v>
      </c>
      <c r="S302" s="435" t="s">
        <v>428</v>
      </c>
      <c r="T302" s="435" t="s">
        <v>428</v>
      </c>
      <c r="U302" s="460" t="s">
        <v>428</v>
      </c>
      <c r="V302" s="459" t="s">
        <v>428</v>
      </c>
      <c r="W302" s="435" t="s">
        <v>428</v>
      </c>
      <c r="X302" s="461" t="s">
        <v>428</v>
      </c>
      <c r="Y302" s="460" t="s">
        <v>428</v>
      </c>
      <c r="Z302" s="462" t="s">
        <v>428</v>
      </c>
      <c r="AA302" s="460" t="s">
        <v>428</v>
      </c>
      <c r="AB302" s="463" t="s">
        <v>428</v>
      </c>
      <c r="AC302" s="461" t="s">
        <v>428</v>
      </c>
      <c r="AE302" s="166"/>
    </row>
    <row r="303" spans="1:31" s="167" customFormat="1" ht="21.6" customHeight="1" x14ac:dyDescent="0.15">
      <c r="A303" s="177" t="s">
        <v>432</v>
      </c>
      <c r="B303" s="290" t="s">
        <v>377</v>
      </c>
      <c r="C303" s="415">
        <v>35.020408163265309</v>
      </c>
      <c r="D303" s="416">
        <v>6.0612244897959187</v>
      </c>
      <c r="E303" s="417">
        <v>5.2857142857142856</v>
      </c>
      <c r="F303" s="417">
        <v>6.3265306122448983</v>
      </c>
      <c r="G303" s="417">
        <v>9.3469387755102034</v>
      </c>
      <c r="H303" s="418">
        <v>1.1836734693877551</v>
      </c>
      <c r="I303" s="457" t="s">
        <v>428</v>
      </c>
      <c r="J303" s="458" t="s">
        <v>428</v>
      </c>
      <c r="K303" s="417">
        <v>6.3469387755102042</v>
      </c>
      <c r="L303" s="418">
        <v>0.46938775510204084</v>
      </c>
      <c r="M303" s="459" t="s">
        <v>428</v>
      </c>
      <c r="N303" s="435" t="s">
        <v>428</v>
      </c>
      <c r="O303" s="435" t="s">
        <v>428</v>
      </c>
      <c r="P303" s="435" t="s">
        <v>428</v>
      </c>
      <c r="Q303" s="435" t="s">
        <v>428</v>
      </c>
      <c r="R303" s="435" t="s">
        <v>428</v>
      </c>
      <c r="S303" s="435" t="s">
        <v>428</v>
      </c>
      <c r="T303" s="435" t="s">
        <v>428</v>
      </c>
      <c r="U303" s="460" t="s">
        <v>428</v>
      </c>
      <c r="V303" s="459" t="s">
        <v>428</v>
      </c>
      <c r="W303" s="435" t="s">
        <v>428</v>
      </c>
      <c r="X303" s="461" t="s">
        <v>428</v>
      </c>
      <c r="Y303" s="460" t="s">
        <v>428</v>
      </c>
      <c r="Z303" s="462" t="s">
        <v>428</v>
      </c>
      <c r="AA303" s="460" t="s">
        <v>428</v>
      </c>
      <c r="AB303" s="463" t="s">
        <v>428</v>
      </c>
      <c r="AC303" s="461" t="s">
        <v>428</v>
      </c>
      <c r="AE303" s="166"/>
    </row>
    <row r="304" spans="1:31" s="167" customFormat="1" ht="21.6" customHeight="1" x14ac:dyDescent="0.15">
      <c r="A304" s="325"/>
      <c r="B304" s="312" t="s">
        <v>376</v>
      </c>
      <c r="C304" s="313">
        <v>1</v>
      </c>
      <c r="D304" s="441">
        <v>0.17307692307692307</v>
      </c>
      <c r="E304" s="312">
        <v>0.15093240093240093</v>
      </c>
      <c r="F304" s="312">
        <v>0.18065268065268064</v>
      </c>
      <c r="G304" s="312">
        <v>0.26689976689976685</v>
      </c>
      <c r="H304" s="425">
        <v>3.37995337995338E-2</v>
      </c>
      <c r="I304" s="457" t="s">
        <v>428</v>
      </c>
      <c r="J304" s="458" t="s">
        <v>428</v>
      </c>
      <c r="K304" s="312">
        <v>0.18123543123543123</v>
      </c>
      <c r="L304" s="425">
        <v>1.3403263403263402E-2</v>
      </c>
      <c r="M304" s="459" t="s">
        <v>428</v>
      </c>
      <c r="N304" s="435" t="s">
        <v>428</v>
      </c>
      <c r="O304" s="435" t="s">
        <v>428</v>
      </c>
      <c r="P304" s="435" t="s">
        <v>428</v>
      </c>
      <c r="Q304" s="435" t="s">
        <v>428</v>
      </c>
      <c r="R304" s="435" t="s">
        <v>428</v>
      </c>
      <c r="S304" s="435" t="s">
        <v>428</v>
      </c>
      <c r="T304" s="435" t="s">
        <v>428</v>
      </c>
      <c r="U304" s="460" t="s">
        <v>428</v>
      </c>
      <c r="V304" s="459" t="s">
        <v>428</v>
      </c>
      <c r="W304" s="435" t="s">
        <v>428</v>
      </c>
      <c r="X304" s="461" t="s">
        <v>428</v>
      </c>
      <c r="Y304" s="460" t="s">
        <v>428</v>
      </c>
      <c r="Z304" s="462" t="s">
        <v>428</v>
      </c>
      <c r="AA304" s="460" t="s">
        <v>428</v>
      </c>
      <c r="AB304" s="463" t="s">
        <v>428</v>
      </c>
      <c r="AC304" s="461" t="s">
        <v>428</v>
      </c>
      <c r="AE304" s="166"/>
    </row>
    <row r="305" spans="1:31" s="167" customFormat="1" ht="21.6" customHeight="1" x14ac:dyDescent="0.15">
      <c r="A305" s="177" t="s">
        <v>433</v>
      </c>
      <c r="B305" s="290" t="s">
        <v>377</v>
      </c>
      <c r="C305" s="415">
        <v>33.224489795918366</v>
      </c>
      <c r="D305" s="416">
        <v>0.24489795918367346</v>
      </c>
      <c r="E305" s="417">
        <v>0.16326530612244897</v>
      </c>
      <c r="F305" s="417">
        <v>1.3061224489795917</v>
      </c>
      <c r="G305" s="417">
        <v>22.183673469387756</v>
      </c>
      <c r="H305" s="418">
        <v>7.5510204081632653</v>
      </c>
      <c r="I305" s="457" t="s">
        <v>428</v>
      </c>
      <c r="J305" s="458" t="s">
        <v>428</v>
      </c>
      <c r="K305" s="417">
        <v>0.20408163265306123</v>
      </c>
      <c r="L305" s="418">
        <v>1.5714285714285714</v>
      </c>
      <c r="M305" s="459" t="s">
        <v>428</v>
      </c>
      <c r="N305" s="435" t="s">
        <v>428</v>
      </c>
      <c r="O305" s="435" t="s">
        <v>428</v>
      </c>
      <c r="P305" s="435" t="s">
        <v>428</v>
      </c>
      <c r="Q305" s="435" t="s">
        <v>428</v>
      </c>
      <c r="R305" s="435" t="s">
        <v>428</v>
      </c>
      <c r="S305" s="435" t="s">
        <v>428</v>
      </c>
      <c r="T305" s="435" t="s">
        <v>428</v>
      </c>
      <c r="U305" s="460" t="s">
        <v>428</v>
      </c>
      <c r="V305" s="459" t="s">
        <v>428</v>
      </c>
      <c r="W305" s="435" t="s">
        <v>428</v>
      </c>
      <c r="X305" s="461" t="s">
        <v>428</v>
      </c>
      <c r="Y305" s="460" t="s">
        <v>428</v>
      </c>
      <c r="Z305" s="462" t="s">
        <v>428</v>
      </c>
      <c r="AA305" s="460" t="s">
        <v>428</v>
      </c>
      <c r="AB305" s="463" t="s">
        <v>428</v>
      </c>
      <c r="AC305" s="461" t="s">
        <v>428</v>
      </c>
      <c r="AE305" s="166"/>
    </row>
    <row r="306" spans="1:31" s="167" customFormat="1" ht="21.6" customHeight="1" x14ac:dyDescent="0.15">
      <c r="A306" s="325"/>
      <c r="B306" s="312" t="s">
        <v>376</v>
      </c>
      <c r="C306" s="313">
        <v>1</v>
      </c>
      <c r="D306" s="441">
        <v>7.3710073710073713E-3</v>
      </c>
      <c r="E306" s="312">
        <v>4.9140049140049139E-3</v>
      </c>
      <c r="F306" s="312">
        <v>3.9312039312039311E-2</v>
      </c>
      <c r="G306" s="312">
        <v>0.6676904176904177</v>
      </c>
      <c r="H306" s="425">
        <v>0.22727272727272729</v>
      </c>
      <c r="I306" s="457" t="s">
        <v>428</v>
      </c>
      <c r="J306" s="458" t="s">
        <v>428</v>
      </c>
      <c r="K306" s="312">
        <v>6.142506142506143E-3</v>
      </c>
      <c r="L306" s="425">
        <v>4.72972972972973E-2</v>
      </c>
      <c r="M306" s="459" t="s">
        <v>428</v>
      </c>
      <c r="N306" s="435" t="s">
        <v>428</v>
      </c>
      <c r="O306" s="435" t="s">
        <v>428</v>
      </c>
      <c r="P306" s="435" t="s">
        <v>428</v>
      </c>
      <c r="Q306" s="435" t="s">
        <v>428</v>
      </c>
      <c r="R306" s="435" t="s">
        <v>428</v>
      </c>
      <c r="S306" s="435" t="s">
        <v>428</v>
      </c>
      <c r="T306" s="435" t="s">
        <v>428</v>
      </c>
      <c r="U306" s="460" t="s">
        <v>428</v>
      </c>
      <c r="V306" s="459" t="s">
        <v>428</v>
      </c>
      <c r="W306" s="435" t="s">
        <v>428</v>
      </c>
      <c r="X306" s="461" t="s">
        <v>428</v>
      </c>
      <c r="Y306" s="460" t="s">
        <v>428</v>
      </c>
      <c r="Z306" s="462" t="s">
        <v>428</v>
      </c>
      <c r="AA306" s="460" t="s">
        <v>428</v>
      </c>
      <c r="AB306" s="463" t="s">
        <v>428</v>
      </c>
      <c r="AC306" s="461" t="s">
        <v>428</v>
      </c>
      <c r="AE306" s="166"/>
    </row>
    <row r="307" spans="1:31" s="167" customFormat="1" ht="21.6" customHeight="1" x14ac:dyDescent="0.15">
      <c r="A307" s="177" t="s">
        <v>434</v>
      </c>
      <c r="B307" s="290" t="s">
        <v>377</v>
      </c>
      <c r="C307" s="415">
        <v>12.040816326530612</v>
      </c>
      <c r="D307" s="416">
        <v>0.18367346938775511</v>
      </c>
      <c r="E307" s="417">
        <v>0.26530612244897961</v>
      </c>
      <c r="F307" s="417">
        <v>0.55102040816326525</v>
      </c>
      <c r="G307" s="417">
        <v>0.24489795918367346</v>
      </c>
      <c r="H307" s="418">
        <v>2</v>
      </c>
      <c r="I307" s="457" t="s">
        <v>428</v>
      </c>
      <c r="J307" s="458" t="s">
        <v>428</v>
      </c>
      <c r="K307" s="417">
        <v>2.3673469387755102</v>
      </c>
      <c r="L307" s="418">
        <v>6.4285714285714288</v>
      </c>
      <c r="M307" s="459" t="s">
        <v>428</v>
      </c>
      <c r="N307" s="435" t="s">
        <v>428</v>
      </c>
      <c r="O307" s="435" t="s">
        <v>428</v>
      </c>
      <c r="P307" s="435" t="s">
        <v>428</v>
      </c>
      <c r="Q307" s="435" t="s">
        <v>428</v>
      </c>
      <c r="R307" s="435" t="s">
        <v>428</v>
      </c>
      <c r="S307" s="435" t="s">
        <v>428</v>
      </c>
      <c r="T307" s="435" t="s">
        <v>428</v>
      </c>
      <c r="U307" s="460" t="s">
        <v>428</v>
      </c>
      <c r="V307" s="459" t="s">
        <v>428</v>
      </c>
      <c r="W307" s="435" t="s">
        <v>428</v>
      </c>
      <c r="X307" s="461" t="s">
        <v>428</v>
      </c>
      <c r="Y307" s="460" t="s">
        <v>428</v>
      </c>
      <c r="Z307" s="462" t="s">
        <v>428</v>
      </c>
      <c r="AA307" s="460" t="s">
        <v>428</v>
      </c>
      <c r="AB307" s="463" t="s">
        <v>428</v>
      </c>
      <c r="AC307" s="461" t="s">
        <v>428</v>
      </c>
      <c r="AE307" s="166"/>
    </row>
    <row r="308" spans="1:31" s="167" customFormat="1" ht="21.6" customHeight="1" x14ac:dyDescent="0.15">
      <c r="A308" s="325"/>
      <c r="B308" s="312" t="s">
        <v>376</v>
      </c>
      <c r="C308" s="313">
        <v>1</v>
      </c>
      <c r="D308" s="441">
        <v>1.5254237288135594E-2</v>
      </c>
      <c r="E308" s="312">
        <v>2.2033898305084749E-2</v>
      </c>
      <c r="F308" s="312">
        <v>4.576271186440678E-2</v>
      </c>
      <c r="G308" s="312">
        <v>2.0338983050847456E-2</v>
      </c>
      <c r="H308" s="425">
        <v>0.16610169491525426</v>
      </c>
      <c r="I308" s="457" t="s">
        <v>428</v>
      </c>
      <c r="J308" s="458" t="s">
        <v>428</v>
      </c>
      <c r="K308" s="312">
        <v>0.19661016949152543</v>
      </c>
      <c r="L308" s="425">
        <v>0.53389830508474578</v>
      </c>
      <c r="M308" s="459" t="s">
        <v>428</v>
      </c>
      <c r="N308" s="435" t="s">
        <v>428</v>
      </c>
      <c r="O308" s="435" t="s">
        <v>428</v>
      </c>
      <c r="P308" s="435" t="s">
        <v>428</v>
      </c>
      <c r="Q308" s="435" t="s">
        <v>428</v>
      </c>
      <c r="R308" s="435" t="s">
        <v>428</v>
      </c>
      <c r="S308" s="435" t="s">
        <v>428</v>
      </c>
      <c r="T308" s="435" t="s">
        <v>428</v>
      </c>
      <c r="U308" s="460" t="s">
        <v>428</v>
      </c>
      <c r="V308" s="459" t="s">
        <v>428</v>
      </c>
      <c r="W308" s="435" t="s">
        <v>428</v>
      </c>
      <c r="X308" s="461" t="s">
        <v>428</v>
      </c>
      <c r="Y308" s="460" t="s">
        <v>428</v>
      </c>
      <c r="Z308" s="462" t="s">
        <v>428</v>
      </c>
      <c r="AA308" s="460" t="s">
        <v>428</v>
      </c>
      <c r="AB308" s="463" t="s">
        <v>428</v>
      </c>
      <c r="AC308" s="461" t="s">
        <v>428</v>
      </c>
      <c r="AE308" s="166"/>
    </row>
    <row r="309" spans="1:31" s="167" customFormat="1" ht="21.6" customHeight="1" x14ac:dyDescent="0.15">
      <c r="A309" s="177" t="s">
        <v>435</v>
      </c>
      <c r="B309" s="290" t="s">
        <v>377</v>
      </c>
      <c r="C309" s="415">
        <v>0.55102040816326525</v>
      </c>
      <c r="D309" s="416">
        <v>0</v>
      </c>
      <c r="E309" s="417">
        <v>0</v>
      </c>
      <c r="F309" s="417">
        <v>4.0816326530612242E-2</v>
      </c>
      <c r="G309" s="417">
        <v>4.0816326530612242E-2</v>
      </c>
      <c r="H309" s="418">
        <v>0.10204081632653061</v>
      </c>
      <c r="I309" s="457" t="s">
        <v>428</v>
      </c>
      <c r="J309" s="458" t="s">
        <v>428</v>
      </c>
      <c r="K309" s="417">
        <v>0</v>
      </c>
      <c r="L309" s="418">
        <v>0.36734693877551022</v>
      </c>
      <c r="M309" s="459" t="s">
        <v>428</v>
      </c>
      <c r="N309" s="435" t="s">
        <v>428</v>
      </c>
      <c r="O309" s="435" t="s">
        <v>428</v>
      </c>
      <c r="P309" s="435" t="s">
        <v>428</v>
      </c>
      <c r="Q309" s="435" t="s">
        <v>428</v>
      </c>
      <c r="R309" s="435" t="s">
        <v>428</v>
      </c>
      <c r="S309" s="435" t="s">
        <v>428</v>
      </c>
      <c r="T309" s="435" t="s">
        <v>428</v>
      </c>
      <c r="U309" s="460" t="s">
        <v>428</v>
      </c>
      <c r="V309" s="459" t="s">
        <v>428</v>
      </c>
      <c r="W309" s="435" t="s">
        <v>428</v>
      </c>
      <c r="X309" s="461" t="s">
        <v>428</v>
      </c>
      <c r="Y309" s="460" t="s">
        <v>428</v>
      </c>
      <c r="Z309" s="462" t="s">
        <v>428</v>
      </c>
      <c r="AA309" s="460" t="s">
        <v>428</v>
      </c>
      <c r="AB309" s="463" t="s">
        <v>428</v>
      </c>
      <c r="AC309" s="461" t="s">
        <v>428</v>
      </c>
      <c r="AE309" s="166"/>
    </row>
    <row r="310" spans="1:31" s="167" customFormat="1" ht="21.6" customHeight="1" x14ac:dyDescent="0.15">
      <c r="A310" s="325"/>
      <c r="B310" s="312" t="s">
        <v>376</v>
      </c>
      <c r="C310" s="313">
        <v>1</v>
      </c>
      <c r="D310" s="441">
        <v>0</v>
      </c>
      <c r="E310" s="312">
        <v>0</v>
      </c>
      <c r="F310" s="312">
        <v>7.407407407407407E-2</v>
      </c>
      <c r="G310" s="312">
        <v>7.407407407407407E-2</v>
      </c>
      <c r="H310" s="425">
        <v>0.1851851851851852</v>
      </c>
      <c r="I310" s="457" t="s">
        <v>428</v>
      </c>
      <c r="J310" s="458" t="s">
        <v>428</v>
      </c>
      <c r="K310" s="312">
        <v>0</v>
      </c>
      <c r="L310" s="425">
        <v>0.66666666666666674</v>
      </c>
      <c r="M310" s="459" t="s">
        <v>428</v>
      </c>
      <c r="N310" s="435" t="s">
        <v>428</v>
      </c>
      <c r="O310" s="435" t="s">
        <v>428</v>
      </c>
      <c r="P310" s="435" t="s">
        <v>428</v>
      </c>
      <c r="Q310" s="435" t="s">
        <v>428</v>
      </c>
      <c r="R310" s="435" t="s">
        <v>428</v>
      </c>
      <c r="S310" s="435" t="s">
        <v>428</v>
      </c>
      <c r="T310" s="435" t="s">
        <v>428</v>
      </c>
      <c r="U310" s="460" t="s">
        <v>428</v>
      </c>
      <c r="V310" s="459" t="s">
        <v>428</v>
      </c>
      <c r="W310" s="435" t="s">
        <v>428</v>
      </c>
      <c r="X310" s="461" t="s">
        <v>428</v>
      </c>
      <c r="Y310" s="460" t="s">
        <v>428</v>
      </c>
      <c r="Z310" s="462" t="s">
        <v>428</v>
      </c>
      <c r="AA310" s="460" t="s">
        <v>428</v>
      </c>
      <c r="AB310" s="463" t="s">
        <v>428</v>
      </c>
      <c r="AC310" s="461" t="s">
        <v>428</v>
      </c>
      <c r="AE310" s="166"/>
    </row>
    <row r="311" spans="1:31" s="167" customFormat="1" ht="21.6" customHeight="1" x14ac:dyDescent="0.15">
      <c r="A311" s="177" t="s">
        <v>436</v>
      </c>
      <c r="B311" s="290" t="s">
        <v>377</v>
      </c>
      <c r="C311" s="415">
        <v>5.5102040816326534</v>
      </c>
      <c r="D311" s="416">
        <v>1.0816326530612246</v>
      </c>
      <c r="E311" s="417">
        <v>0.10204081632653061</v>
      </c>
      <c r="F311" s="417">
        <v>0.12244897959183673</v>
      </c>
      <c r="G311" s="417">
        <v>0</v>
      </c>
      <c r="H311" s="418">
        <v>0</v>
      </c>
      <c r="I311" s="457" t="s">
        <v>428</v>
      </c>
      <c r="J311" s="458" t="s">
        <v>428</v>
      </c>
      <c r="K311" s="417">
        <v>3.6734693877551021</v>
      </c>
      <c r="L311" s="418">
        <v>0.53061224489795922</v>
      </c>
      <c r="M311" s="459" t="s">
        <v>428</v>
      </c>
      <c r="N311" s="435" t="s">
        <v>428</v>
      </c>
      <c r="O311" s="435" t="s">
        <v>428</v>
      </c>
      <c r="P311" s="435" t="s">
        <v>428</v>
      </c>
      <c r="Q311" s="435" t="s">
        <v>428</v>
      </c>
      <c r="R311" s="435" t="s">
        <v>428</v>
      </c>
      <c r="S311" s="435" t="s">
        <v>428</v>
      </c>
      <c r="T311" s="435" t="s">
        <v>428</v>
      </c>
      <c r="U311" s="460" t="s">
        <v>428</v>
      </c>
      <c r="V311" s="459" t="s">
        <v>428</v>
      </c>
      <c r="W311" s="435" t="s">
        <v>428</v>
      </c>
      <c r="X311" s="461" t="s">
        <v>428</v>
      </c>
      <c r="Y311" s="460" t="s">
        <v>428</v>
      </c>
      <c r="Z311" s="462" t="s">
        <v>428</v>
      </c>
      <c r="AA311" s="460" t="s">
        <v>428</v>
      </c>
      <c r="AB311" s="463" t="s">
        <v>428</v>
      </c>
      <c r="AC311" s="461" t="s">
        <v>428</v>
      </c>
      <c r="AE311" s="166"/>
    </row>
    <row r="312" spans="1:31" s="167" customFormat="1" ht="21.6" customHeight="1" x14ac:dyDescent="0.15">
      <c r="A312" s="325"/>
      <c r="B312" s="312" t="s">
        <v>376</v>
      </c>
      <c r="C312" s="313">
        <v>1</v>
      </c>
      <c r="D312" s="441">
        <v>0.1962962962962963</v>
      </c>
      <c r="E312" s="312">
        <v>1.8518518518518517E-2</v>
      </c>
      <c r="F312" s="312">
        <v>2.222222222222222E-2</v>
      </c>
      <c r="G312" s="312">
        <v>0</v>
      </c>
      <c r="H312" s="425">
        <v>0</v>
      </c>
      <c r="I312" s="457" t="s">
        <v>428</v>
      </c>
      <c r="J312" s="458" t="s">
        <v>428</v>
      </c>
      <c r="K312" s="312">
        <v>0.66666666666666663</v>
      </c>
      <c r="L312" s="425">
        <v>9.6296296296296297E-2</v>
      </c>
      <c r="M312" s="459" t="s">
        <v>428</v>
      </c>
      <c r="N312" s="435" t="s">
        <v>428</v>
      </c>
      <c r="O312" s="435" t="s">
        <v>428</v>
      </c>
      <c r="P312" s="435" t="s">
        <v>428</v>
      </c>
      <c r="Q312" s="435" t="s">
        <v>428</v>
      </c>
      <c r="R312" s="435" t="s">
        <v>428</v>
      </c>
      <c r="S312" s="435" t="s">
        <v>428</v>
      </c>
      <c r="T312" s="435" t="s">
        <v>428</v>
      </c>
      <c r="U312" s="460" t="s">
        <v>428</v>
      </c>
      <c r="V312" s="459" t="s">
        <v>428</v>
      </c>
      <c r="W312" s="435" t="s">
        <v>428</v>
      </c>
      <c r="X312" s="461" t="s">
        <v>428</v>
      </c>
      <c r="Y312" s="460" t="s">
        <v>428</v>
      </c>
      <c r="Z312" s="462" t="s">
        <v>428</v>
      </c>
      <c r="AA312" s="460" t="s">
        <v>428</v>
      </c>
      <c r="AB312" s="463" t="s">
        <v>428</v>
      </c>
      <c r="AC312" s="461" t="s">
        <v>428</v>
      </c>
      <c r="AE312" s="166"/>
    </row>
    <row r="313" spans="1:31" s="167" customFormat="1" ht="21.6" customHeight="1" x14ac:dyDescent="0.15">
      <c r="A313" s="177" t="s">
        <v>437</v>
      </c>
      <c r="B313" s="290" t="s">
        <v>377</v>
      </c>
      <c r="C313" s="415">
        <v>0.59183673469387754</v>
      </c>
      <c r="D313" s="416">
        <v>0</v>
      </c>
      <c r="E313" s="417">
        <v>0</v>
      </c>
      <c r="F313" s="417">
        <v>0.20408163265306123</v>
      </c>
      <c r="G313" s="417">
        <v>0.16326530612244897</v>
      </c>
      <c r="H313" s="418">
        <v>0</v>
      </c>
      <c r="I313" s="457" t="s">
        <v>428</v>
      </c>
      <c r="J313" s="458" t="s">
        <v>428</v>
      </c>
      <c r="K313" s="417">
        <v>2.0408163265306121E-2</v>
      </c>
      <c r="L313" s="418">
        <v>0.20408163265306123</v>
      </c>
      <c r="M313" s="459" t="s">
        <v>428</v>
      </c>
      <c r="N313" s="435" t="s">
        <v>428</v>
      </c>
      <c r="O313" s="435" t="s">
        <v>428</v>
      </c>
      <c r="P313" s="435" t="s">
        <v>428</v>
      </c>
      <c r="Q313" s="435" t="s">
        <v>428</v>
      </c>
      <c r="R313" s="435" t="s">
        <v>428</v>
      </c>
      <c r="S313" s="435" t="s">
        <v>428</v>
      </c>
      <c r="T313" s="435" t="s">
        <v>428</v>
      </c>
      <c r="U313" s="460" t="s">
        <v>428</v>
      </c>
      <c r="V313" s="459" t="s">
        <v>428</v>
      </c>
      <c r="W313" s="435" t="s">
        <v>428</v>
      </c>
      <c r="X313" s="461" t="s">
        <v>428</v>
      </c>
      <c r="Y313" s="460" t="s">
        <v>428</v>
      </c>
      <c r="Z313" s="462" t="s">
        <v>428</v>
      </c>
      <c r="AA313" s="460" t="s">
        <v>428</v>
      </c>
      <c r="AB313" s="463" t="s">
        <v>428</v>
      </c>
      <c r="AC313" s="461" t="s">
        <v>428</v>
      </c>
      <c r="AE313" s="166"/>
    </row>
    <row r="314" spans="1:31" s="167" customFormat="1" ht="21.6" customHeight="1" x14ac:dyDescent="0.15">
      <c r="A314" s="489"/>
      <c r="B314" s="444" t="s">
        <v>376</v>
      </c>
      <c r="C314" s="442">
        <v>1</v>
      </c>
      <c r="D314" s="443">
        <v>0</v>
      </c>
      <c r="E314" s="444">
        <v>0</v>
      </c>
      <c r="F314" s="444">
        <v>0.34482758620689657</v>
      </c>
      <c r="G314" s="444">
        <v>0.27586206896551724</v>
      </c>
      <c r="H314" s="445">
        <v>0</v>
      </c>
      <c r="I314" s="490" t="s">
        <v>428</v>
      </c>
      <c r="J314" s="491" t="s">
        <v>428</v>
      </c>
      <c r="K314" s="444">
        <v>3.4482758620689655E-2</v>
      </c>
      <c r="L314" s="445">
        <v>0.34482758620689657</v>
      </c>
      <c r="M314" s="497" t="s">
        <v>428</v>
      </c>
      <c r="N314" s="498" t="s">
        <v>428</v>
      </c>
      <c r="O314" s="498" t="s">
        <v>428</v>
      </c>
      <c r="P314" s="498" t="s">
        <v>428</v>
      </c>
      <c r="Q314" s="498" t="s">
        <v>428</v>
      </c>
      <c r="R314" s="498" t="s">
        <v>428</v>
      </c>
      <c r="S314" s="498" t="s">
        <v>428</v>
      </c>
      <c r="T314" s="498" t="s">
        <v>428</v>
      </c>
      <c r="U314" s="499" t="s">
        <v>428</v>
      </c>
      <c r="V314" s="497" t="s">
        <v>428</v>
      </c>
      <c r="W314" s="498" t="s">
        <v>428</v>
      </c>
      <c r="X314" s="500" t="s">
        <v>428</v>
      </c>
      <c r="Y314" s="499" t="s">
        <v>428</v>
      </c>
      <c r="Z314" s="501" t="s">
        <v>428</v>
      </c>
      <c r="AA314" s="499" t="s">
        <v>428</v>
      </c>
      <c r="AB314" s="502" t="s">
        <v>428</v>
      </c>
      <c r="AC314" s="500" t="s">
        <v>428</v>
      </c>
      <c r="AE314" s="166"/>
    </row>
    <row r="315" spans="1:31" s="167" customFormat="1" ht="12" customHeight="1" x14ac:dyDescent="0.15">
      <c r="A315" s="700" t="s">
        <v>186</v>
      </c>
      <c r="B315" s="701"/>
      <c r="C315" s="330"/>
      <c r="D315" s="731" t="s">
        <v>396</v>
      </c>
      <c r="E315" s="732"/>
      <c r="F315" s="732"/>
      <c r="G315" s="732"/>
      <c r="H315" s="733"/>
      <c r="I315" s="731" t="s">
        <v>397</v>
      </c>
      <c r="J315" s="732"/>
      <c r="K315" s="732"/>
      <c r="L315" s="733"/>
      <c r="M315" s="734" t="s">
        <v>398</v>
      </c>
      <c r="N315" s="700"/>
      <c r="O315" s="700"/>
      <c r="P315" s="700"/>
      <c r="Q315" s="700"/>
      <c r="R315" s="700"/>
      <c r="S315" s="700"/>
      <c r="T315" s="700"/>
      <c r="U315" s="735"/>
      <c r="V315" s="731" t="s">
        <v>399</v>
      </c>
      <c r="W315" s="732"/>
      <c r="X315" s="732"/>
      <c r="Y315" s="733"/>
      <c r="Z315" s="731" t="s">
        <v>400</v>
      </c>
      <c r="AA315" s="733"/>
      <c r="AB315" s="706" t="s">
        <v>401</v>
      </c>
      <c r="AC315" s="709" t="s">
        <v>280</v>
      </c>
      <c r="AE315" s="166"/>
    </row>
    <row r="316" spans="1:31" s="167" customFormat="1" ht="18.600000000000001" customHeight="1" x14ac:dyDescent="0.15">
      <c r="A316" s="702"/>
      <c r="B316" s="703"/>
      <c r="C316" s="365"/>
      <c r="D316" s="712" t="s">
        <v>402</v>
      </c>
      <c r="E316" s="715" t="s">
        <v>403</v>
      </c>
      <c r="F316" s="716"/>
      <c r="G316" s="719" t="s">
        <v>404</v>
      </c>
      <c r="H316" s="722" t="s">
        <v>405</v>
      </c>
      <c r="I316" s="725" t="s">
        <v>406</v>
      </c>
      <c r="J316" s="719" t="s">
        <v>407</v>
      </c>
      <c r="K316" s="719" t="s">
        <v>408</v>
      </c>
      <c r="L316" s="728" t="s">
        <v>409</v>
      </c>
      <c r="M316" s="725" t="s">
        <v>410</v>
      </c>
      <c r="N316" s="719" t="s">
        <v>411</v>
      </c>
      <c r="O316" s="719" t="s">
        <v>412</v>
      </c>
      <c r="P316" s="719" t="s">
        <v>413</v>
      </c>
      <c r="Q316" s="719" t="s">
        <v>414</v>
      </c>
      <c r="R316" s="719" t="s">
        <v>415</v>
      </c>
      <c r="S316" s="719" t="s">
        <v>416</v>
      </c>
      <c r="T316" s="719" t="s">
        <v>417</v>
      </c>
      <c r="U316" s="728" t="s">
        <v>418</v>
      </c>
      <c r="V316" s="726" t="s">
        <v>419</v>
      </c>
      <c r="W316" s="740" t="s">
        <v>420</v>
      </c>
      <c r="X316" s="720" t="s">
        <v>421</v>
      </c>
      <c r="Y316" s="729" t="s">
        <v>422</v>
      </c>
      <c r="Z316" s="712" t="s">
        <v>423</v>
      </c>
      <c r="AA316" s="728" t="s">
        <v>424</v>
      </c>
      <c r="AB316" s="707"/>
      <c r="AC316" s="710"/>
      <c r="AE316" s="166"/>
    </row>
    <row r="317" spans="1:31" s="167" customFormat="1" ht="9.75" customHeight="1" x14ac:dyDescent="0.15">
      <c r="A317" s="702"/>
      <c r="B317" s="703"/>
      <c r="C317" s="365" t="s">
        <v>378</v>
      </c>
      <c r="D317" s="713"/>
      <c r="E317" s="717"/>
      <c r="F317" s="718"/>
      <c r="G317" s="720"/>
      <c r="H317" s="723"/>
      <c r="I317" s="726"/>
      <c r="J317" s="720"/>
      <c r="K317" s="720"/>
      <c r="L317" s="729"/>
      <c r="M317" s="736"/>
      <c r="N317" s="720"/>
      <c r="O317" s="720"/>
      <c r="P317" s="738"/>
      <c r="Q317" s="738"/>
      <c r="R317" s="738"/>
      <c r="S317" s="720"/>
      <c r="T317" s="720"/>
      <c r="U317" s="729"/>
      <c r="V317" s="726"/>
      <c r="W317" s="740"/>
      <c r="X317" s="720"/>
      <c r="Y317" s="729"/>
      <c r="Z317" s="713"/>
      <c r="AA317" s="729"/>
      <c r="AB317" s="707"/>
      <c r="AC317" s="710"/>
      <c r="AE317" s="166"/>
    </row>
    <row r="318" spans="1:31" s="167" customFormat="1" ht="21" customHeight="1" x14ac:dyDescent="0.15">
      <c r="A318" s="704"/>
      <c r="B318" s="705"/>
      <c r="C318" s="329"/>
      <c r="D318" s="714"/>
      <c r="E318" s="367" t="s">
        <v>425</v>
      </c>
      <c r="F318" s="367" t="s">
        <v>426</v>
      </c>
      <c r="G318" s="721"/>
      <c r="H318" s="724"/>
      <c r="I318" s="727"/>
      <c r="J318" s="721"/>
      <c r="K318" s="721"/>
      <c r="L318" s="730"/>
      <c r="M318" s="737"/>
      <c r="N318" s="721"/>
      <c r="O318" s="721"/>
      <c r="P318" s="739"/>
      <c r="Q318" s="739"/>
      <c r="R318" s="739"/>
      <c r="S318" s="721"/>
      <c r="T318" s="721"/>
      <c r="U318" s="730"/>
      <c r="V318" s="727"/>
      <c r="W318" s="741"/>
      <c r="X318" s="721"/>
      <c r="Y318" s="730"/>
      <c r="Z318" s="714"/>
      <c r="AA318" s="730"/>
      <c r="AB318" s="708"/>
      <c r="AC318" s="711"/>
      <c r="AE318" s="166"/>
    </row>
    <row r="319" spans="1:31" s="167" customFormat="1" ht="21.6" customHeight="1" x14ac:dyDescent="0.15">
      <c r="A319" s="167" t="s">
        <v>461</v>
      </c>
      <c r="B319" s="326" t="s">
        <v>377</v>
      </c>
      <c r="C319" s="378">
        <v>156.4</v>
      </c>
      <c r="D319" s="379">
        <v>10.7</v>
      </c>
      <c r="E319" s="371">
        <v>3.95</v>
      </c>
      <c r="F319" s="371">
        <v>4.75</v>
      </c>
      <c r="G319" s="371">
        <v>22.9</v>
      </c>
      <c r="H319" s="380">
        <v>14.15</v>
      </c>
      <c r="I319" s="464">
        <v>4.4000000000000004</v>
      </c>
      <c r="J319" s="371">
        <v>0</v>
      </c>
      <c r="K319" s="371">
        <v>9.5</v>
      </c>
      <c r="L319" s="380">
        <v>9.4</v>
      </c>
      <c r="M319" s="379">
        <v>25.2</v>
      </c>
      <c r="N319" s="371">
        <v>2.1</v>
      </c>
      <c r="O319" s="371">
        <v>5.5</v>
      </c>
      <c r="P319" s="371">
        <v>0.25</v>
      </c>
      <c r="Q319" s="371">
        <v>2.4500000000000002</v>
      </c>
      <c r="R319" s="419">
        <v>0.45</v>
      </c>
      <c r="S319" s="371">
        <v>0.2</v>
      </c>
      <c r="T319" s="371">
        <v>0</v>
      </c>
      <c r="U319" s="380">
        <v>1.25</v>
      </c>
      <c r="V319" s="379">
        <v>3.15</v>
      </c>
      <c r="W319" s="371">
        <v>0.5</v>
      </c>
      <c r="X319" s="378">
        <v>0.2</v>
      </c>
      <c r="Y319" s="380">
        <v>7.15</v>
      </c>
      <c r="Z319" s="465">
        <v>0.2</v>
      </c>
      <c r="AA319" s="380">
        <v>0</v>
      </c>
      <c r="AB319" s="466">
        <v>24.2</v>
      </c>
      <c r="AC319" s="378">
        <v>3.85</v>
      </c>
      <c r="AE319" s="166"/>
    </row>
    <row r="320" spans="1:31" s="167" customFormat="1" ht="21.6" customHeight="1" x14ac:dyDescent="0.15">
      <c r="A320" s="325"/>
      <c r="B320" s="317" t="s">
        <v>376</v>
      </c>
      <c r="C320" s="328">
        <v>1</v>
      </c>
      <c r="D320" s="374">
        <v>6.8414322250639384E-2</v>
      </c>
      <c r="E320" s="317">
        <v>2.5255754475703326E-2</v>
      </c>
      <c r="F320" s="317">
        <v>3.037084398976982E-2</v>
      </c>
      <c r="G320" s="317">
        <v>0.14641943734015345</v>
      </c>
      <c r="H320" s="375">
        <v>9.0473145780051153E-2</v>
      </c>
      <c r="I320" s="376">
        <v>2.8132992327365731E-2</v>
      </c>
      <c r="J320" s="317">
        <v>0</v>
      </c>
      <c r="K320" s="317">
        <v>6.0741687979539639E-2</v>
      </c>
      <c r="L320" s="375">
        <v>6.010230179028133E-2</v>
      </c>
      <c r="M320" s="374">
        <v>0.16112531969309463</v>
      </c>
      <c r="N320" s="317">
        <v>1.3427109974424553E-2</v>
      </c>
      <c r="O320" s="317">
        <v>3.5166240409207163E-2</v>
      </c>
      <c r="P320" s="317">
        <v>1.59846547314578E-3</v>
      </c>
      <c r="Q320" s="317">
        <v>1.5664961636828643E-2</v>
      </c>
      <c r="R320" s="317">
        <v>2.8772378516624042E-3</v>
      </c>
      <c r="S320" s="317">
        <v>1.2787723785166241E-3</v>
      </c>
      <c r="T320" s="317">
        <v>0</v>
      </c>
      <c r="U320" s="375">
        <v>7.9923273657289007E-3</v>
      </c>
      <c r="V320" s="374">
        <v>2.0140664961636828E-2</v>
      </c>
      <c r="W320" s="317">
        <v>3.19693094629156E-3</v>
      </c>
      <c r="X320" s="328">
        <v>1.2787723785166241E-3</v>
      </c>
      <c r="Y320" s="375">
        <v>4.5716112531969312E-2</v>
      </c>
      <c r="Z320" s="377">
        <v>1.2787723785166241E-3</v>
      </c>
      <c r="AA320" s="375">
        <v>0</v>
      </c>
      <c r="AB320" s="325">
        <v>0.15473145780051151</v>
      </c>
      <c r="AC320" s="328">
        <v>2.4616368286445013E-2</v>
      </c>
      <c r="AE320" s="166"/>
    </row>
    <row r="321" spans="1:31" s="167" customFormat="1" ht="21.6" customHeight="1" x14ac:dyDescent="0.15">
      <c r="A321" s="177" t="s">
        <v>427</v>
      </c>
      <c r="B321" s="317" t="s">
        <v>377</v>
      </c>
      <c r="C321" s="378">
        <v>12.65</v>
      </c>
      <c r="D321" s="379">
        <v>0</v>
      </c>
      <c r="E321" s="371">
        <v>0.05</v>
      </c>
      <c r="F321" s="371">
        <v>0.55000000000000004</v>
      </c>
      <c r="G321" s="371">
        <v>9.5500000000000007</v>
      </c>
      <c r="H321" s="380">
        <v>2.15</v>
      </c>
      <c r="I321" s="381" t="s">
        <v>428</v>
      </c>
      <c r="J321" s="382" t="s">
        <v>428</v>
      </c>
      <c r="K321" s="383">
        <v>0.05</v>
      </c>
      <c r="L321" s="384">
        <v>0.3</v>
      </c>
      <c r="M321" s="385" t="s">
        <v>428</v>
      </c>
      <c r="N321" s="382" t="s">
        <v>428</v>
      </c>
      <c r="O321" s="382" t="s">
        <v>428</v>
      </c>
      <c r="P321" s="382" t="s">
        <v>428</v>
      </c>
      <c r="Q321" s="382" t="s">
        <v>428</v>
      </c>
      <c r="R321" s="382" t="s">
        <v>428</v>
      </c>
      <c r="S321" s="382" t="s">
        <v>428</v>
      </c>
      <c r="T321" s="382" t="s">
        <v>428</v>
      </c>
      <c r="U321" s="386" t="s">
        <v>428</v>
      </c>
      <c r="V321" s="385" t="s">
        <v>428</v>
      </c>
      <c r="W321" s="382" t="s">
        <v>428</v>
      </c>
      <c r="X321" s="387" t="s">
        <v>428</v>
      </c>
      <c r="Y321" s="386" t="s">
        <v>428</v>
      </c>
      <c r="Z321" s="388" t="s">
        <v>428</v>
      </c>
      <c r="AA321" s="386" t="s">
        <v>428</v>
      </c>
      <c r="AB321" s="389" t="s">
        <v>428</v>
      </c>
      <c r="AC321" s="387" t="s">
        <v>428</v>
      </c>
      <c r="AE321" s="166"/>
    </row>
    <row r="322" spans="1:31" s="167" customFormat="1" ht="21.6" customHeight="1" x14ac:dyDescent="0.15">
      <c r="A322" s="325"/>
      <c r="B322" s="317" t="s">
        <v>376</v>
      </c>
      <c r="C322" s="328">
        <v>1</v>
      </c>
      <c r="D322" s="374">
        <v>0</v>
      </c>
      <c r="E322" s="317">
        <v>3.952569169960474E-3</v>
      </c>
      <c r="F322" s="317">
        <v>4.3478260869565223E-2</v>
      </c>
      <c r="G322" s="317">
        <v>0.75494071146245068</v>
      </c>
      <c r="H322" s="375">
        <v>0.16996047430830039</v>
      </c>
      <c r="I322" s="381" t="s">
        <v>428</v>
      </c>
      <c r="J322" s="382" t="s">
        <v>428</v>
      </c>
      <c r="K322" s="390">
        <v>3.952569169960474E-3</v>
      </c>
      <c r="L322" s="391">
        <v>2.3715415019762844E-2</v>
      </c>
      <c r="M322" s="385" t="s">
        <v>428</v>
      </c>
      <c r="N322" s="382" t="s">
        <v>428</v>
      </c>
      <c r="O322" s="382" t="s">
        <v>428</v>
      </c>
      <c r="P322" s="382" t="s">
        <v>428</v>
      </c>
      <c r="Q322" s="382" t="s">
        <v>428</v>
      </c>
      <c r="R322" s="382" t="s">
        <v>428</v>
      </c>
      <c r="S322" s="382" t="s">
        <v>428</v>
      </c>
      <c r="T322" s="382" t="s">
        <v>428</v>
      </c>
      <c r="U322" s="386" t="s">
        <v>428</v>
      </c>
      <c r="V322" s="385" t="s">
        <v>428</v>
      </c>
      <c r="W322" s="382" t="s">
        <v>428</v>
      </c>
      <c r="X322" s="387" t="s">
        <v>428</v>
      </c>
      <c r="Y322" s="386" t="s">
        <v>428</v>
      </c>
      <c r="Z322" s="388" t="s">
        <v>428</v>
      </c>
      <c r="AA322" s="386" t="s">
        <v>428</v>
      </c>
      <c r="AB322" s="389" t="s">
        <v>428</v>
      </c>
      <c r="AC322" s="387" t="s">
        <v>428</v>
      </c>
      <c r="AE322" s="166"/>
    </row>
    <row r="323" spans="1:31" s="167" customFormat="1" ht="21.6" customHeight="1" x14ac:dyDescent="0.15">
      <c r="A323" s="177" t="s">
        <v>429</v>
      </c>
      <c r="B323" s="317" t="s">
        <v>377</v>
      </c>
      <c r="C323" s="378">
        <v>0.3</v>
      </c>
      <c r="D323" s="379">
        <v>0.15</v>
      </c>
      <c r="E323" s="371">
        <v>0</v>
      </c>
      <c r="F323" s="371">
        <v>0.1</v>
      </c>
      <c r="G323" s="371">
        <v>0</v>
      </c>
      <c r="H323" s="380">
        <v>0</v>
      </c>
      <c r="I323" s="381" t="s">
        <v>428</v>
      </c>
      <c r="J323" s="382" t="s">
        <v>428</v>
      </c>
      <c r="K323" s="383">
        <v>0.05</v>
      </c>
      <c r="L323" s="384">
        <v>0</v>
      </c>
      <c r="M323" s="385" t="s">
        <v>428</v>
      </c>
      <c r="N323" s="382" t="s">
        <v>428</v>
      </c>
      <c r="O323" s="382" t="s">
        <v>428</v>
      </c>
      <c r="P323" s="382" t="s">
        <v>428</v>
      </c>
      <c r="Q323" s="382" t="s">
        <v>428</v>
      </c>
      <c r="R323" s="382" t="s">
        <v>428</v>
      </c>
      <c r="S323" s="382" t="s">
        <v>428</v>
      </c>
      <c r="T323" s="382" t="s">
        <v>428</v>
      </c>
      <c r="U323" s="386" t="s">
        <v>428</v>
      </c>
      <c r="V323" s="385" t="s">
        <v>428</v>
      </c>
      <c r="W323" s="382" t="s">
        <v>428</v>
      </c>
      <c r="X323" s="387" t="s">
        <v>428</v>
      </c>
      <c r="Y323" s="386" t="s">
        <v>428</v>
      </c>
      <c r="Z323" s="388" t="s">
        <v>428</v>
      </c>
      <c r="AA323" s="386" t="s">
        <v>428</v>
      </c>
      <c r="AB323" s="389" t="s">
        <v>428</v>
      </c>
      <c r="AC323" s="387" t="s">
        <v>428</v>
      </c>
      <c r="AE323" s="166"/>
    </row>
    <row r="324" spans="1:31" s="167" customFormat="1" ht="21.6" customHeight="1" x14ac:dyDescent="0.15">
      <c r="A324" s="325"/>
      <c r="B324" s="317" t="s">
        <v>376</v>
      </c>
      <c r="C324" s="328">
        <v>1</v>
      </c>
      <c r="D324" s="374">
        <v>0.5</v>
      </c>
      <c r="E324" s="317">
        <v>0</v>
      </c>
      <c r="F324" s="317">
        <v>0.33333333333333337</v>
      </c>
      <c r="G324" s="317">
        <v>0</v>
      </c>
      <c r="H324" s="375">
        <v>0</v>
      </c>
      <c r="I324" s="381" t="s">
        <v>428</v>
      </c>
      <c r="J324" s="382" t="s">
        <v>428</v>
      </c>
      <c r="K324" s="390">
        <v>0.16666666666666669</v>
      </c>
      <c r="L324" s="391">
        <v>0</v>
      </c>
      <c r="M324" s="385" t="s">
        <v>428</v>
      </c>
      <c r="N324" s="382" t="s">
        <v>428</v>
      </c>
      <c r="O324" s="382" t="s">
        <v>428</v>
      </c>
      <c r="P324" s="382" t="s">
        <v>428</v>
      </c>
      <c r="Q324" s="382" t="s">
        <v>428</v>
      </c>
      <c r="R324" s="382" t="s">
        <v>428</v>
      </c>
      <c r="S324" s="382" t="s">
        <v>428</v>
      </c>
      <c r="T324" s="382" t="s">
        <v>428</v>
      </c>
      <c r="U324" s="386" t="s">
        <v>428</v>
      </c>
      <c r="V324" s="385" t="s">
        <v>428</v>
      </c>
      <c r="W324" s="382" t="s">
        <v>428</v>
      </c>
      <c r="X324" s="387" t="s">
        <v>428</v>
      </c>
      <c r="Y324" s="386" t="s">
        <v>428</v>
      </c>
      <c r="Z324" s="388" t="s">
        <v>428</v>
      </c>
      <c r="AA324" s="386" t="s">
        <v>428</v>
      </c>
      <c r="AB324" s="389" t="s">
        <v>428</v>
      </c>
      <c r="AC324" s="387" t="s">
        <v>428</v>
      </c>
      <c r="AE324" s="166"/>
    </row>
    <row r="325" spans="1:31" s="167" customFormat="1" ht="21.6" customHeight="1" x14ac:dyDescent="0.15">
      <c r="A325" s="177" t="s">
        <v>430</v>
      </c>
      <c r="B325" s="317" t="s">
        <v>377</v>
      </c>
      <c r="C325" s="378">
        <v>16.05</v>
      </c>
      <c r="D325" s="379">
        <v>4.5999999999999996</v>
      </c>
      <c r="E325" s="371">
        <v>3.25</v>
      </c>
      <c r="F325" s="371">
        <v>2.15</v>
      </c>
      <c r="G325" s="371">
        <v>0.4</v>
      </c>
      <c r="H325" s="380">
        <v>0.45</v>
      </c>
      <c r="I325" s="381" t="s">
        <v>428</v>
      </c>
      <c r="J325" s="382" t="s">
        <v>428</v>
      </c>
      <c r="K325" s="383">
        <v>5.2</v>
      </c>
      <c r="L325" s="384">
        <v>0</v>
      </c>
      <c r="M325" s="385" t="s">
        <v>428</v>
      </c>
      <c r="N325" s="382" t="s">
        <v>428</v>
      </c>
      <c r="O325" s="382" t="s">
        <v>428</v>
      </c>
      <c r="P325" s="382" t="s">
        <v>428</v>
      </c>
      <c r="Q325" s="382" t="s">
        <v>428</v>
      </c>
      <c r="R325" s="382" t="s">
        <v>428</v>
      </c>
      <c r="S325" s="382" t="s">
        <v>428</v>
      </c>
      <c r="T325" s="382" t="s">
        <v>428</v>
      </c>
      <c r="U325" s="386" t="s">
        <v>428</v>
      </c>
      <c r="V325" s="385" t="s">
        <v>428</v>
      </c>
      <c r="W325" s="382" t="s">
        <v>428</v>
      </c>
      <c r="X325" s="387" t="s">
        <v>428</v>
      </c>
      <c r="Y325" s="386" t="s">
        <v>428</v>
      </c>
      <c r="Z325" s="388" t="s">
        <v>428</v>
      </c>
      <c r="AA325" s="386" t="s">
        <v>428</v>
      </c>
      <c r="AB325" s="389" t="s">
        <v>428</v>
      </c>
      <c r="AC325" s="387" t="s">
        <v>428</v>
      </c>
      <c r="AE325" s="166"/>
    </row>
    <row r="326" spans="1:31" s="167" customFormat="1" ht="21.6" customHeight="1" x14ac:dyDescent="0.15">
      <c r="A326" s="325"/>
      <c r="B326" s="317" t="s">
        <v>376</v>
      </c>
      <c r="C326" s="328">
        <v>1</v>
      </c>
      <c r="D326" s="374">
        <v>0.28660436137071649</v>
      </c>
      <c r="E326" s="317">
        <v>0.20249221183800623</v>
      </c>
      <c r="F326" s="317">
        <v>0.13395638629283488</v>
      </c>
      <c r="G326" s="317">
        <v>2.4922118380062305E-2</v>
      </c>
      <c r="H326" s="375">
        <v>2.8037383177570093E-2</v>
      </c>
      <c r="I326" s="381" t="s">
        <v>428</v>
      </c>
      <c r="J326" s="382" t="s">
        <v>428</v>
      </c>
      <c r="K326" s="390">
        <v>0.32398753894080995</v>
      </c>
      <c r="L326" s="391">
        <v>0</v>
      </c>
      <c r="M326" s="385" t="s">
        <v>428</v>
      </c>
      <c r="N326" s="382" t="s">
        <v>428</v>
      </c>
      <c r="O326" s="382" t="s">
        <v>428</v>
      </c>
      <c r="P326" s="382" t="s">
        <v>428</v>
      </c>
      <c r="Q326" s="382" t="s">
        <v>428</v>
      </c>
      <c r="R326" s="382" t="s">
        <v>428</v>
      </c>
      <c r="S326" s="382" t="s">
        <v>428</v>
      </c>
      <c r="T326" s="382" t="s">
        <v>428</v>
      </c>
      <c r="U326" s="386" t="s">
        <v>428</v>
      </c>
      <c r="V326" s="385" t="s">
        <v>428</v>
      </c>
      <c r="W326" s="382" t="s">
        <v>428</v>
      </c>
      <c r="X326" s="387" t="s">
        <v>428</v>
      </c>
      <c r="Y326" s="386" t="s">
        <v>428</v>
      </c>
      <c r="Z326" s="388" t="s">
        <v>428</v>
      </c>
      <c r="AA326" s="386" t="s">
        <v>428</v>
      </c>
      <c r="AB326" s="389" t="s">
        <v>428</v>
      </c>
      <c r="AC326" s="387" t="s">
        <v>428</v>
      </c>
      <c r="AE326" s="166"/>
    </row>
    <row r="327" spans="1:31" s="167" customFormat="1" ht="21.6" customHeight="1" x14ac:dyDescent="0.15">
      <c r="A327" s="398" t="s">
        <v>431</v>
      </c>
      <c r="B327" s="317" t="s">
        <v>377</v>
      </c>
      <c r="C327" s="378">
        <v>12.7</v>
      </c>
      <c r="D327" s="379">
        <v>3.7</v>
      </c>
      <c r="E327" s="371">
        <v>2.7</v>
      </c>
      <c r="F327" s="371">
        <v>1.25</v>
      </c>
      <c r="G327" s="371">
        <v>0.4</v>
      </c>
      <c r="H327" s="380">
        <v>0.05</v>
      </c>
      <c r="I327" s="381" t="s">
        <v>428</v>
      </c>
      <c r="J327" s="382" t="s">
        <v>428</v>
      </c>
      <c r="K327" s="383">
        <v>4.5999999999999996</v>
      </c>
      <c r="L327" s="384">
        <v>0</v>
      </c>
      <c r="M327" s="385" t="s">
        <v>428</v>
      </c>
      <c r="N327" s="382" t="s">
        <v>428</v>
      </c>
      <c r="O327" s="382" t="s">
        <v>428</v>
      </c>
      <c r="P327" s="382" t="s">
        <v>428</v>
      </c>
      <c r="Q327" s="382" t="s">
        <v>428</v>
      </c>
      <c r="R327" s="382" t="s">
        <v>428</v>
      </c>
      <c r="S327" s="382" t="s">
        <v>428</v>
      </c>
      <c r="T327" s="382" t="s">
        <v>428</v>
      </c>
      <c r="U327" s="386" t="s">
        <v>428</v>
      </c>
      <c r="V327" s="385" t="s">
        <v>428</v>
      </c>
      <c r="W327" s="382" t="s">
        <v>428</v>
      </c>
      <c r="X327" s="387" t="s">
        <v>428</v>
      </c>
      <c r="Y327" s="386" t="s">
        <v>428</v>
      </c>
      <c r="Z327" s="388" t="s">
        <v>428</v>
      </c>
      <c r="AA327" s="386" t="s">
        <v>428</v>
      </c>
      <c r="AB327" s="389" t="s">
        <v>428</v>
      </c>
      <c r="AC327" s="387" t="s">
        <v>428</v>
      </c>
      <c r="AE327" s="166"/>
    </row>
    <row r="328" spans="1:31" s="167" customFormat="1" ht="21.6" customHeight="1" x14ac:dyDescent="0.15">
      <c r="A328" s="325"/>
      <c r="B328" s="317" t="s">
        <v>376</v>
      </c>
      <c r="C328" s="328">
        <v>1</v>
      </c>
      <c r="D328" s="374">
        <v>0.29133858267716539</v>
      </c>
      <c r="E328" s="317">
        <v>0.21259842519685043</v>
      </c>
      <c r="F328" s="317">
        <v>9.8425196850393706E-2</v>
      </c>
      <c r="G328" s="317">
        <v>3.1496062992125991E-2</v>
      </c>
      <c r="H328" s="375">
        <v>3.9370078740157488E-3</v>
      </c>
      <c r="I328" s="381" t="s">
        <v>428</v>
      </c>
      <c r="J328" s="382" t="s">
        <v>428</v>
      </c>
      <c r="K328" s="390">
        <v>0.36220472440944879</v>
      </c>
      <c r="L328" s="391">
        <v>0</v>
      </c>
      <c r="M328" s="385" t="s">
        <v>428</v>
      </c>
      <c r="N328" s="382" t="s">
        <v>428</v>
      </c>
      <c r="O328" s="382" t="s">
        <v>428</v>
      </c>
      <c r="P328" s="382" t="s">
        <v>428</v>
      </c>
      <c r="Q328" s="382" t="s">
        <v>428</v>
      </c>
      <c r="R328" s="382" t="s">
        <v>428</v>
      </c>
      <c r="S328" s="382" t="s">
        <v>428</v>
      </c>
      <c r="T328" s="382" t="s">
        <v>428</v>
      </c>
      <c r="U328" s="386" t="s">
        <v>428</v>
      </c>
      <c r="V328" s="385" t="s">
        <v>428</v>
      </c>
      <c r="W328" s="382" t="s">
        <v>428</v>
      </c>
      <c r="X328" s="387" t="s">
        <v>428</v>
      </c>
      <c r="Y328" s="386" t="s">
        <v>428</v>
      </c>
      <c r="Z328" s="388" t="s">
        <v>428</v>
      </c>
      <c r="AA328" s="386" t="s">
        <v>428</v>
      </c>
      <c r="AB328" s="389" t="s">
        <v>428</v>
      </c>
      <c r="AC328" s="387" t="s">
        <v>428</v>
      </c>
      <c r="AE328" s="166"/>
    </row>
    <row r="329" spans="1:31" s="167" customFormat="1" ht="21.6" customHeight="1" x14ac:dyDescent="0.15">
      <c r="A329" s="177" t="s">
        <v>432</v>
      </c>
      <c r="B329" s="317" t="s">
        <v>377</v>
      </c>
      <c r="C329" s="378">
        <v>6.9</v>
      </c>
      <c r="D329" s="379">
        <v>1.1000000000000001</v>
      </c>
      <c r="E329" s="371">
        <v>0.35</v>
      </c>
      <c r="F329" s="371">
        <v>0.8</v>
      </c>
      <c r="G329" s="371">
        <v>1.95</v>
      </c>
      <c r="H329" s="380">
        <v>0.95</v>
      </c>
      <c r="I329" s="381" t="s">
        <v>428</v>
      </c>
      <c r="J329" s="382" t="s">
        <v>428</v>
      </c>
      <c r="K329" s="383">
        <v>1.05</v>
      </c>
      <c r="L329" s="384">
        <v>0.7</v>
      </c>
      <c r="M329" s="385" t="s">
        <v>428</v>
      </c>
      <c r="N329" s="382" t="s">
        <v>428</v>
      </c>
      <c r="O329" s="382" t="s">
        <v>428</v>
      </c>
      <c r="P329" s="382" t="s">
        <v>428</v>
      </c>
      <c r="Q329" s="382" t="s">
        <v>428</v>
      </c>
      <c r="R329" s="382" t="s">
        <v>428</v>
      </c>
      <c r="S329" s="382" t="s">
        <v>428</v>
      </c>
      <c r="T329" s="382" t="s">
        <v>428</v>
      </c>
      <c r="U329" s="386" t="s">
        <v>428</v>
      </c>
      <c r="V329" s="385" t="s">
        <v>428</v>
      </c>
      <c r="W329" s="382" t="s">
        <v>428</v>
      </c>
      <c r="X329" s="387" t="s">
        <v>428</v>
      </c>
      <c r="Y329" s="386" t="s">
        <v>428</v>
      </c>
      <c r="Z329" s="388" t="s">
        <v>428</v>
      </c>
      <c r="AA329" s="386" t="s">
        <v>428</v>
      </c>
      <c r="AB329" s="389" t="s">
        <v>428</v>
      </c>
      <c r="AC329" s="387" t="s">
        <v>428</v>
      </c>
      <c r="AE329" s="166"/>
    </row>
    <row r="330" spans="1:31" s="167" customFormat="1" ht="21.6" customHeight="1" x14ac:dyDescent="0.15">
      <c r="A330" s="325"/>
      <c r="B330" s="317" t="s">
        <v>376</v>
      </c>
      <c r="C330" s="328">
        <v>1</v>
      </c>
      <c r="D330" s="374">
        <v>0.15942028985507248</v>
      </c>
      <c r="E330" s="317">
        <v>5.0724637681159417E-2</v>
      </c>
      <c r="F330" s="317">
        <v>0.11594202898550725</v>
      </c>
      <c r="G330" s="317">
        <v>0.28260869565217389</v>
      </c>
      <c r="H330" s="375">
        <v>0.13768115942028983</v>
      </c>
      <c r="I330" s="381" t="s">
        <v>428</v>
      </c>
      <c r="J330" s="382" t="s">
        <v>428</v>
      </c>
      <c r="K330" s="390">
        <v>0.15217391304347827</v>
      </c>
      <c r="L330" s="391">
        <v>0.10144927536231883</v>
      </c>
      <c r="M330" s="385" t="s">
        <v>428</v>
      </c>
      <c r="N330" s="382" t="s">
        <v>428</v>
      </c>
      <c r="O330" s="382" t="s">
        <v>428</v>
      </c>
      <c r="P330" s="382" t="s">
        <v>428</v>
      </c>
      <c r="Q330" s="382" t="s">
        <v>428</v>
      </c>
      <c r="R330" s="382" t="s">
        <v>428</v>
      </c>
      <c r="S330" s="382" t="s">
        <v>428</v>
      </c>
      <c r="T330" s="382" t="s">
        <v>428</v>
      </c>
      <c r="U330" s="386" t="s">
        <v>428</v>
      </c>
      <c r="V330" s="385" t="s">
        <v>428</v>
      </c>
      <c r="W330" s="382" t="s">
        <v>428</v>
      </c>
      <c r="X330" s="387" t="s">
        <v>428</v>
      </c>
      <c r="Y330" s="386" t="s">
        <v>428</v>
      </c>
      <c r="Z330" s="388" t="s">
        <v>428</v>
      </c>
      <c r="AA330" s="386" t="s">
        <v>428</v>
      </c>
      <c r="AB330" s="389" t="s">
        <v>428</v>
      </c>
      <c r="AC330" s="387" t="s">
        <v>428</v>
      </c>
      <c r="AE330" s="166"/>
    </row>
    <row r="331" spans="1:31" s="167" customFormat="1" ht="21.6" customHeight="1" x14ac:dyDescent="0.15">
      <c r="A331" s="177" t="s">
        <v>433</v>
      </c>
      <c r="B331" s="317" t="s">
        <v>377</v>
      </c>
      <c r="C331" s="378">
        <v>25.65</v>
      </c>
      <c r="D331" s="379">
        <v>0.45</v>
      </c>
      <c r="E331" s="371">
        <v>0.25</v>
      </c>
      <c r="F331" s="371">
        <v>0.95</v>
      </c>
      <c r="G331" s="371">
        <v>10.95</v>
      </c>
      <c r="H331" s="380">
        <v>7.15</v>
      </c>
      <c r="I331" s="381" t="s">
        <v>428</v>
      </c>
      <c r="J331" s="382" t="s">
        <v>428</v>
      </c>
      <c r="K331" s="383">
        <v>1</v>
      </c>
      <c r="L331" s="384">
        <v>4.9000000000000004</v>
      </c>
      <c r="M331" s="385" t="s">
        <v>428</v>
      </c>
      <c r="N331" s="382" t="s">
        <v>428</v>
      </c>
      <c r="O331" s="382" t="s">
        <v>428</v>
      </c>
      <c r="P331" s="382" t="s">
        <v>428</v>
      </c>
      <c r="Q331" s="382" t="s">
        <v>428</v>
      </c>
      <c r="R331" s="382" t="s">
        <v>428</v>
      </c>
      <c r="S331" s="382" t="s">
        <v>428</v>
      </c>
      <c r="T331" s="382" t="s">
        <v>428</v>
      </c>
      <c r="U331" s="386" t="s">
        <v>428</v>
      </c>
      <c r="V331" s="385" t="s">
        <v>428</v>
      </c>
      <c r="W331" s="382" t="s">
        <v>428</v>
      </c>
      <c r="X331" s="387" t="s">
        <v>428</v>
      </c>
      <c r="Y331" s="386" t="s">
        <v>428</v>
      </c>
      <c r="Z331" s="388" t="s">
        <v>428</v>
      </c>
      <c r="AA331" s="386" t="s">
        <v>428</v>
      </c>
      <c r="AB331" s="389" t="s">
        <v>428</v>
      </c>
      <c r="AC331" s="387" t="s">
        <v>428</v>
      </c>
      <c r="AE331" s="166"/>
    </row>
    <row r="332" spans="1:31" s="167" customFormat="1" ht="21.6" customHeight="1" x14ac:dyDescent="0.15">
      <c r="A332" s="325"/>
      <c r="B332" s="317" t="s">
        <v>376</v>
      </c>
      <c r="C332" s="328">
        <v>1</v>
      </c>
      <c r="D332" s="374">
        <v>1.754385964912281E-2</v>
      </c>
      <c r="E332" s="317">
        <v>9.7465886939571162E-3</v>
      </c>
      <c r="F332" s="317">
        <v>3.7037037037037035E-2</v>
      </c>
      <c r="G332" s="317">
        <v>0.42690058479532161</v>
      </c>
      <c r="H332" s="375">
        <v>0.27875243664717353</v>
      </c>
      <c r="I332" s="381" t="s">
        <v>428</v>
      </c>
      <c r="J332" s="382" t="s">
        <v>428</v>
      </c>
      <c r="K332" s="390">
        <v>3.8986354775828465E-2</v>
      </c>
      <c r="L332" s="391">
        <v>0.19103313840155947</v>
      </c>
      <c r="M332" s="385" t="s">
        <v>428</v>
      </c>
      <c r="N332" s="382" t="s">
        <v>428</v>
      </c>
      <c r="O332" s="382" t="s">
        <v>428</v>
      </c>
      <c r="P332" s="382" t="s">
        <v>428</v>
      </c>
      <c r="Q332" s="382" t="s">
        <v>428</v>
      </c>
      <c r="R332" s="382" t="s">
        <v>428</v>
      </c>
      <c r="S332" s="382" t="s">
        <v>428</v>
      </c>
      <c r="T332" s="382" t="s">
        <v>428</v>
      </c>
      <c r="U332" s="386" t="s">
        <v>428</v>
      </c>
      <c r="V332" s="385" t="s">
        <v>428</v>
      </c>
      <c r="W332" s="382" t="s">
        <v>428</v>
      </c>
      <c r="X332" s="387" t="s">
        <v>428</v>
      </c>
      <c r="Y332" s="386" t="s">
        <v>428</v>
      </c>
      <c r="Z332" s="388" t="s">
        <v>428</v>
      </c>
      <c r="AA332" s="386" t="s">
        <v>428</v>
      </c>
      <c r="AB332" s="389" t="s">
        <v>428</v>
      </c>
      <c r="AC332" s="387" t="s">
        <v>428</v>
      </c>
      <c r="AE332" s="166"/>
    </row>
    <row r="333" spans="1:31" s="167" customFormat="1" ht="21.6" customHeight="1" x14ac:dyDescent="0.15">
      <c r="A333" s="177" t="s">
        <v>434</v>
      </c>
      <c r="B333" s="317" t="s">
        <v>377</v>
      </c>
      <c r="C333" s="378">
        <v>8.8000000000000007</v>
      </c>
      <c r="D333" s="379">
        <v>4.0999999999999996</v>
      </c>
      <c r="E333" s="371">
        <v>0.05</v>
      </c>
      <c r="F333" s="371">
        <v>0.2</v>
      </c>
      <c r="G333" s="371">
        <v>0.05</v>
      </c>
      <c r="H333" s="380">
        <v>3.45</v>
      </c>
      <c r="I333" s="381" t="s">
        <v>428</v>
      </c>
      <c r="J333" s="382" t="s">
        <v>428</v>
      </c>
      <c r="K333" s="383">
        <v>0.55000000000000004</v>
      </c>
      <c r="L333" s="384">
        <v>0.4</v>
      </c>
      <c r="M333" s="385" t="s">
        <v>428</v>
      </c>
      <c r="N333" s="382" t="s">
        <v>428</v>
      </c>
      <c r="O333" s="382" t="s">
        <v>428</v>
      </c>
      <c r="P333" s="382" t="s">
        <v>428</v>
      </c>
      <c r="Q333" s="382" t="s">
        <v>428</v>
      </c>
      <c r="R333" s="382" t="s">
        <v>428</v>
      </c>
      <c r="S333" s="382" t="s">
        <v>428</v>
      </c>
      <c r="T333" s="382" t="s">
        <v>428</v>
      </c>
      <c r="U333" s="386" t="s">
        <v>428</v>
      </c>
      <c r="V333" s="385" t="s">
        <v>428</v>
      </c>
      <c r="W333" s="382" t="s">
        <v>428</v>
      </c>
      <c r="X333" s="387" t="s">
        <v>428</v>
      </c>
      <c r="Y333" s="386" t="s">
        <v>428</v>
      </c>
      <c r="Z333" s="388" t="s">
        <v>428</v>
      </c>
      <c r="AA333" s="386" t="s">
        <v>428</v>
      </c>
      <c r="AB333" s="389" t="s">
        <v>428</v>
      </c>
      <c r="AC333" s="387" t="s">
        <v>428</v>
      </c>
      <c r="AE333" s="166"/>
    </row>
    <row r="334" spans="1:31" s="167" customFormat="1" ht="21.6" customHeight="1" x14ac:dyDescent="0.15">
      <c r="A334" s="325"/>
      <c r="B334" s="317" t="s">
        <v>376</v>
      </c>
      <c r="C334" s="328">
        <v>1</v>
      </c>
      <c r="D334" s="374">
        <v>0.46590909090909083</v>
      </c>
      <c r="E334" s="317">
        <v>5.681818181818182E-3</v>
      </c>
      <c r="F334" s="317">
        <v>2.2727272727272728E-2</v>
      </c>
      <c r="G334" s="317">
        <v>5.681818181818182E-3</v>
      </c>
      <c r="H334" s="375">
        <v>0.39204545454545453</v>
      </c>
      <c r="I334" s="381" t="s">
        <v>428</v>
      </c>
      <c r="J334" s="382" t="s">
        <v>428</v>
      </c>
      <c r="K334" s="390">
        <v>6.25E-2</v>
      </c>
      <c r="L334" s="391">
        <v>4.5454545454545456E-2</v>
      </c>
      <c r="M334" s="385" t="s">
        <v>428</v>
      </c>
      <c r="N334" s="382" t="s">
        <v>428</v>
      </c>
      <c r="O334" s="382" t="s">
        <v>428</v>
      </c>
      <c r="P334" s="382" t="s">
        <v>428</v>
      </c>
      <c r="Q334" s="382" t="s">
        <v>428</v>
      </c>
      <c r="R334" s="382" t="s">
        <v>428</v>
      </c>
      <c r="S334" s="382" t="s">
        <v>428</v>
      </c>
      <c r="T334" s="382" t="s">
        <v>428</v>
      </c>
      <c r="U334" s="386" t="s">
        <v>428</v>
      </c>
      <c r="V334" s="385" t="s">
        <v>428</v>
      </c>
      <c r="W334" s="382" t="s">
        <v>428</v>
      </c>
      <c r="X334" s="387" t="s">
        <v>428</v>
      </c>
      <c r="Y334" s="386" t="s">
        <v>428</v>
      </c>
      <c r="Z334" s="388" t="s">
        <v>428</v>
      </c>
      <c r="AA334" s="386" t="s">
        <v>428</v>
      </c>
      <c r="AB334" s="389" t="s">
        <v>428</v>
      </c>
      <c r="AC334" s="387" t="s">
        <v>428</v>
      </c>
      <c r="AE334" s="166"/>
    </row>
    <row r="335" spans="1:31" s="167" customFormat="1" ht="21.6" customHeight="1" x14ac:dyDescent="0.15">
      <c r="A335" s="177" t="s">
        <v>435</v>
      </c>
      <c r="B335" s="326" t="s">
        <v>377</v>
      </c>
      <c r="C335" s="378">
        <v>0</v>
      </c>
      <c r="D335" s="379">
        <v>0</v>
      </c>
      <c r="E335" s="371">
        <v>0</v>
      </c>
      <c r="F335" s="371">
        <v>0</v>
      </c>
      <c r="G335" s="371">
        <v>0</v>
      </c>
      <c r="H335" s="380">
        <v>0</v>
      </c>
      <c r="I335" s="399" t="s">
        <v>428</v>
      </c>
      <c r="J335" s="382" t="s">
        <v>428</v>
      </c>
      <c r="K335" s="383">
        <v>0</v>
      </c>
      <c r="L335" s="384">
        <v>0</v>
      </c>
      <c r="M335" s="385" t="s">
        <v>428</v>
      </c>
      <c r="N335" s="382" t="s">
        <v>428</v>
      </c>
      <c r="O335" s="382" t="s">
        <v>428</v>
      </c>
      <c r="P335" s="382" t="s">
        <v>428</v>
      </c>
      <c r="Q335" s="382" t="s">
        <v>428</v>
      </c>
      <c r="R335" s="382" t="s">
        <v>428</v>
      </c>
      <c r="S335" s="382" t="s">
        <v>428</v>
      </c>
      <c r="T335" s="382" t="s">
        <v>428</v>
      </c>
      <c r="U335" s="386" t="s">
        <v>428</v>
      </c>
      <c r="V335" s="385" t="s">
        <v>428</v>
      </c>
      <c r="W335" s="382" t="s">
        <v>428</v>
      </c>
      <c r="X335" s="387" t="s">
        <v>428</v>
      </c>
      <c r="Y335" s="386" t="s">
        <v>428</v>
      </c>
      <c r="Z335" s="388" t="s">
        <v>428</v>
      </c>
      <c r="AA335" s="386" t="s">
        <v>428</v>
      </c>
      <c r="AB335" s="389" t="s">
        <v>428</v>
      </c>
      <c r="AC335" s="387" t="s">
        <v>428</v>
      </c>
      <c r="AE335" s="166"/>
    </row>
    <row r="336" spans="1:31" s="167" customFormat="1" ht="21.6" customHeight="1" x14ac:dyDescent="0.15">
      <c r="A336" s="325"/>
      <c r="B336" s="317" t="s">
        <v>376</v>
      </c>
      <c r="C336" s="328">
        <v>0</v>
      </c>
      <c r="D336" s="374">
        <v>0</v>
      </c>
      <c r="E336" s="317">
        <v>0</v>
      </c>
      <c r="F336" s="317">
        <v>0</v>
      </c>
      <c r="G336" s="317">
        <v>0</v>
      </c>
      <c r="H336" s="375">
        <v>0</v>
      </c>
      <c r="I336" s="399" t="s">
        <v>428</v>
      </c>
      <c r="J336" s="382" t="s">
        <v>428</v>
      </c>
      <c r="K336" s="390">
        <v>0</v>
      </c>
      <c r="L336" s="391">
        <v>0</v>
      </c>
      <c r="M336" s="385" t="s">
        <v>428</v>
      </c>
      <c r="N336" s="382" t="s">
        <v>428</v>
      </c>
      <c r="O336" s="382" t="s">
        <v>428</v>
      </c>
      <c r="P336" s="382" t="s">
        <v>428</v>
      </c>
      <c r="Q336" s="382" t="s">
        <v>428</v>
      </c>
      <c r="R336" s="382" t="s">
        <v>428</v>
      </c>
      <c r="S336" s="382" t="s">
        <v>428</v>
      </c>
      <c r="T336" s="382" t="s">
        <v>428</v>
      </c>
      <c r="U336" s="386" t="s">
        <v>428</v>
      </c>
      <c r="V336" s="385" t="s">
        <v>428</v>
      </c>
      <c r="W336" s="382" t="s">
        <v>428</v>
      </c>
      <c r="X336" s="387" t="s">
        <v>428</v>
      </c>
      <c r="Y336" s="386" t="s">
        <v>428</v>
      </c>
      <c r="Z336" s="388" t="s">
        <v>428</v>
      </c>
      <c r="AA336" s="386" t="s">
        <v>428</v>
      </c>
      <c r="AB336" s="389" t="s">
        <v>428</v>
      </c>
      <c r="AC336" s="387" t="s">
        <v>428</v>
      </c>
      <c r="AE336" s="166"/>
    </row>
    <row r="337" spans="1:31" s="167" customFormat="1" ht="21.6" customHeight="1" x14ac:dyDescent="0.15">
      <c r="A337" s="177" t="s">
        <v>436</v>
      </c>
      <c r="B337" s="326" t="s">
        <v>377</v>
      </c>
      <c r="C337" s="378">
        <v>3.75</v>
      </c>
      <c r="D337" s="379">
        <v>0.05</v>
      </c>
      <c r="E337" s="371">
        <v>0</v>
      </c>
      <c r="F337" s="371">
        <v>0</v>
      </c>
      <c r="G337" s="400">
        <v>0</v>
      </c>
      <c r="H337" s="380">
        <v>0</v>
      </c>
      <c r="I337" s="399" t="s">
        <v>428</v>
      </c>
      <c r="J337" s="382" t="s">
        <v>428</v>
      </c>
      <c r="K337" s="383">
        <v>1.6</v>
      </c>
      <c r="L337" s="384">
        <v>2.1</v>
      </c>
      <c r="M337" s="385" t="s">
        <v>428</v>
      </c>
      <c r="N337" s="382" t="s">
        <v>428</v>
      </c>
      <c r="O337" s="382" t="s">
        <v>428</v>
      </c>
      <c r="P337" s="382" t="s">
        <v>428</v>
      </c>
      <c r="Q337" s="382" t="s">
        <v>428</v>
      </c>
      <c r="R337" s="382" t="s">
        <v>428</v>
      </c>
      <c r="S337" s="382" t="s">
        <v>428</v>
      </c>
      <c r="T337" s="382" t="s">
        <v>428</v>
      </c>
      <c r="U337" s="386" t="s">
        <v>428</v>
      </c>
      <c r="V337" s="385" t="s">
        <v>428</v>
      </c>
      <c r="W337" s="382" t="s">
        <v>428</v>
      </c>
      <c r="X337" s="387" t="s">
        <v>428</v>
      </c>
      <c r="Y337" s="386" t="s">
        <v>428</v>
      </c>
      <c r="Z337" s="388" t="s">
        <v>428</v>
      </c>
      <c r="AA337" s="386" t="s">
        <v>428</v>
      </c>
      <c r="AB337" s="389" t="s">
        <v>428</v>
      </c>
      <c r="AC337" s="387" t="s">
        <v>428</v>
      </c>
      <c r="AE337" s="166"/>
    </row>
    <row r="338" spans="1:31" s="167" customFormat="1" ht="21.6" customHeight="1" x14ac:dyDescent="0.15">
      <c r="A338" s="325"/>
      <c r="B338" s="317" t="s">
        <v>376</v>
      </c>
      <c r="C338" s="328">
        <v>1</v>
      </c>
      <c r="D338" s="374">
        <v>1.3333333333333334E-2</v>
      </c>
      <c r="E338" s="317">
        <v>0</v>
      </c>
      <c r="F338" s="317">
        <v>0</v>
      </c>
      <c r="G338" s="327">
        <v>0</v>
      </c>
      <c r="H338" s="375">
        <v>0</v>
      </c>
      <c r="I338" s="399" t="s">
        <v>428</v>
      </c>
      <c r="J338" s="382" t="s">
        <v>428</v>
      </c>
      <c r="K338" s="390">
        <v>0.42666666666666669</v>
      </c>
      <c r="L338" s="391">
        <v>0.56000000000000005</v>
      </c>
      <c r="M338" s="385" t="s">
        <v>428</v>
      </c>
      <c r="N338" s="382" t="s">
        <v>428</v>
      </c>
      <c r="O338" s="382" t="s">
        <v>428</v>
      </c>
      <c r="P338" s="382" t="s">
        <v>428</v>
      </c>
      <c r="Q338" s="382" t="s">
        <v>428</v>
      </c>
      <c r="R338" s="382" t="s">
        <v>428</v>
      </c>
      <c r="S338" s="382" t="s">
        <v>428</v>
      </c>
      <c r="T338" s="382" t="s">
        <v>428</v>
      </c>
      <c r="U338" s="386" t="s">
        <v>428</v>
      </c>
      <c r="V338" s="385" t="s">
        <v>428</v>
      </c>
      <c r="W338" s="382" t="s">
        <v>428</v>
      </c>
      <c r="X338" s="387" t="s">
        <v>428</v>
      </c>
      <c r="Y338" s="386" t="s">
        <v>428</v>
      </c>
      <c r="Z338" s="388" t="s">
        <v>428</v>
      </c>
      <c r="AA338" s="386" t="s">
        <v>428</v>
      </c>
      <c r="AB338" s="389" t="s">
        <v>428</v>
      </c>
      <c r="AC338" s="387" t="s">
        <v>428</v>
      </c>
      <c r="AE338" s="166"/>
    </row>
    <row r="339" spans="1:31" s="167" customFormat="1" ht="21.6" customHeight="1" x14ac:dyDescent="0.15">
      <c r="A339" s="177" t="s">
        <v>437</v>
      </c>
      <c r="B339" s="326" t="s">
        <v>377</v>
      </c>
      <c r="C339" s="378">
        <v>1.25</v>
      </c>
      <c r="D339" s="379">
        <v>0.25</v>
      </c>
      <c r="E339" s="371">
        <v>0</v>
      </c>
      <c r="F339" s="371">
        <v>0</v>
      </c>
      <c r="G339" s="371">
        <v>0</v>
      </c>
      <c r="H339" s="380">
        <v>0</v>
      </c>
      <c r="I339" s="399" t="s">
        <v>428</v>
      </c>
      <c r="J339" s="382" t="s">
        <v>428</v>
      </c>
      <c r="K339" s="383">
        <v>0</v>
      </c>
      <c r="L339" s="384">
        <v>1</v>
      </c>
      <c r="M339" s="385" t="s">
        <v>428</v>
      </c>
      <c r="N339" s="382" t="s">
        <v>428</v>
      </c>
      <c r="O339" s="382" t="s">
        <v>428</v>
      </c>
      <c r="P339" s="382" t="s">
        <v>428</v>
      </c>
      <c r="Q339" s="382" t="s">
        <v>428</v>
      </c>
      <c r="R339" s="382" t="s">
        <v>428</v>
      </c>
      <c r="S339" s="382" t="s">
        <v>428</v>
      </c>
      <c r="T339" s="382" t="s">
        <v>428</v>
      </c>
      <c r="U339" s="386" t="s">
        <v>428</v>
      </c>
      <c r="V339" s="385" t="s">
        <v>428</v>
      </c>
      <c r="W339" s="382" t="s">
        <v>428</v>
      </c>
      <c r="X339" s="387" t="s">
        <v>428</v>
      </c>
      <c r="Y339" s="386" t="s">
        <v>428</v>
      </c>
      <c r="Z339" s="388" t="s">
        <v>428</v>
      </c>
      <c r="AA339" s="386" t="s">
        <v>428</v>
      </c>
      <c r="AB339" s="389" t="s">
        <v>428</v>
      </c>
      <c r="AC339" s="387" t="s">
        <v>428</v>
      </c>
      <c r="AE339" s="166"/>
    </row>
    <row r="340" spans="1:31" s="167" customFormat="1" ht="21.6" customHeight="1" x14ac:dyDescent="0.15">
      <c r="A340" s="325"/>
      <c r="B340" s="317" t="s">
        <v>376</v>
      </c>
      <c r="C340" s="328">
        <v>1</v>
      </c>
      <c r="D340" s="374">
        <v>0.2</v>
      </c>
      <c r="E340" s="317">
        <v>0</v>
      </c>
      <c r="F340" s="317">
        <v>0</v>
      </c>
      <c r="G340" s="317">
        <v>0</v>
      </c>
      <c r="H340" s="375">
        <v>0</v>
      </c>
      <c r="I340" s="399" t="s">
        <v>428</v>
      </c>
      <c r="J340" s="382" t="s">
        <v>428</v>
      </c>
      <c r="K340" s="390">
        <v>0</v>
      </c>
      <c r="L340" s="391">
        <v>0.8</v>
      </c>
      <c r="M340" s="385" t="s">
        <v>428</v>
      </c>
      <c r="N340" s="382" t="s">
        <v>428</v>
      </c>
      <c r="O340" s="382" t="s">
        <v>428</v>
      </c>
      <c r="P340" s="382" t="s">
        <v>428</v>
      </c>
      <c r="Q340" s="382" t="s">
        <v>428</v>
      </c>
      <c r="R340" s="382" t="s">
        <v>428</v>
      </c>
      <c r="S340" s="382" t="s">
        <v>428</v>
      </c>
      <c r="T340" s="382" t="s">
        <v>428</v>
      </c>
      <c r="U340" s="386" t="s">
        <v>428</v>
      </c>
      <c r="V340" s="385" t="s">
        <v>428</v>
      </c>
      <c r="W340" s="382" t="s">
        <v>428</v>
      </c>
      <c r="X340" s="387" t="s">
        <v>428</v>
      </c>
      <c r="Y340" s="386" t="s">
        <v>428</v>
      </c>
      <c r="Z340" s="388" t="s">
        <v>428</v>
      </c>
      <c r="AA340" s="386" t="s">
        <v>428</v>
      </c>
      <c r="AB340" s="389" t="s">
        <v>428</v>
      </c>
      <c r="AC340" s="387" t="s">
        <v>428</v>
      </c>
      <c r="AE340" s="166"/>
    </row>
    <row r="341" spans="1:31" s="167" customFormat="1" ht="12" customHeight="1" x14ac:dyDescent="0.15">
      <c r="A341" s="700" t="s">
        <v>186</v>
      </c>
      <c r="B341" s="701"/>
      <c r="C341" s="330"/>
      <c r="D341" s="731" t="s">
        <v>396</v>
      </c>
      <c r="E341" s="732"/>
      <c r="F341" s="732"/>
      <c r="G341" s="732"/>
      <c r="H341" s="733"/>
      <c r="I341" s="731" t="s">
        <v>397</v>
      </c>
      <c r="J341" s="732"/>
      <c r="K341" s="732"/>
      <c r="L341" s="733"/>
      <c r="M341" s="734" t="s">
        <v>398</v>
      </c>
      <c r="N341" s="700"/>
      <c r="O341" s="700"/>
      <c r="P341" s="700"/>
      <c r="Q341" s="700"/>
      <c r="R341" s="700"/>
      <c r="S341" s="700"/>
      <c r="T341" s="700"/>
      <c r="U341" s="735"/>
      <c r="V341" s="731" t="s">
        <v>399</v>
      </c>
      <c r="W341" s="732"/>
      <c r="X341" s="732"/>
      <c r="Y341" s="733"/>
      <c r="Z341" s="731" t="s">
        <v>400</v>
      </c>
      <c r="AA341" s="733"/>
      <c r="AB341" s="706" t="s">
        <v>401</v>
      </c>
      <c r="AC341" s="709" t="s">
        <v>280</v>
      </c>
      <c r="AE341" s="166"/>
    </row>
    <row r="342" spans="1:31" s="167" customFormat="1" ht="18.600000000000001" customHeight="1" x14ac:dyDescent="0.15">
      <c r="A342" s="702"/>
      <c r="B342" s="703"/>
      <c r="C342" s="365"/>
      <c r="D342" s="712" t="s">
        <v>402</v>
      </c>
      <c r="E342" s="715" t="s">
        <v>403</v>
      </c>
      <c r="F342" s="716"/>
      <c r="G342" s="719" t="s">
        <v>404</v>
      </c>
      <c r="H342" s="722" t="s">
        <v>405</v>
      </c>
      <c r="I342" s="725" t="s">
        <v>406</v>
      </c>
      <c r="J342" s="719" t="s">
        <v>407</v>
      </c>
      <c r="K342" s="719" t="s">
        <v>408</v>
      </c>
      <c r="L342" s="728" t="s">
        <v>409</v>
      </c>
      <c r="M342" s="725" t="s">
        <v>410</v>
      </c>
      <c r="N342" s="719" t="s">
        <v>411</v>
      </c>
      <c r="O342" s="719" t="s">
        <v>412</v>
      </c>
      <c r="P342" s="719" t="s">
        <v>413</v>
      </c>
      <c r="Q342" s="719" t="s">
        <v>414</v>
      </c>
      <c r="R342" s="719" t="s">
        <v>415</v>
      </c>
      <c r="S342" s="719" t="s">
        <v>416</v>
      </c>
      <c r="T342" s="719" t="s">
        <v>417</v>
      </c>
      <c r="U342" s="728" t="s">
        <v>418</v>
      </c>
      <c r="V342" s="726" t="s">
        <v>419</v>
      </c>
      <c r="W342" s="740" t="s">
        <v>420</v>
      </c>
      <c r="X342" s="720" t="s">
        <v>421</v>
      </c>
      <c r="Y342" s="729" t="s">
        <v>422</v>
      </c>
      <c r="Z342" s="712" t="s">
        <v>423</v>
      </c>
      <c r="AA342" s="728" t="s">
        <v>424</v>
      </c>
      <c r="AB342" s="707"/>
      <c r="AC342" s="710"/>
      <c r="AE342" s="166"/>
    </row>
    <row r="343" spans="1:31" s="167" customFormat="1" ht="9.75" customHeight="1" x14ac:dyDescent="0.15">
      <c r="A343" s="702"/>
      <c r="B343" s="703"/>
      <c r="C343" s="365" t="s">
        <v>378</v>
      </c>
      <c r="D343" s="713"/>
      <c r="E343" s="717"/>
      <c r="F343" s="718"/>
      <c r="G343" s="720"/>
      <c r="H343" s="723"/>
      <c r="I343" s="726"/>
      <c r="J343" s="720"/>
      <c r="K343" s="720"/>
      <c r="L343" s="729"/>
      <c r="M343" s="736"/>
      <c r="N343" s="720"/>
      <c r="O343" s="720"/>
      <c r="P343" s="738"/>
      <c r="Q343" s="738"/>
      <c r="R343" s="738"/>
      <c r="S343" s="720"/>
      <c r="T343" s="720"/>
      <c r="U343" s="729"/>
      <c r="V343" s="726"/>
      <c r="W343" s="740"/>
      <c r="X343" s="720"/>
      <c r="Y343" s="729"/>
      <c r="Z343" s="713"/>
      <c r="AA343" s="729"/>
      <c r="AB343" s="707"/>
      <c r="AC343" s="710"/>
      <c r="AE343" s="166"/>
    </row>
    <row r="344" spans="1:31" s="167" customFormat="1" ht="21" customHeight="1" x14ac:dyDescent="0.15">
      <c r="A344" s="704"/>
      <c r="B344" s="705"/>
      <c r="C344" s="329"/>
      <c r="D344" s="714"/>
      <c r="E344" s="367" t="s">
        <v>425</v>
      </c>
      <c r="F344" s="367" t="s">
        <v>426</v>
      </c>
      <c r="G344" s="721"/>
      <c r="H344" s="724"/>
      <c r="I344" s="727"/>
      <c r="J344" s="721"/>
      <c r="K344" s="721"/>
      <c r="L344" s="730"/>
      <c r="M344" s="737"/>
      <c r="N344" s="721"/>
      <c r="O344" s="721"/>
      <c r="P344" s="739"/>
      <c r="Q344" s="739"/>
      <c r="R344" s="739"/>
      <c r="S344" s="721"/>
      <c r="T344" s="721"/>
      <c r="U344" s="730"/>
      <c r="V344" s="727"/>
      <c r="W344" s="741"/>
      <c r="X344" s="721"/>
      <c r="Y344" s="730"/>
      <c r="Z344" s="714"/>
      <c r="AA344" s="730"/>
      <c r="AB344" s="708"/>
      <c r="AC344" s="711"/>
      <c r="AE344" s="166"/>
    </row>
    <row r="345" spans="1:31" s="167" customFormat="1" ht="21.6" customHeight="1" x14ac:dyDescent="0.15">
      <c r="A345" s="167" t="s">
        <v>462</v>
      </c>
      <c r="B345" s="326" t="s">
        <v>377</v>
      </c>
      <c r="C345" s="378">
        <v>163.57142857142858</v>
      </c>
      <c r="D345" s="379">
        <v>10.357142857142858</v>
      </c>
      <c r="E345" s="371">
        <v>4.9285714285714288</v>
      </c>
      <c r="F345" s="371">
        <v>3</v>
      </c>
      <c r="G345" s="371">
        <v>56.214285714285715</v>
      </c>
      <c r="H345" s="380">
        <v>22.142857142857142</v>
      </c>
      <c r="I345" s="464">
        <v>3.7142857142857144</v>
      </c>
      <c r="J345" s="371">
        <v>0</v>
      </c>
      <c r="K345" s="371">
        <v>31.857142857142858</v>
      </c>
      <c r="L345" s="380">
        <v>5.8571428571428568</v>
      </c>
      <c r="M345" s="379">
        <v>2.4285714285714284</v>
      </c>
      <c r="N345" s="371">
        <v>0</v>
      </c>
      <c r="O345" s="371">
        <v>0.5714285714285714</v>
      </c>
      <c r="P345" s="371">
        <v>0.42857142857142855</v>
      </c>
      <c r="Q345" s="371">
        <v>0</v>
      </c>
      <c r="R345" s="419">
        <v>0</v>
      </c>
      <c r="S345" s="371">
        <v>0</v>
      </c>
      <c r="T345" s="371">
        <v>0</v>
      </c>
      <c r="U345" s="380">
        <v>0.14285714285714285</v>
      </c>
      <c r="V345" s="379">
        <v>0.8571428571428571</v>
      </c>
      <c r="W345" s="371">
        <v>0</v>
      </c>
      <c r="X345" s="378">
        <v>0</v>
      </c>
      <c r="Y345" s="380">
        <v>2.0714285714285716</v>
      </c>
      <c r="Z345" s="465">
        <v>2.9285714285714284</v>
      </c>
      <c r="AA345" s="380">
        <v>0</v>
      </c>
      <c r="AB345" s="466">
        <v>15.071428571428571</v>
      </c>
      <c r="AC345" s="378">
        <v>1</v>
      </c>
      <c r="AE345" s="166"/>
    </row>
    <row r="346" spans="1:31" s="167" customFormat="1" ht="21.6" customHeight="1" x14ac:dyDescent="0.15">
      <c r="A346" s="325"/>
      <c r="B346" s="317" t="s">
        <v>376</v>
      </c>
      <c r="C346" s="328">
        <v>1</v>
      </c>
      <c r="D346" s="374">
        <v>6.3318777292576414E-2</v>
      </c>
      <c r="E346" s="317">
        <v>3.0131004366812226E-2</v>
      </c>
      <c r="F346" s="317">
        <v>1.8340611353711789E-2</v>
      </c>
      <c r="G346" s="317">
        <v>0.34366812227074234</v>
      </c>
      <c r="H346" s="375">
        <v>0.13537117903930129</v>
      </c>
      <c r="I346" s="376">
        <v>2.2707423580786024E-2</v>
      </c>
      <c r="J346" s="317">
        <v>0</v>
      </c>
      <c r="K346" s="317">
        <v>0.1947598253275109</v>
      </c>
      <c r="L346" s="375">
        <v>3.5807860262008731E-2</v>
      </c>
      <c r="M346" s="374">
        <v>1.48471615720524E-2</v>
      </c>
      <c r="N346" s="317">
        <v>0</v>
      </c>
      <c r="O346" s="317">
        <v>3.4934497816593883E-3</v>
      </c>
      <c r="P346" s="317">
        <v>2.620087336244541E-3</v>
      </c>
      <c r="Q346" s="317">
        <v>0</v>
      </c>
      <c r="R346" s="317">
        <v>0</v>
      </c>
      <c r="S346" s="317">
        <v>0</v>
      </c>
      <c r="T346" s="317">
        <v>0</v>
      </c>
      <c r="U346" s="375">
        <v>8.7336244541484707E-4</v>
      </c>
      <c r="V346" s="374">
        <v>5.240174672489082E-3</v>
      </c>
      <c r="W346" s="317">
        <v>0</v>
      </c>
      <c r="X346" s="328">
        <v>0</v>
      </c>
      <c r="Y346" s="375">
        <v>1.2663755458515284E-2</v>
      </c>
      <c r="Z346" s="377">
        <v>1.7903930131004366E-2</v>
      </c>
      <c r="AA346" s="375">
        <v>0</v>
      </c>
      <c r="AB346" s="325">
        <v>9.2139737991266374E-2</v>
      </c>
      <c r="AC346" s="328">
        <v>6.1135371179039293E-3</v>
      </c>
      <c r="AE346" s="166"/>
    </row>
    <row r="347" spans="1:31" s="167" customFormat="1" ht="21.6" customHeight="1" x14ac:dyDescent="0.15">
      <c r="A347" s="177" t="s">
        <v>427</v>
      </c>
      <c r="B347" s="317" t="s">
        <v>377</v>
      </c>
      <c r="C347" s="378">
        <v>13.714285714285714</v>
      </c>
      <c r="D347" s="379">
        <v>0</v>
      </c>
      <c r="E347" s="371">
        <v>0</v>
      </c>
      <c r="F347" s="371">
        <v>0</v>
      </c>
      <c r="G347" s="371">
        <v>13.714285714285714</v>
      </c>
      <c r="H347" s="380">
        <v>0</v>
      </c>
      <c r="I347" s="381" t="s">
        <v>428</v>
      </c>
      <c r="J347" s="382" t="s">
        <v>428</v>
      </c>
      <c r="K347" s="383">
        <v>0</v>
      </c>
      <c r="L347" s="384">
        <v>0</v>
      </c>
      <c r="M347" s="385" t="s">
        <v>428</v>
      </c>
      <c r="N347" s="382" t="s">
        <v>428</v>
      </c>
      <c r="O347" s="382" t="s">
        <v>428</v>
      </c>
      <c r="P347" s="382" t="s">
        <v>428</v>
      </c>
      <c r="Q347" s="382" t="s">
        <v>428</v>
      </c>
      <c r="R347" s="382" t="s">
        <v>428</v>
      </c>
      <c r="S347" s="382" t="s">
        <v>428</v>
      </c>
      <c r="T347" s="382" t="s">
        <v>428</v>
      </c>
      <c r="U347" s="386" t="s">
        <v>428</v>
      </c>
      <c r="V347" s="385" t="s">
        <v>428</v>
      </c>
      <c r="W347" s="382" t="s">
        <v>428</v>
      </c>
      <c r="X347" s="387" t="s">
        <v>428</v>
      </c>
      <c r="Y347" s="386" t="s">
        <v>428</v>
      </c>
      <c r="Z347" s="388" t="s">
        <v>428</v>
      </c>
      <c r="AA347" s="386" t="s">
        <v>428</v>
      </c>
      <c r="AB347" s="389" t="s">
        <v>428</v>
      </c>
      <c r="AC347" s="387" t="s">
        <v>428</v>
      </c>
      <c r="AE347" s="166"/>
    </row>
    <row r="348" spans="1:31" s="167" customFormat="1" ht="21.6" customHeight="1" x14ac:dyDescent="0.15">
      <c r="A348" s="325"/>
      <c r="B348" s="317" t="s">
        <v>376</v>
      </c>
      <c r="C348" s="328">
        <v>1</v>
      </c>
      <c r="D348" s="374">
        <v>0</v>
      </c>
      <c r="E348" s="317">
        <v>0</v>
      </c>
      <c r="F348" s="317">
        <v>0</v>
      </c>
      <c r="G348" s="317">
        <v>1</v>
      </c>
      <c r="H348" s="375">
        <v>0</v>
      </c>
      <c r="I348" s="381" t="s">
        <v>428</v>
      </c>
      <c r="J348" s="382" t="s">
        <v>428</v>
      </c>
      <c r="K348" s="390">
        <v>0</v>
      </c>
      <c r="L348" s="391">
        <v>0</v>
      </c>
      <c r="M348" s="385" t="s">
        <v>428</v>
      </c>
      <c r="N348" s="382" t="s">
        <v>428</v>
      </c>
      <c r="O348" s="382" t="s">
        <v>428</v>
      </c>
      <c r="P348" s="382" t="s">
        <v>428</v>
      </c>
      <c r="Q348" s="382" t="s">
        <v>428</v>
      </c>
      <c r="R348" s="382" t="s">
        <v>428</v>
      </c>
      <c r="S348" s="382" t="s">
        <v>428</v>
      </c>
      <c r="T348" s="382" t="s">
        <v>428</v>
      </c>
      <c r="U348" s="386" t="s">
        <v>428</v>
      </c>
      <c r="V348" s="385" t="s">
        <v>428</v>
      </c>
      <c r="W348" s="382" t="s">
        <v>428</v>
      </c>
      <c r="X348" s="387" t="s">
        <v>428</v>
      </c>
      <c r="Y348" s="386" t="s">
        <v>428</v>
      </c>
      <c r="Z348" s="388" t="s">
        <v>428</v>
      </c>
      <c r="AA348" s="386" t="s">
        <v>428</v>
      </c>
      <c r="AB348" s="389" t="s">
        <v>428</v>
      </c>
      <c r="AC348" s="387" t="s">
        <v>428</v>
      </c>
      <c r="AE348" s="166"/>
    </row>
    <row r="349" spans="1:31" s="167" customFormat="1" ht="21.6" customHeight="1" x14ac:dyDescent="0.15">
      <c r="A349" s="177" t="s">
        <v>429</v>
      </c>
      <c r="B349" s="317" t="s">
        <v>377</v>
      </c>
      <c r="C349" s="378">
        <v>0</v>
      </c>
      <c r="D349" s="379">
        <v>0</v>
      </c>
      <c r="E349" s="371">
        <v>0</v>
      </c>
      <c r="F349" s="371">
        <v>0</v>
      </c>
      <c r="G349" s="371">
        <v>0</v>
      </c>
      <c r="H349" s="380">
        <v>0</v>
      </c>
      <c r="I349" s="381" t="s">
        <v>428</v>
      </c>
      <c r="J349" s="382" t="s">
        <v>428</v>
      </c>
      <c r="K349" s="383">
        <v>0</v>
      </c>
      <c r="L349" s="384">
        <v>0</v>
      </c>
      <c r="M349" s="385" t="s">
        <v>428</v>
      </c>
      <c r="N349" s="382" t="s">
        <v>428</v>
      </c>
      <c r="O349" s="382" t="s">
        <v>428</v>
      </c>
      <c r="P349" s="382" t="s">
        <v>428</v>
      </c>
      <c r="Q349" s="382" t="s">
        <v>428</v>
      </c>
      <c r="R349" s="382" t="s">
        <v>428</v>
      </c>
      <c r="S349" s="382" t="s">
        <v>428</v>
      </c>
      <c r="T349" s="382" t="s">
        <v>428</v>
      </c>
      <c r="U349" s="386" t="s">
        <v>428</v>
      </c>
      <c r="V349" s="385" t="s">
        <v>428</v>
      </c>
      <c r="W349" s="382" t="s">
        <v>428</v>
      </c>
      <c r="X349" s="387" t="s">
        <v>428</v>
      </c>
      <c r="Y349" s="386" t="s">
        <v>428</v>
      </c>
      <c r="Z349" s="388" t="s">
        <v>428</v>
      </c>
      <c r="AA349" s="386" t="s">
        <v>428</v>
      </c>
      <c r="AB349" s="389" t="s">
        <v>428</v>
      </c>
      <c r="AC349" s="387" t="s">
        <v>428</v>
      </c>
      <c r="AE349" s="166"/>
    </row>
    <row r="350" spans="1:31" s="167" customFormat="1" ht="21.6" customHeight="1" x14ac:dyDescent="0.15">
      <c r="A350" s="325"/>
      <c r="B350" s="317" t="s">
        <v>376</v>
      </c>
      <c r="C350" s="328">
        <v>0</v>
      </c>
      <c r="D350" s="374">
        <v>0</v>
      </c>
      <c r="E350" s="317">
        <v>0</v>
      </c>
      <c r="F350" s="317">
        <v>0</v>
      </c>
      <c r="G350" s="317">
        <v>0</v>
      </c>
      <c r="H350" s="375">
        <v>0</v>
      </c>
      <c r="I350" s="381" t="s">
        <v>428</v>
      </c>
      <c r="J350" s="382" t="s">
        <v>428</v>
      </c>
      <c r="K350" s="390">
        <v>0</v>
      </c>
      <c r="L350" s="391">
        <v>0</v>
      </c>
      <c r="M350" s="385" t="s">
        <v>428</v>
      </c>
      <c r="N350" s="382" t="s">
        <v>428</v>
      </c>
      <c r="O350" s="382" t="s">
        <v>428</v>
      </c>
      <c r="P350" s="382" t="s">
        <v>428</v>
      </c>
      <c r="Q350" s="382" t="s">
        <v>428</v>
      </c>
      <c r="R350" s="382" t="s">
        <v>428</v>
      </c>
      <c r="S350" s="382" t="s">
        <v>428</v>
      </c>
      <c r="T350" s="382" t="s">
        <v>428</v>
      </c>
      <c r="U350" s="386" t="s">
        <v>428</v>
      </c>
      <c r="V350" s="385" t="s">
        <v>428</v>
      </c>
      <c r="W350" s="382" t="s">
        <v>428</v>
      </c>
      <c r="X350" s="387" t="s">
        <v>428</v>
      </c>
      <c r="Y350" s="386" t="s">
        <v>428</v>
      </c>
      <c r="Z350" s="388" t="s">
        <v>428</v>
      </c>
      <c r="AA350" s="386" t="s">
        <v>428</v>
      </c>
      <c r="AB350" s="389" t="s">
        <v>428</v>
      </c>
      <c r="AC350" s="387" t="s">
        <v>428</v>
      </c>
      <c r="AE350" s="166"/>
    </row>
    <row r="351" spans="1:31" s="167" customFormat="1" ht="21.6" customHeight="1" x14ac:dyDescent="0.15">
      <c r="A351" s="177" t="s">
        <v>430</v>
      </c>
      <c r="B351" s="317" t="s">
        <v>377</v>
      </c>
      <c r="C351" s="378">
        <v>8.5</v>
      </c>
      <c r="D351" s="379">
        <v>4</v>
      </c>
      <c r="E351" s="371">
        <v>0.2857142857142857</v>
      </c>
      <c r="F351" s="371">
        <v>0.5</v>
      </c>
      <c r="G351" s="371">
        <v>0</v>
      </c>
      <c r="H351" s="380">
        <v>0.7857142857142857</v>
      </c>
      <c r="I351" s="381" t="s">
        <v>428</v>
      </c>
      <c r="J351" s="382" t="s">
        <v>428</v>
      </c>
      <c r="K351" s="383">
        <v>2.7857142857142856</v>
      </c>
      <c r="L351" s="384">
        <v>0.14285714285714285</v>
      </c>
      <c r="M351" s="385" t="s">
        <v>428</v>
      </c>
      <c r="N351" s="382" t="s">
        <v>428</v>
      </c>
      <c r="O351" s="382" t="s">
        <v>428</v>
      </c>
      <c r="P351" s="382" t="s">
        <v>428</v>
      </c>
      <c r="Q351" s="382" t="s">
        <v>428</v>
      </c>
      <c r="R351" s="382" t="s">
        <v>428</v>
      </c>
      <c r="S351" s="382" t="s">
        <v>428</v>
      </c>
      <c r="T351" s="382" t="s">
        <v>428</v>
      </c>
      <c r="U351" s="386" t="s">
        <v>428</v>
      </c>
      <c r="V351" s="385" t="s">
        <v>428</v>
      </c>
      <c r="W351" s="382" t="s">
        <v>428</v>
      </c>
      <c r="X351" s="387" t="s">
        <v>428</v>
      </c>
      <c r="Y351" s="386" t="s">
        <v>428</v>
      </c>
      <c r="Z351" s="388" t="s">
        <v>428</v>
      </c>
      <c r="AA351" s="386" t="s">
        <v>428</v>
      </c>
      <c r="AB351" s="389" t="s">
        <v>428</v>
      </c>
      <c r="AC351" s="387" t="s">
        <v>428</v>
      </c>
      <c r="AE351" s="166"/>
    </row>
    <row r="352" spans="1:31" s="167" customFormat="1" ht="21.6" customHeight="1" x14ac:dyDescent="0.15">
      <c r="A352" s="325"/>
      <c r="B352" s="317" t="s">
        <v>376</v>
      </c>
      <c r="C352" s="328">
        <v>1</v>
      </c>
      <c r="D352" s="374">
        <v>0.47058823529411764</v>
      </c>
      <c r="E352" s="317">
        <v>3.3613445378151259E-2</v>
      </c>
      <c r="F352" s="317">
        <v>5.8823529411764705E-2</v>
      </c>
      <c r="G352" s="317">
        <v>0</v>
      </c>
      <c r="H352" s="375">
        <v>9.2436974789915971E-2</v>
      </c>
      <c r="I352" s="381" t="s">
        <v>428</v>
      </c>
      <c r="J352" s="382" t="s">
        <v>428</v>
      </c>
      <c r="K352" s="390">
        <v>0.32773109243697479</v>
      </c>
      <c r="L352" s="391">
        <v>1.680672268907563E-2</v>
      </c>
      <c r="M352" s="385" t="s">
        <v>428</v>
      </c>
      <c r="N352" s="382" t="s">
        <v>428</v>
      </c>
      <c r="O352" s="382" t="s">
        <v>428</v>
      </c>
      <c r="P352" s="382" t="s">
        <v>428</v>
      </c>
      <c r="Q352" s="382" t="s">
        <v>428</v>
      </c>
      <c r="R352" s="382" t="s">
        <v>428</v>
      </c>
      <c r="S352" s="382" t="s">
        <v>428</v>
      </c>
      <c r="T352" s="382" t="s">
        <v>428</v>
      </c>
      <c r="U352" s="386" t="s">
        <v>428</v>
      </c>
      <c r="V352" s="385" t="s">
        <v>428</v>
      </c>
      <c r="W352" s="382" t="s">
        <v>428</v>
      </c>
      <c r="X352" s="387" t="s">
        <v>428</v>
      </c>
      <c r="Y352" s="386" t="s">
        <v>428</v>
      </c>
      <c r="Z352" s="388" t="s">
        <v>428</v>
      </c>
      <c r="AA352" s="386" t="s">
        <v>428</v>
      </c>
      <c r="AB352" s="389" t="s">
        <v>428</v>
      </c>
      <c r="AC352" s="387" t="s">
        <v>428</v>
      </c>
      <c r="AE352" s="166"/>
    </row>
    <row r="353" spans="1:31" s="167" customFormat="1" ht="21.6" customHeight="1" x14ac:dyDescent="0.15">
      <c r="A353" s="398" t="s">
        <v>431</v>
      </c>
      <c r="B353" s="317" t="s">
        <v>377</v>
      </c>
      <c r="C353" s="378">
        <v>3.4285714285714284</v>
      </c>
      <c r="D353" s="379">
        <v>1.6428571428571428</v>
      </c>
      <c r="E353" s="371">
        <v>0.2857142857142857</v>
      </c>
      <c r="F353" s="371">
        <v>0.5</v>
      </c>
      <c r="G353" s="371">
        <v>0</v>
      </c>
      <c r="H353" s="380">
        <v>0</v>
      </c>
      <c r="I353" s="381" t="s">
        <v>428</v>
      </c>
      <c r="J353" s="382" t="s">
        <v>428</v>
      </c>
      <c r="K353" s="383">
        <v>1</v>
      </c>
      <c r="L353" s="384">
        <v>0</v>
      </c>
      <c r="M353" s="385" t="s">
        <v>428</v>
      </c>
      <c r="N353" s="382" t="s">
        <v>428</v>
      </c>
      <c r="O353" s="382" t="s">
        <v>428</v>
      </c>
      <c r="P353" s="382" t="s">
        <v>428</v>
      </c>
      <c r="Q353" s="382" t="s">
        <v>428</v>
      </c>
      <c r="R353" s="382" t="s">
        <v>428</v>
      </c>
      <c r="S353" s="382" t="s">
        <v>428</v>
      </c>
      <c r="T353" s="382" t="s">
        <v>428</v>
      </c>
      <c r="U353" s="386" t="s">
        <v>428</v>
      </c>
      <c r="V353" s="385" t="s">
        <v>428</v>
      </c>
      <c r="W353" s="382" t="s">
        <v>428</v>
      </c>
      <c r="X353" s="387" t="s">
        <v>428</v>
      </c>
      <c r="Y353" s="386" t="s">
        <v>428</v>
      </c>
      <c r="Z353" s="388" t="s">
        <v>428</v>
      </c>
      <c r="AA353" s="386" t="s">
        <v>428</v>
      </c>
      <c r="AB353" s="389" t="s">
        <v>428</v>
      </c>
      <c r="AC353" s="387" t="s">
        <v>428</v>
      </c>
      <c r="AE353" s="166"/>
    </row>
    <row r="354" spans="1:31" s="167" customFormat="1" ht="21.6" customHeight="1" x14ac:dyDescent="0.15">
      <c r="A354" s="325"/>
      <c r="B354" s="317" t="s">
        <v>376</v>
      </c>
      <c r="C354" s="328">
        <v>1</v>
      </c>
      <c r="D354" s="374">
        <v>0.47916666666666669</v>
      </c>
      <c r="E354" s="317">
        <v>8.3333333333333329E-2</v>
      </c>
      <c r="F354" s="317">
        <v>0.14583333333333334</v>
      </c>
      <c r="G354" s="317">
        <v>0</v>
      </c>
      <c r="H354" s="375">
        <v>0</v>
      </c>
      <c r="I354" s="381" t="s">
        <v>428</v>
      </c>
      <c r="J354" s="382" t="s">
        <v>428</v>
      </c>
      <c r="K354" s="390">
        <v>0.29166666666666669</v>
      </c>
      <c r="L354" s="391">
        <v>0</v>
      </c>
      <c r="M354" s="385" t="s">
        <v>428</v>
      </c>
      <c r="N354" s="382" t="s">
        <v>428</v>
      </c>
      <c r="O354" s="382" t="s">
        <v>428</v>
      </c>
      <c r="P354" s="382" t="s">
        <v>428</v>
      </c>
      <c r="Q354" s="382" t="s">
        <v>428</v>
      </c>
      <c r="R354" s="382" t="s">
        <v>428</v>
      </c>
      <c r="S354" s="382" t="s">
        <v>428</v>
      </c>
      <c r="T354" s="382" t="s">
        <v>428</v>
      </c>
      <c r="U354" s="386" t="s">
        <v>428</v>
      </c>
      <c r="V354" s="385" t="s">
        <v>428</v>
      </c>
      <c r="W354" s="382" t="s">
        <v>428</v>
      </c>
      <c r="X354" s="387" t="s">
        <v>428</v>
      </c>
      <c r="Y354" s="386" t="s">
        <v>428</v>
      </c>
      <c r="Z354" s="388" t="s">
        <v>428</v>
      </c>
      <c r="AA354" s="386" t="s">
        <v>428</v>
      </c>
      <c r="AB354" s="389" t="s">
        <v>428</v>
      </c>
      <c r="AC354" s="387" t="s">
        <v>428</v>
      </c>
      <c r="AE354" s="166"/>
    </row>
    <row r="355" spans="1:31" s="167" customFormat="1" ht="21.6" customHeight="1" x14ac:dyDescent="0.15">
      <c r="A355" s="177" t="s">
        <v>432</v>
      </c>
      <c r="B355" s="317" t="s">
        <v>377</v>
      </c>
      <c r="C355" s="378">
        <v>19.428571428571427</v>
      </c>
      <c r="D355" s="379">
        <v>0.14285714285714285</v>
      </c>
      <c r="E355" s="371">
        <v>3.7142857142857144</v>
      </c>
      <c r="F355" s="371">
        <v>0.8571428571428571</v>
      </c>
      <c r="G355" s="371">
        <v>5.7857142857142856</v>
      </c>
      <c r="H355" s="380">
        <v>7.3571428571428568</v>
      </c>
      <c r="I355" s="381" t="s">
        <v>428</v>
      </c>
      <c r="J355" s="382" t="s">
        <v>428</v>
      </c>
      <c r="K355" s="383">
        <v>1.2857142857142858</v>
      </c>
      <c r="L355" s="384">
        <v>0.2857142857142857</v>
      </c>
      <c r="M355" s="385" t="s">
        <v>428</v>
      </c>
      <c r="N355" s="382" t="s">
        <v>428</v>
      </c>
      <c r="O355" s="382" t="s">
        <v>428</v>
      </c>
      <c r="P355" s="382" t="s">
        <v>428</v>
      </c>
      <c r="Q355" s="382" t="s">
        <v>428</v>
      </c>
      <c r="R355" s="382" t="s">
        <v>428</v>
      </c>
      <c r="S355" s="382" t="s">
        <v>428</v>
      </c>
      <c r="T355" s="382" t="s">
        <v>428</v>
      </c>
      <c r="U355" s="386" t="s">
        <v>428</v>
      </c>
      <c r="V355" s="385" t="s">
        <v>428</v>
      </c>
      <c r="W355" s="382" t="s">
        <v>428</v>
      </c>
      <c r="X355" s="387" t="s">
        <v>428</v>
      </c>
      <c r="Y355" s="386" t="s">
        <v>428</v>
      </c>
      <c r="Z355" s="388" t="s">
        <v>428</v>
      </c>
      <c r="AA355" s="386" t="s">
        <v>428</v>
      </c>
      <c r="AB355" s="389" t="s">
        <v>428</v>
      </c>
      <c r="AC355" s="387" t="s">
        <v>428</v>
      </c>
      <c r="AE355" s="166"/>
    </row>
    <row r="356" spans="1:31" s="167" customFormat="1" ht="21.6" customHeight="1" x14ac:dyDescent="0.15">
      <c r="A356" s="325"/>
      <c r="B356" s="317" t="s">
        <v>376</v>
      </c>
      <c r="C356" s="328">
        <v>1</v>
      </c>
      <c r="D356" s="374">
        <v>7.3529411764705881E-3</v>
      </c>
      <c r="E356" s="317">
        <v>0.19117647058823531</v>
      </c>
      <c r="F356" s="317">
        <v>4.4117647058823532E-2</v>
      </c>
      <c r="G356" s="317">
        <v>0.29779411764705882</v>
      </c>
      <c r="H356" s="375">
        <v>0.37867647058823528</v>
      </c>
      <c r="I356" s="381" t="s">
        <v>428</v>
      </c>
      <c r="J356" s="382" t="s">
        <v>428</v>
      </c>
      <c r="K356" s="390">
        <v>6.6176470588235309E-2</v>
      </c>
      <c r="L356" s="391">
        <v>1.4705882352941176E-2</v>
      </c>
      <c r="M356" s="385" t="s">
        <v>428</v>
      </c>
      <c r="N356" s="382" t="s">
        <v>428</v>
      </c>
      <c r="O356" s="382" t="s">
        <v>428</v>
      </c>
      <c r="P356" s="382" t="s">
        <v>428</v>
      </c>
      <c r="Q356" s="382" t="s">
        <v>428</v>
      </c>
      <c r="R356" s="382" t="s">
        <v>428</v>
      </c>
      <c r="S356" s="382" t="s">
        <v>428</v>
      </c>
      <c r="T356" s="382" t="s">
        <v>428</v>
      </c>
      <c r="U356" s="386" t="s">
        <v>428</v>
      </c>
      <c r="V356" s="385" t="s">
        <v>428</v>
      </c>
      <c r="W356" s="382" t="s">
        <v>428</v>
      </c>
      <c r="X356" s="387" t="s">
        <v>428</v>
      </c>
      <c r="Y356" s="386" t="s">
        <v>428</v>
      </c>
      <c r="Z356" s="388" t="s">
        <v>428</v>
      </c>
      <c r="AA356" s="386" t="s">
        <v>428</v>
      </c>
      <c r="AB356" s="389" t="s">
        <v>428</v>
      </c>
      <c r="AC356" s="387" t="s">
        <v>428</v>
      </c>
      <c r="AE356" s="166"/>
    </row>
    <row r="357" spans="1:31" s="167" customFormat="1" ht="21.6" customHeight="1" x14ac:dyDescent="0.15">
      <c r="A357" s="177" t="s">
        <v>433</v>
      </c>
      <c r="B357" s="317" t="s">
        <v>377</v>
      </c>
      <c r="C357" s="378">
        <v>40.071428571428569</v>
      </c>
      <c r="D357" s="379">
        <v>7.1428571428571425E-2</v>
      </c>
      <c r="E357" s="371">
        <v>0.14285714285714285</v>
      </c>
      <c r="F357" s="371">
        <v>0.6428571428571429</v>
      </c>
      <c r="G357" s="371">
        <v>34.714285714285715</v>
      </c>
      <c r="H357" s="380">
        <v>3.9285714285714284</v>
      </c>
      <c r="I357" s="381" t="s">
        <v>428</v>
      </c>
      <c r="J357" s="382" t="s">
        <v>428</v>
      </c>
      <c r="K357" s="383">
        <v>0.2857142857142857</v>
      </c>
      <c r="L357" s="384">
        <v>0.2857142857142857</v>
      </c>
      <c r="M357" s="385" t="s">
        <v>428</v>
      </c>
      <c r="N357" s="382" t="s">
        <v>428</v>
      </c>
      <c r="O357" s="382" t="s">
        <v>428</v>
      </c>
      <c r="P357" s="382" t="s">
        <v>428</v>
      </c>
      <c r="Q357" s="382" t="s">
        <v>428</v>
      </c>
      <c r="R357" s="382" t="s">
        <v>428</v>
      </c>
      <c r="S357" s="382" t="s">
        <v>428</v>
      </c>
      <c r="T357" s="382" t="s">
        <v>428</v>
      </c>
      <c r="U357" s="386" t="s">
        <v>428</v>
      </c>
      <c r="V357" s="385" t="s">
        <v>428</v>
      </c>
      <c r="W357" s="382" t="s">
        <v>428</v>
      </c>
      <c r="X357" s="387" t="s">
        <v>428</v>
      </c>
      <c r="Y357" s="386" t="s">
        <v>428</v>
      </c>
      <c r="Z357" s="388" t="s">
        <v>428</v>
      </c>
      <c r="AA357" s="386" t="s">
        <v>428</v>
      </c>
      <c r="AB357" s="389" t="s">
        <v>428</v>
      </c>
      <c r="AC357" s="387" t="s">
        <v>428</v>
      </c>
      <c r="AE357" s="166"/>
    </row>
    <row r="358" spans="1:31" s="167" customFormat="1" ht="21.6" customHeight="1" x14ac:dyDescent="0.15">
      <c r="A358" s="325"/>
      <c r="B358" s="317" t="s">
        <v>376</v>
      </c>
      <c r="C358" s="328">
        <v>1</v>
      </c>
      <c r="D358" s="374">
        <v>1.7825311942959001E-3</v>
      </c>
      <c r="E358" s="317">
        <v>3.5650623885918001E-3</v>
      </c>
      <c r="F358" s="317">
        <v>1.6042780748663103E-2</v>
      </c>
      <c r="G358" s="317">
        <v>0.86631016042780751</v>
      </c>
      <c r="H358" s="375">
        <v>9.8039215686274508E-2</v>
      </c>
      <c r="I358" s="381" t="s">
        <v>428</v>
      </c>
      <c r="J358" s="382" t="s">
        <v>428</v>
      </c>
      <c r="K358" s="390">
        <v>7.1301247771836003E-3</v>
      </c>
      <c r="L358" s="391">
        <v>7.1301247771836003E-3</v>
      </c>
      <c r="M358" s="385" t="s">
        <v>428</v>
      </c>
      <c r="N358" s="382" t="s">
        <v>428</v>
      </c>
      <c r="O358" s="382" t="s">
        <v>428</v>
      </c>
      <c r="P358" s="382" t="s">
        <v>428</v>
      </c>
      <c r="Q358" s="382" t="s">
        <v>428</v>
      </c>
      <c r="R358" s="382" t="s">
        <v>428</v>
      </c>
      <c r="S358" s="382" t="s">
        <v>428</v>
      </c>
      <c r="T358" s="382" t="s">
        <v>428</v>
      </c>
      <c r="U358" s="386" t="s">
        <v>428</v>
      </c>
      <c r="V358" s="385" t="s">
        <v>428</v>
      </c>
      <c r="W358" s="382" t="s">
        <v>428</v>
      </c>
      <c r="X358" s="387" t="s">
        <v>428</v>
      </c>
      <c r="Y358" s="386" t="s">
        <v>428</v>
      </c>
      <c r="Z358" s="388" t="s">
        <v>428</v>
      </c>
      <c r="AA358" s="386" t="s">
        <v>428</v>
      </c>
      <c r="AB358" s="389" t="s">
        <v>428</v>
      </c>
      <c r="AC358" s="387" t="s">
        <v>428</v>
      </c>
      <c r="AE358" s="166"/>
    </row>
    <row r="359" spans="1:31" s="167" customFormat="1" ht="21.6" customHeight="1" x14ac:dyDescent="0.15">
      <c r="A359" s="177" t="s">
        <v>434</v>
      </c>
      <c r="B359" s="317" t="s">
        <v>377</v>
      </c>
      <c r="C359" s="378">
        <v>38.214285714285715</v>
      </c>
      <c r="D359" s="379">
        <v>5.5714285714285712</v>
      </c>
      <c r="E359" s="371">
        <v>0</v>
      </c>
      <c r="F359" s="371">
        <v>0</v>
      </c>
      <c r="G359" s="371">
        <v>0</v>
      </c>
      <c r="H359" s="380">
        <v>9.4285714285714288</v>
      </c>
      <c r="I359" s="381" t="s">
        <v>428</v>
      </c>
      <c r="J359" s="382" t="s">
        <v>428</v>
      </c>
      <c r="K359" s="383">
        <v>20.571428571428573</v>
      </c>
      <c r="L359" s="384">
        <v>2.6428571428571428</v>
      </c>
      <c r="M359" s="385" t="s">
        <v>428</v>
      </c>
      <c r="N359" s="382" t="s">
        <v>428</v>
      </c>
      <c r="O359" s="382" t="s">
        <v>428</v>
      </c>
      <c r="P359" s="382" t="s">
        <v>428</v>
      </c>
      <c r="Q359" s="382" t="s">
        <v>428</v>
      </c>
      <c r="R359" s="382" t="s">
        <v>428</v>
      </c>
      <c r="S359" s="382" t="s">
        <v>428</v>
      </c>
      <c r="T359" s="382" t="s">
        <v>428</v>
      </c>
      <c r="U359" s="386" t="s">
        <v>428</v>
      </c>
      <c r="V359" s="385" t="s">
        <v>428</v>
      </c>
      <c r="W359" s="382" t="s">
        <v>428</v>
      </c>
      <c r="X359" s="387" t="s">
        <v>428</v>
      </c>
      <c r="Y359" s="386" t="s">
        <v>428</v>
      </c>
      <c r="Z359" s="388" t="s">
        <v>428</v>
      </c>
      <c r="AA359" s="386" t="s">
        <v>428</v>
      </c>
      <c r="AB359" s="389" t="s">
        <v>428</v>
      </c>
      <c r="AC359" s="387" t="s">
        <v>428</v>
      </c>
      <c r="AE359" s="166"/>
    </row>
    <row r="360" spans="1:31" s="167" customFormat="1" ht="21.6" customHeight="1" x14ac:dyDescent="0.15">
      <c r="A360" s="325"/>
      <c r="B360" s="317" t="s">
        <v>376</v>
      </c>
      <c r="C360" s="328">
        <v>1</v>
      </c>
      <c r="D360" s="374">
        <v>0.14579439252336449</v>
      </c>
      <c r="E360" s="317">
        <v>0</v>
      </c>
      <c r="F360" s="317">
        <v>0</v>
      </c>
      <c r="G360" s="317">
        <v>0</v>
      </c>
      <c r="H360" s="375">
        <v>0.24672897196261681</v>
      </c>
      <c r="I360" s="381" t="s">
        <v>428</v>
      </c>
      <c r="J360" s="382" t="s">
        <v>428</v>
      </c>
      <c r="K360" s="390">
        <v>0.53831775700934581</v>
      </c>
      <c r="L360" s="391">
        <v>6.9158878504672894E-2</v>
      </c>
      <c r="M360" s="385" t="s">
        <v>428</v>
      </c>
      <c r="N360" s="382" t="s">
        <v>428</v>
      </c>
      <c r="O360" s="382" t="s">
        <v>428</v>
      </c>
      <c r="P360" s="382" t="s">
        <v>428</v>
      </c>
      <c r="Q360" s="382" t="s">
        <v>428</v>
      </c>
      <c r="R360" s="382" t="s">
        <v>428</v>
      </c>
      <c r="S360" s="382" t="s">
        <v>428</v>
      </c>
      <c r="T360" s="382" t="s">
        <v>428</v>
      </c>
      <c r="U360" s="386" t="s">
        <v>428</v>
      </c>
      <c r="V360" s="385" t="s">
        <v>428</v>
      </c>
      <c r="W360" s="382" t="s">
        <v>428</v>
      </c>
      <c r="X360" s="387" t="s">
        <v>428</v>
      </c>
      <c r="Y360" s="386" t="s">
        <v>428</v>
      </c>
      <c r="Z360" s="388" t="s">
        <v>428</v>
      </c>
      <c r="AA360" s="386" t="s">
        <v>428</v>
      </c>
      <c r="AB360" s="389" t="s">
        <v>428</v>
      </c>
      <c r="AC360" s="387" t="s">
        <v>428</v>
      </c>
      <c r="AE360" s="166"/>
    </row>
    <row r="361" spans="1:31" s="167" customFormat="1" ht="21.6" customHeight="1" x14ac:dyDescent="0.15">
      <c r="A361" s="177" t="s">
        <v>435</v>
      </c>
      <c r="B361" s="326" t="s">
        <v>377</v>
      </c>
      <c r="C361" s="378">
        <v>0</v>
      </c>
      <c r="D361" s="379">
        <v>0</v>
      </c>
      <c r="E361" s="371">
        <v>0</v>
      </c>
      <c r="F361" s="371">
        <v>0</v>
      </c>
      <c r="G361" s="371">
        <v>0</v>
      </c>
      <c r="H361" s="380">
        <v>0</v>
      </c>
      <c r="I361" s="399" t="s">
        <v>428</v>
      </c>
      <c r="J361" s="382" t="s">
        <v>428</v>
      </c>
      <c r="K361" s="383">
        <v>0</v>
      </c>
      <c r="L361" s="384">
        <v>0</v>
      </c>
      <c r="M361" s="385" t="s">
        <v>428</v>
      </c>
      <c r="N361" s="382" t="s">
        <v>428</v>
      </c>
      <c r="O361" s="382" t="s">
        <v>428</v>
      </c>
      <c r="P361" s="382" t="s">
        <v>428</v>
      </c>
      <c r="Q361" s="382" t="s">
        <v>428</v>
      </c>
      <c r="R361" s="382" t="s">
        <v>428</v>
      </c>
      <c r="S361" s="382" t="s">
        <v>428</v>
      </c>
      <c r="T361" s="382" t="s">
        <v>428</v>
      </c>
      <c r="U361" s="386" t="s">
        <v>428</v>
      </c>
      <c r="V361" s="385" t="s">
        <v>428</v>
      </c>
      <c r="W361" s="382" t="s">
        <v>428</v>
      </c>
      <c r="X361" s="387" t="s">
        <v>428</v>
      </c>
      <c r="Y361" s="386" t="s">
        <v>428</v>
      </c>
      <c r="Z361" s="388" t="s">
        <v>428</v>
      </c>
      <c r="AA361" s="386" t="s">
        <v>428</v>
      </c>
      <c r="AB361" s="389" t="s">
        <v>428</v>
      </c>
      <c r="AC361" s="387" t="s">
        <v>428</v>
      </c>
      <c r="AE361" s="166"/>
    </row>
    <row r="362" spans="1:31" s="167" customFormat="1" ht="21.6" customHeight="1" x14ac:dyDescent="0.15">
      <c r="A362" s="325"/>
      <c r="B362" s="317" t="s">
        <v>376</v>
      </c>
      <c r="C362" s="328">
        <v>0</v>
      </c>
      <c r="D362" s="374">
        <v>0</v>
      </c>
      <c r="E362" s="317">
        <v>0</v>
      </c>
      <c r="F362" s="317">
        <v>0</v>
      </c>
      <c r="G362" s="317">
        <v>0</v>
      </c>
      <c r="H362" s="375">
        <v>0</v>
      </c>
      <c r="I362" s="399" t="s">
        <v>428</v>
      </c>
      <c r="J362" s="382" t="s">
        <v>428</v>
      </c>
      <c r="K362" s="390">
        <v>0</v>
      </c>
      <c r="L362" s="391">
        <v>0</v>
      </c>
      <c r="M362" s="385" t="s">
        <v>428</v>
      </c>
      <c r="N362" s="382" t="s">
        <v>428</v>
      </c>
      <c r="O362" s="382" t="s">
        <v>428</v>
      </c>
      <c r="P362" s="382" t="s">
        <v>428</v>
      </c>
      <c r="Q362" s="382" t="s">
        <v>428</v>
      </c>
      <c r="R362" s="382" t="s">
        <v>428</v>
      </c>
      <c r="S362" s="382" t="s">
        <v>428</v>
      </c>
      <c r="T362" s="382" t="s">
        <v>428</v>
      </c>
      <c r="U362" s="386" t="s">
        <v>428</v>
      </c>
      <c r="V362" s="385" t="s">
        <v>428</v>
      </c>
      <c r="W362" s="382" t="s">
        <v>428</v>
      </c>
      <c r="X362" s="387" t="s">
        <v>428</v>
      </c>
      <c r="Y362" s="386" t="s">
        <v>428</v>
      </c>
      <c r="Z362" s="388" t="s">
        <v>428</v>
      </c>
      <c r="AA362" s="386" t="s">
        <v>428</v>
      </c>
      <c r="AB362" s="389" t="s">
        <v>428</v>
      </c>
      <c r="AC362" s="387" t="s">
        <v>428</v>
      </c>
      <c r="AE362" s="166"/>
    </row>
    <row r="363" spans="1:31" s="167" customFormat="1" ht="21.6" customHeight="1" x14ac:dyDescent="0.15">
      <c r="A363" s="177" t="s">
        <v>436</v>
      </c>
      <c r="B363" s="326" t="s">
        <v>377</v>
      </c>
      <c r="C363" s="378">
        <v>12.214285714285714</v>
      </c>
      <c r="D363" s="379">
        <v>0.5714285714285714</v>
      </c>
      <c r="E363" s="371">
        <v>0.7857142857142857</v>
      </c>
      <c r="F363" s="371">
        <v>1</v>
      </c>
      <c r="G363" s="400">
        <v>2</v>
      </c>
      <c r="H363" s="380">
        <v>0.14285714285714285</v>
      </c>
      <c r="I363" s="399" t="s">
        <v>428</v>
      </c>
      <c r="J363" s="382" t="s">
        <v>428</v>
      </c>
      <c r="K363" s="383">
        <v>6.3571428571428568</v>
      </c>
      <c r="L363" s="384">
        <v>1.3571428571428572</v>
      </c>
      <c r="M363" s="385" t="s">
        <v>428</v>
      </c>
      <c r="N363" s="382" t="s">
        <v>428</v>
      </c>
      <c r="O363" s="382" t="s">
        <v>428</v>
      </c>
      <c r="P363" s="382" t="s">
        <v>428</v>
      </c>
      <c r="Q363" s="382" t="s">
        <v>428</v>
      </c>
      <c r="R363" s="382" t="s">
        <v>428</v>
      </c>
      <c r="S363" s="382" t="s">
        <v>428</v>
      </c>
      <c r="T363" s="382" t="s">
        <v>428</v>
      </c>
      <c r="U363" s="386" t="s">
        <v>428</v>
      </c>
      <c r="V363" s="385" t="s">
        <v>428</v>
      </c>
      <c r="W363" s="382" t="s">
        <v>428</v>
      </c>
      <c r="X363" s="387" t="s">
        <v>428</v>
      </c>
      <c r="Y363" s="386" t="s">
        <v>428</v>
      </c>
      <c r="Z363" s="388" t="s">
        <v>428</v>
      </c>
      <c r="AA363" s="386" t="s">
        <v>428</v>
      </c>
      <c r="AB363" s="389" t="s">
        <v>428</v>
      </c>
      <c r="AC363" s="387" t="s">
        <v>428</v>
      </c>
      <c r="AE363" s="166"/>
    </row>
    <row r="364" spans="1:31" s="167" customFormat="1" ht="21.6" customHeight="1" x14ac:dyDescent="0.15">
      <c r="A364" s="325"/>
      <c r="B364" s="317" t="s">
        <v>376</v>
      </c>
      <c r="C364" s="328">
        <v>1</v>
      </c>
      <c r="D364" s="374">
        <v>4.6783625730994149E-2</v>
      </c>
      <c r="E364" s="317">
        <v>6.4327485380116955E-2</v>
      </c>
      <c r="F364" s="317">
        <v>8.1871345029239775E-2</v>
      </c>
      <c r="G364" s="327">
        <v>0.16374269005847955</v>
      </c>
      <c r="H364" s="375">
        <v>1.1695906432748537E-2</v>
      </c>
      <c r="I364" s="399" t="s">
        <v>428</v>
      </c>
      <c r="J364" s="382" t="s">
        <v>428</v>
      </c>
      <c r="K364" s="390">
        <v>0.52046783625730997</v>
      </c>
      <c r="L364" s="391">
        <v>0.11111111111111112</v>
      </c>
      <c r="M364" s="385" t="s">
        <v>428</v>
      </c>
      <c r="N364" s="382" t="s">
        <v>428</v>
      </c>
      <c r="O364" s="382" t="s">
        <v>428</v>
      </c>
      <c r="P364" s="382" t="s">
        <v>428</v>
      </c>
      <c r="Q364" s="382" t="s">
        <v>428</v>
      </c>
      <c r="R364" s="382" t="s">
        <v>428</v>
      </c>
      <c r="S364" s="382" t="s">
        <v>428</v>
      </c>
      <c r="T364" s="382" t="s">
        <v>428</v>
      </c>
      <c r="U364" s="386" t="s">
        <v>428</v>
      </c>
      <c r="V364" s="385" t="s">
        <v>428</v>
      </c>
      <c r="W364" s="382" t="s">
        <v>428</v>
      </c>
      <c r="X364" s="387" t="s">
        <v>428</v>
      </c>
      <c r="Y364" s="386" t="s">
        <v>428</v>
      </c>
      <c r="Z364" s="388" t="s">
        <v>428</v>
      </c>
      <c r="AA364" s="386" t="s">
        <v>428</v>
      </c>
      <c r="AB364" s="389" t="s">
        <v>428</v>
      </c>
      <c r="AC364" s="387" t="s">
        <v>428</v>
      </c>
      <c r="AE364" s="166"/>
    </row>
    <row r="365" spans="1:31" s="167" customFormat="1" ht="21.6" customHeight="1" x14ac:dyDescent="0.15">
      <c r="A365" s="177" t="s">
        <v>437</v>
      </c>
      <c r="B365" s="326" t="s">
        <v>377</v>
      </c>
      <c r="C365" s="378">
        <v>2.2142857142857144</v>
      </c>
      <c r="D365" s="379">
        <v>0</v>
      </c>
      <c r="E365" s="371">
        <v>0</v>
      </c>
      <c r="F365" s="371">
        <v>0</v>
      </c>
      <c r="G365" s="371">
        <v>0</v>
      </c>
      <c r="H365" s="380">
        <v>0.5</v>
      </c>
      <c r="I365" s="399" t="s">
        <v>428</v>
      </c>
      <c r="J365" s="382" t="s">
        <v>428</v>
      </c>
      <c r="K365" s="383">
        <v>0.5714285714285714</v>
      </c>
      <c r="L365" s="384">
        <v>1.1428571428571428</v>
      </c>
      <c r="M365" s="385" t="s">
        <v>428</v>
      </c>
      <c r="N365" s="382" t="s">
        <v>428</v>
      </c>
      <c r="O365" s="382" t="s">
        <v>428</v>
      </c>
      <c r="P365" s="382" t="s">
        <v>428</v>
      </c>
      <c r="Q365" s="382" t="s">
        <v>428</v>
      </c>
      <c r="R365" s="382" t="s">
        <v>428</v>
      </c>
      <c r="S365" s="382" t="s">
        <v>428</v>
      </c>
      <c r="T365" s="382" t="s">
        <v>428</v>
      </c>
      <c r="U365" s="386" t="s">
        <v>428</v>
      </c>
      <c r="V365" s="385" t="s">
        <v>428</v>
      </c>
      <c r="W365" s="382" t="s">
        <v>428</v>
      </c>
      <c r="X365" s="387" t="s">
        <v>428</v>
      </c>
      <c r="Y365" s="386" t="s">
        <v>428</v>
      </c>
      <c r="Z365" s="388" t="s">
        <v>428</v>
      </c>
      <c r="AA365" s="386" t="s">
        <v>428</v>
      </c>
      <c r="AB365" s="389" t="s">
        <v>428</v>
      </c>
      <c r="AC365" s="387" t="s">
        <v>428</v>
      </c>
      <c r="AE365" s="166"/>
    </row>
    <row r="366" spans="1:31" s="167" customFormat="1" ht="21.6" customHeight="1" x14ac:dyDescent="0.15">
      <c r="A366" s="325"/>
      <c r="B366" s="317" t="s">
        <v>376</v>
      </c>
      <c r="C366" s="328">
        <v>1</v>
      </c>
      <c r="D366" s="374">
        <v>0</v>
      </c>
      <c r="E366" s="317">
        <v>0</v>
      </c>
      <c r="F366" s="317">
        <v>0</v>
      </c>
      <c r="G366" s="317">
        <v>0</v>
      </c>
      <c r="H366" s="375">
        <v>0.22580645161290322</v>
      </c>
      <c r="I366" s="399" t="s">
        <v>428</v>
      </c>
      <c r="J366" s="382" t="s">
        <v>428</v>
      </c>
      <c r="K366" s="390">
        <v>0.25806451612903225</v>
      </c>
      <c r="L366" s="391">
        <v>0.5161290322580645</v>
      </c>
      <c r="M366" s="385" t="s">
        <v>428</v>
      </c>
      <c r="N366" s="382" t="s">
        <v>428</v>
      </c>
      <c r="O366" s="382" t="s">
        <v>428</v>
      </c>
      <c r="P366" s="382" t="s">
        <v>428</v>
      </c>
      <c r="Q366" s="382" t="s">
        <v>428</v>
      </c>
      <c r="R366" s="382" t="s">
        <v>428</v>
      </c>
      <c r="S366" s="382" t="s">
        <v>428</v>
      </c>
      <c r="T366" s="382" t="s">
        <v>428</v>
      </c>
      <c r="U366" s="386" t="s">
        <v>428</v>
      </c>
      <c r="V366" s="385" t="s">
        <v>428</v>
      </c>
      <c r="W366" s="382" t="s">
        <v>428</v>
      </c>
      <c r="X366" s="387" t="s">
        <v>428</v>
      </c>
      <c r="Y366" s="386" t="s">
        <v>428</v>
      </c>
      <c r="Z366" s="388" t="s">
        <v>428</v>
      </c>
      <c r="AA366" s="386" t="s">
        <v>428</v>
      </c>
      <c r="AB366" s="389" t="s">
        <v>428</v>
      </c>
      <c r="AC366" s="387" t="s">
        <v>428</v>
      </c>
      <c r="AE366" s="166"/>
    </row>
    <row r="367" spans="1:31" s="167" customFormat="1" ht="12" customHeight="1" x14ac:dyDescent="0.15">
      <c r="A367" s="700" t="s">
        <v>186</v>
      </c>
      <c r="B367" s="701"/>
      <c r="C367" s="330"/>
      <c r="D367" s="731" t="s">
        <v>396</v>
      </c>
      <c r="E367" s="732"/>
      <c r="F367" s="732"/>
      <c r="G367" s="732"/>
      <c r="H367" s="733"/>
      <c r="I367" s="731" t="s">
        <v>397</v>
      </c>
      <c r="J367" s="732"/>
      <c r="K367" s="732"/>
      <c r="L367" s="733"/>
      <c r="M367" s="734" t="s">
        <v>398</v>
      </c>
      <c r="N367" s="700"/>
      <c r="O367" s="700"/>
      <c r="P367" s="700"/>
      <c r="Q367" s="700"/>
      <c r="R367" s="700"/>
      <c r="S367" s="700"/>
      <c r="T367" s="700"/>
      <c r="U367" s="735"/>
      <c r="V367" s="731" t="s">
        <v>399</v>
      </c>
      <c r="W367" s="732"/>
      <c r="X367" s="732"/>
      <c r="Y367" s="733"/>
      <c r="Z367" s="731" t="s">
        <v>400</v>
      </c>
      <c r="AA367" s="733"/>
      <c r="AB367" s="706" t="s">
        <v>401</v>
      </c>
      <c r="AC367" s="709" t="s">
        <v>280</v>
      </c>
      <c r="AE367" s="166"/>
    </row>
    <row r="368" spans="1:31" s="167" customFormat="1" ht="18.600000000000001" customHeight="1" x14ac:dyDescent="0.15">
      <c r="A368" s="702"/>
      <c r="B368" s="703"/>
      <c r="C368" s="365"/>
      <c r="D368" s="712" t="s">
        <v>402</v>
      </c>
      <c r="E368" s="715" t="s">
        <v>403</v>
      </c>
      <c r="F368" s="716"/>
      <c r="G368" s="719" t="s">
        <v>404</v>
      </c>
      <c r="H368" s="722" t="s">
        <v>405</v>
      </c>
      <c r="I368" s="725" t="s">
        <v>406</v>
      </c>
      <c r="J368" s="719" t="s">
        <v>407</v>
      </c>
      <c r="K368" s="719" t="s">
        <v>408</v>
      </c>
      <c r="L368" s="728" t="s">
        <v>409</v>
      </c>
      <c r="M368" s="725" t="s">
        <v>410</v>
      </c>
      <c r="N368" s="719" t="s">
        <v>411</v>
      </c>
      <c r="O368" s="719" t="s">
        <v>412</v>
      </c>
      <c r="P368" s="719" t="s">
        <v>413</v>
      </c>
      <c r="Q368" s="719" t="s">
        <v>414</v>
      </c>
      <c r="R368" s="719" t="s">
        <v>415</v>
      </c>
      <c r="S368" s="719" t="s">
        <v>416</v>
      </c>
      <c r="T368" s="719" t="s">
        <v>417</v>
      </c>
      <c r="U368" s="728" t="s">
        <v>418</v>
      </c>
      <c r="V368" s="726" t="s">
        <v>419</v>
      </c>
      <c r="W368" s="740" t="s">
        <v>420</v>
      </c>
      <c r="X368" s="720" t="s">
        <v>421</v>
      </c>
      <c r="Y368" s="729" t="s">
        <v>422</v>
      </c>
      <c r="Z368" s="712" t="s">
        <v>423</v>
      </c>
      <c r="AA368" s="728" t="s">
        <v>424</v>
      </c>
      <c r="AB368" s="707"/>
      <c r="AC368" s="710"/>
      <c r="AE368" s="166"/>
    </row>
    <row r="369" spans="1:31" s="167" customFormat="1" ht="9.75" customHeight="1" x14ac:dyDescent="0.15">
      <c r="A369" s="702"/>
      <c r="B369" s="703"/>
      <c r="C369" s="365" t="s">
        <v>378</v>
      </c>
      <c r="D369" s="713"/>
      <c r="E369" s="717"/>
      <c r="F369" s="718"/>
      <c r="G369" s="720"/>
      <c r="H369" s="723"/>
      <c r="I369" s="726"/>
      <c r="J369" s="720"/>
      <c r="K369" s="720"/>
      <c r="L369" s="729"/>
      <c r="M369" s="736"/>
      <c r="N369" s="720"/>
      <c r="O369" s="720"/>
      <c r="P369" s="738"/>
      <c r="Q369" s="738"/>
      <c r="R369" s="738"/>
      <c r="S369" s="720"/>
      <c r="T369" s="720"/>
      <c r="U369" s="729"/>
      <c r="V369" s="726"/>
      <c r="W369" s="740"/>
      <c r="X369" s="720"/>
      <c r="Y369" s="729"/>
      <c r="Z369" s="713"/>
      <c r="AA369" s="729"/>
      <c r="AB369" s="707"/>
      <c r="AC369" s="710"/>
      <c r="AE369" s="166"/>
    </row>
    <row r="370" spans="1:31" s="167" customFormat="1" ht="21" customHeight="1" x14ac:dyDescent="0.15">
      <c r="A370" s="704"/>
      <c r="B370" s="705"/>
      <c r="C370" s="329"/>
      <c r="D370" s="714"/>
      <c r="E370" s="367" t="s">
        <v>425</v>
      </c>
      <c r="F370" s="367" t="s">
        <v>426</v>
      </c>
      <c r="G370" s="721"/>
      <c r="H370" s="724"/>
      <c r="I370" s="727"/>
      <c r="J370" s="721"/>
      <c r="K370" s="721"/>
      <c r="L370" s="730"/>
      <c r="M370" s="737"/>
      <c r="N370" s="721"/>
      <c r="O370" s="721"/>
      <c r="P370" s="739"/>
      <c r="Q370" s="739"/>
      <c r="R370" s="739"/>
      <c r="S370" s="721"/>
      <c r="T370" s="721"/>
      <c r="U370" s="730"/>
      <c r="V370" s="727"/>
      <c r="W370" s="741"/>
      <c r="X370" s="721"/>
      <c r="Y370" s="730"/>
      <c r="Z370" s="714"/>
      <c r="AA370" s="730"/>
      <c r="AB370" s="708"/>
      <c r="AC370" s="711"/>
      <c r="AE370" s="166"/>
    </row>
    <row r="371" spans="1:31" s="167" customFormat="1" ht="21.6" customHeight="1" x14ac:dyDescent="0.15">
      <c r="A371" s="167" t="s">
        <v>463</v>
      </c>
      <c r="B371" s="326" t="s">
        <v>377</v>
      </c>
      <c r="C371" s="378">
        <v>189.7</v>
      </c>
      <c r="D371" s="379">
        <v>4.0999999999999996</v>
      </c>
      <c r="E371" s="371">
        <v>7.2</v>
      </c>
      <c r="F371" s="371">
        <v>4.5</v>
      </c>
      <c r="G371" s="371">
        <v>54.4</v>
      </c>
      <c r="H371" s="380">
        <v>12.2</v>
      </c>
      <c r="I371" s="464">
        <v>7.2</v>
      </c>
      <c r="J371" s="371">
        <v>0</v>
      </c>
      <c r="K371" s="371">
        <v>6</v>
      </c>
      <c r="L371" s="380">
        <v>10.4</v>
      </c>
      <c r="M371" s="379">
        <v>28.2</v>
      </c>
      <c r="N371" s="371">
        <v>2.8</v>
      </c>
      <c r="O371" s="371">
        <v>12.5</v>
      </c>
      <c r="P371" s="371">
        <v>1</v>
      </c>
      <c r="Q371" s="371">
        <v>1</v>
      </c>
      <c r="R371" s="419">
        <v>2.7</v>
      </c>
      <c r="S371" s="371">
        <v>0.2</v>
      </c>
      <c r="T371" s="371">
        <v>0</v>
      </c>
      <c r="U371" s="380">
        <v>1.1000000000000001</v>
      </c>
      <c r="V371" s="379">
        <v>0</v>
      </c>
      <c r="W371" s="371">
        <v>1.2</v>
      </c>
      <c r="X371" s="378">
        <v>0</v>
      </c>
      <c r="Y371" s="380">
        <v>3.2</v>
      </c>
      <c r="Z371" s="465">
        <v>0</v>
      </c>
      <c r="AA371" s="380">
        <v>15.2</v>
      </c>
      <c r="AB371" s="466">
        <v>13.1</v>
      </c>
      <c r="AC371" s="378">
        <v>1.5</v>
      </c>
      <c r="AE371" s="166"/>
    </row>
    <row r="372" spans="1:31" s="167" customFormat="1" ht="21.6" customHeight="1" x14ac:dyDescent="0.15">
      <c r="A372" s="325"/>
      <c r="B372" s="317" t="s">
        <v>376</v>
      </c>
      <c r="C372" s="328">
        <v>1</v>
      </c>
      <c r="D372" s="374">
        <v>2.1613073273589876E-2</v>
      </c>
      <c r="E372" s="317">
        <v>3.7954665260938325E-2</v>
      </c>
      <c r="F372" s="317">
        <v>2.3721665788086453E-2</v>
      </c>
      <c r="G372" s="317">
        <v>0.28676858197153399</v>
      </c>
      <c r="H372" s="375">
        <v>6.4312071692145492E-2</v>
      </c>
      <c r="I372" s="376">
        <v>3.7954665260938325E-2</v>
      </c>
      <c r="J372" s="317">
        <v>0</v>
      </c>
      <c r="K372" s="317">
        <v>3.1628887717448602E-2</v>
      </c>
      <c r="L372" s="375">
        <v>5.4823405376910918E-2</v>
      </c>
      <c r="M372" s="374">
        <v>0.14865577227200844</v>
      </c>
      <c r="N372" s="317">
        <v>1.4760147601476014E-2</v>
      </c>
      <c r="O372" s="317">
        <v>6.5893516078017925E-2</v>
      </c>
      <c r="P372" s="317">
        <v>5.2714812862414339E-3</v>
      </c>
      <c r="Q372" s="317">
        <v>5.2714812862414339E-3</v>
      </c>
      <c r="R372" s="317">
        <v>1.4232999472851874E-2</v>
      </c>
      <c r="S372" s="317">
        <v>1.0542962572482868E-3</v>
      </c>
      <c r="T372" s="317">
        <v>0</v>
      </c>
      <c r="U372" s="375">
        <v>5.7986294148655781E-3</v>
      </c>
      <c r="V372" s="374">
        <v>0</v>
      </c>
      <c r="W372" s="317">
        <v>6.3257775434897206E-3</v>
      </c>
      <c r="X372" s="328">
        <v>0</v>
      </c>
      <c r="Y372" s="375">
        <v>1.6868740115972589E-2</v>
      </c>
      <c r="Z372" s="377">
        <v>0</v>
      </c>
      <c r="AA372" s="375">
        <v>8.012651555086979E-2</v>
      </c>
      <c r="AB372" s="325">
        <v>6.905640484976279E-2</v>
      </c>
      <c r="AC372" s="328">
        <v>7.9072219293621505E-3</v>
      </c>
      <c r="AE372" s="166"/>
    </row>
    <row r="373" spans="1:31" s="167" customFormat="1" ht="21.6" customHeight="1" x14ac:dyDescent="0.15">
      <c r="A373" s="177" t="s">
        <v>427</v>
      </c>
      <c r="B373" s="317" t="s">
        <v>377</v>
      </c>
      <c r="C373" s="378">
        <v>6.2</v>
      </c>
      <c r="D373" s="379">
        <v>0</v>
      </c>
      <c r="E373" s="371">
        <v>0</v>
      </c>
      <c r="F373" s="371">
        <v>0</v>
      </c>
      <c r="G373" s="371">
        <v>5</v>
      </c>
      <c r="H373" s="380">
        <v>0.5</v>
      </c>
      <c r="I373" s="381" t="s">
        <v>428</v>
      </c>
      <c r="J373" s="382" t="s">
        <v>428</v>
      </c>
      <c r="K373" s="383">
        <v>0</v>
      </c>
      <c r="L373" s="384">
        <v>0.7</v>
      </c>
      <c r="M373" s="385" t="s">
        <v>428</v>
      </c>
      <c r="N373" s="382" t="s">
        <v>428</v>
      </c>
      <c r="O373" s="382" t="s">
        <v>428</v>
      </c>
      <c r="P373" s="382" t="s">
        <v>428</v>
      </c>
      <c r="Q373" s="382" t="s">
        <v>428</v>
      </c>
      <c r="R373" s="382" t="s">
        <v>428</v>
      </c>
      <c r="S373" s="382" t="s">
        <v>428</v>
      </c>
      <c r="T373" s="382" t="s">
        <v>428</v>
      </c>
      <c r="U373" s="386" t="s">
        <v>428</v>
      </c>
      <c r="V373" s="385" t="s">
        <v>428</v>
      </c>
      <c r="W373" s="382" t="s">
        <v>428</v>
      </c>
      <c r="X373" s="387" t="s">
        <v>428</v>
      </c>
      <c r="Y373" s="386" t="s">
        <v>428</v>
      </c>
      <c r="Z373" s="388" t="s">
        <v>428</v>
      </c>
      <c r="AA373" s="386" t="s">
        <v>428</v>
      </c>
      <c r="AB373" s="389" t="s">
        <v>428</v>
      </c>
      <c r="AC373" s="387" t="s">
        <v>428</v>
      </c>
      <c r="AE373" s="166"/>
    </row>
    <row r="374" spans="1:31" s="167" customFormat="1" ht="21.6" customHeight="1" x14ac:dyDescent="0.15">
      <c r="A374" s="325"/>
      <c r="B374" s="317" t="s">
        <v>376</v>
      </c>
      <c r="C374" s="328">
        <v>1</v>
      </c>
      <c r="D374" s="374">
        <v>0</v>
      </c>
      <c r="E374" s="317">
        <v>0</v>
      </c>
      <c r="F374" s="317">
        <v>0</v>
      </c>
      <c r="G374" s="317">
        <v>0.80645161290322576</v>
      </c>
      <c r="H374" s="375">
        <v>8.0645161290322578E-2</v>
      </c>
      <c r="I374" s="381" t="s">
        <v>428</v>
      </c>
      <c r="J374" s="382" t="s">
        <v>428</v>
      </c>
      <c r="K374" s="390">
        <v>0</v>
      </c>
      <c r="L374" s="391">
        <v>0.1129032258064516</v>
      </c>
      <c r="M374" s="385" t="s">
        <v>428</v>
      </c>
      <c r="N374" s="382" t="s">
        <v>428</v>
      </c>
      <c r="O374" s="382" t="s">
        <v>428</v>
      </c>
      <c r="P374" s="382" t="s">
        <v>428</v>
      </c>
      <c r="Q374" s="382" t="s">
        <v>428</v>
      </c>
      <c r="R374" s="382" t="s">
        <v>428</v>
      </c>
      <c r="S374" s="382" t="s">
        <v>428</v>
      </c>
      <c r="T374" s="382" t="s">
        <v>428</v>
      </c>
      <c r="U374" s="386" t="s">
        <v>428</v>
      </c>
      <c r="V374" s="385" t="s">
        <v>428</v>
      </c>
      <c r="W374" s="382" t="s">
        <v>428</v>
      </c>
      <c r="X374" s="387" t="s">
        <v>428</v>
      </c>
      <c r="Y374" s="386" t="s">
        <v>428</v>
      </c>
      <c r="Z374" s="388" t="s">
        <v>428</v>
      </c>
      <c r="AA374" s="386" t="s">
        <v>428</v>
      </c>
      <c r="AB374" s="389" t="s">
        <v>428</v>
      </c>
      <c r="AC374" s="387" t="s">
        <v>428</v>
      </c>
      <c r="AE374" s="166"/>
    </row>
    <row r="375" spans="1:31" s="167" customFormat="1" ht="21.6" customHeight="1" x14ac:dyDescent="0.15">
      <c r="A375" s="177" t="s">
        <v>429</v>
      </c>
      <c r="B375" s="317" t="s">
        <v>377</v>
      </c>
      <c r="C375" s="378">
        <v>0</v>
      </c>
      <c r="D375" s="379">
        <v>0</v>
      </c>
      <c r="E375" s="371">
        <v>0</v>
      </c>
      <c r="F375" s="371">
        <v>0</v>
      </c>
      <c r="G375" s="371">
        <v>0</v>
      </c>
      <c r="H375" s="380">
        <v>0</v>
      </c>
      <c r="I375" s="381" t="s">
        <v>428</v>
      </c>
      <c r="J375" s="382" t="s">
        <v>428</v>
      </c>
      <c r="K375" s="383">
        <v>0</v>
      </c>
      <c r="L375" s="384">
        <v>0</v>
      </c>
      <c r="M375" s="385" t="s">
        <v>428</v>
      </c>
      <c r="N375" s="382" t="s">
        <v>428</v>
      </c>
      <c r="O375" s="382" t="s">
        <v>428</v>
      </c>
      <c r="P375" s="382" t="s">
        <v>428</v>
      </c>
      <c r="Q375" s="382" t="s">
        <v>428</v>
      </c>
      <c r="R375" s="382" t="s">
        <v>428</v>
      </c>
      <c r="S375" s="382" t="s">
        <v>428</v>
      </c>
      <c r="T375" s="382" t="s">
        <v>428</v>
      </c>
      <c r="U375" s="386" t="s">
        <v>428</v>
      </c>
      <c r="V375" s="385" t="s">
        <v>428</v>
      </c>
      <c r="W375" s="382" t="s">
        <v>428</v>
      </c>
      <c r="X375" s="387" t="s">
        <v>428</v>
      </c>
      <c r="Y375" s="386" t="s">
        <v>428</v>
      </c>
      <c r="Z375" s="388" t="s">
        <v>428</v>
      </c>
      <c r="AA375" s="386" t="s">
        <v>428</v>
      </c>
      <c r="AB375" s="389" t="s">
        <v>428</v>
      </c>
      <c r="AC375" s="387" t="s">
        <v>428</v>
      </c>
      <c r="AE375" s="166"/>
    </row>
    <row r="376" spans="1:31" s="167" customFormat="1" ht="21.6" customHeight="1" x14ac:dyDescent="0.15">
      <c r="A376" s="325"/>
      <c r="B376" s="317" t="s">
        <v>376</v>
      </c>
      <c r="C376" s="328">
        <v>0</v>
      </c>
      <c r="D376" s="374">
        <v>0</v>
      </c>
      <c r="E376" s="317">
        <v>0</v>
      </c>
      <c r="F376" s="317">
        <v>0</v>
      </c>
      <c r="G376" s="317">
        <v>0</v>
      </c>
      <c r="H376" s="375">
        <v>0</v>
      </c>
      <c r="I376" s="381" t="s">
        <v>428</v>
      </c>
      <c r="J376" s="382" t="s">
        <v>428</v>
      </c>
      <c r="K376" s="390">
        <v>0</v>
      </c>
      <c r="L376" s="391">
        <v>0</v>
      </c>
      <c r="M376" s="385" t="s">
        <v>428</v>
      </c>
      <c r="N376" s="382" t="s">
        <v>428</v>
      </c>
      <c r="O376" s="382" t="s">
        <v>428</v>
      </c>
      <c r="P376" s="382" t="s">
        <v>428</v>
      </c>
      <c r="Q376" s="382" t="s">
        <v>428</v>
      </c>
      <c r="R376" s="382" t="s">
        <v>428</v>
      </c>
      <c r="S376" s="382" t="s">
        <v>428</v>
      </c>
      <c r="T376" s="382" t="s">
        <v>428</v>
      </c>
      <c r="U376" s="386" t="s">
        <v>428</v>
      </c>
      <c r="V376" s="385" t="s">
        <v>428</v>
      </c>
      <c r="W376" s="382" t="s">
        <v>428</v>
      </c>
      <c r="X376" s="387" t="s">
        <v>428</v>
      </c>
      <c r="Y376" s="386" t="s">
        <v>428</v>
      </c>
      <c r="Z376" s="388" t="s">
        <v>428</v>
      </c>
      <c r="AA376" s="386" t="s">
        <v>428</v>
      </c>
      <c r="AB376" s="389" t="s">
        <v>428</v>
      </c>
      <c r="AC376" s="387" t="s">
        <v>428</v>
      </c>
      <c r="AE376" s="166"/>
    </row>
    <row r="377" spans="1:31" s="167" customFormat="1" ht="21.6" customHeight="1" x14ac:dyDescent="0.15">
      <c r="A377" s="177" t="s">
        <v>430</v>
      </c>
      <c r="B377" s="317" t="s">
        <v>377</v>
      </c>
      <c r="C377" s="378">
        <v>7.2</v>
      </c>
      <c r="D377" s="379">
        <v>1.9</v>
      </c>
      <c r="E377" s="371">
        <v>0.5</v>
      </c>
      <c r="F377" s="371">
        <v>1.7</v>
      </c>
      <c r="G377" s="371">
        <v>0.6</v>
      </c>
      <c r="H377" s="380">
        <v>0.1</v>
      </c>
      <c r="I377" s="381" t="s">
        <v>428</v>
      </c>
      <c r="J377" s="382" t="s">
        <v>428</v>
      </c>
      <c r="K377" s="383">
        <v>1.9</v>
      </c>
      <c r="L377" s="384">
        <v>0.5</v>
      </c>
      <c r="M377" s="385" t="s">
        <v>428</v>
      </c>
      <c r="N377" s="382" t="s">
        <v>428</v>
      </c>
      <c r="O377" s="382" t="s">
        <v>428</v>
      </c>
      <c r="P377" s="382" t="s">
        <v>428</v>
      </c>
      <c r="Q377" s="382" t="s">
        <v>428</v>
      </c>
      <c r="R377" s="382" t="s">
        <v>428</v>
      </c>
      <c r="S377" s="382" t="s">
        <v>428</v>
      </c>
      <c r="T377" s="382" t="s">
        <v>428</v>
      </c>
      <c r="U377" s="386" t="s">
        <v>428</v>
      </c>
      <c r="V377" s="385" t="s">
        <v>428</v>
      </c>
      <c r="W377" s="382" t="s">
        <v>428</v>
      </c>
      <c r="X377" s="387" t="s">
        <v>428</v>
      </c>
      <c r="Y377" s="386" t="s">
        <v>428</v>
      </c>
      <c r="Z377" s="388" t="s">
        <v>428</v>
      </c>
      <c r="AA377" s="386" t="s">
        <v>428</v>
      </c>
      <c r="AB377" s="389" t="s">
        <v>428</v>
      </c>
      <c r="AC377" s="387" t="s">
        <v>428</v>
      </c>
      <c r="AE377" s="166"/>
    </row>
    <row r="378" spans="1:31" s="167" customFormat="1" ht="21.6" customHeight="1" x14ac:dyDescent="0.15">
      <c r="A378" s="325"/>
      <c r="B378" s="317" t="s">
        <v>376</v>
      </c>
      <c r="C378" s="328">
        <v>1</v>
      </c>
      <c r="D378" s="374">
        <v>0.2638888888888889</v>
      </c>
      <c r="E378" s="317">
        <v>6.9444444444444448E-2</v>
      </c>
      <c r="F378" s="317">
        <v>0.2361111111111111</v>
      </c>
      <c r="G378" s="317">
        <v>8.3333333333333329E-2</v>
      </c>
      <c r="H378" s="375">
        <v>1.388888888888889E-2</v>
      </c>
      <c r="I378" s="381" t="s">
        <v>428</v>
      </c>
      <c r="J378" s="382" t="s">
        <v>428</v>
      </c>
      <c r="K378" s="390">
        <v>0.2638888888888889</v>
      </c>
      <c r="L378" s="391">
        <v>6.9444444444444448E-2</v>
      </c>
      <c r="M378" s="385" t="s">
        <v>428</v>
      </c>
      <c r="N378" s="382" t="s">
        <v>428</v>
      </c>
      <c r="O378" s="382" t="s">
        <v>428</v>
      </c>
      <c r="P378" s="382" t="s">
        <v>428</v>
      </c>
      <c r="Q378" s="382" t="s">
        <v>428</v>
      </c>
      <c r="R378" s="382" t="s">
        <v>428</v>
      </c>
      <c r="S378" s="382" t="s">
        <v>428</v>
      </c>
      <c r="T378" s="382" t="s">
        <v>428</v>
      </c>
      <c r="U378" s="386" t="s">
        <v>428</v>
      </c>
      <c r="V378" s="385" t="s">
        <v>428</v>
      </c>
      <c r="W378" s="382" t="s">
        <v>428</v>
      </c>
      <c r="X378" s="387" t="s">
        <v>428</v>
      </c>
      <c r="Y378" s="386" t="s">
        <v>428</v>
      </c>
      <c r="Z378" s="388" t="s">
        <v>428</v>
      </c>
      <c r="AA378" s="386" t="s">
        <v>428</v>
      </c>
      <c r="AB378" s="389" t="s">
        <v>428</v>
      </c>
      <c r="AC378" s="387" t="s">
        <v>428</v>
      </c>
      <c r="AE378" s="166"/>
    </row>
    <row r="379" spans="1:31" s="167" customFormat="1" ht="21.6" customHeight="1" x14ac:dyDescent="0.15">
      <c r="A379" s="398" t="s">
        <v>431</v>
      </c>
      <c r="B379" s="317" t="s">
        <v>377</v>
      </c>
      <c r="C379" s="378">
        <v>7.2</v>
      </c>
      <c r="D379" s="379">
        <v>1.9</v>
      </c>
      <c r="E379" s="371">
        <v>0.5</v>
      </c>
      <c r="F379" s="371">
        <v>1.7</v>
      </c>
      <c r="G379" s="371">
        <v>0.6</v>
      </c>
      <c r="H379" s="380">
        <v>0.1</v>
      </c>
      <c r="I379" s="381" t="s">
        <v>428</v>
      </c>
      <c r="J379" s="382" t="s">
        <v>428</v>
      </c>
      <c r="K379" s="383">
        <v>1.9</v>
      </c>
      <c r="L379" s="384">
        <v>0.5</v>
      </c>
      <c r="M379" s="385" t="s">
        <v>428</v>
      </c>
      <c r="N379" s="382" t="s">
        <v>428</v>
      </c>
      <c r="O379" s="382" t="s">
        <v>428</v>
      </c>
      <c r="P379" s="382" t="s">
        <v>428</v>
      </c>
      <c r="Q379" s="382" t="s">
        <v>428</v>
      </c>
      <c r="R379" s="382" t="s">
        <v>428</v>
      </c>
      <c r="S379" s="382" t="s">
        <v>428</v>
      </c>
      <c r="T379" s="382" t="s">
        <v>428</v>
      </c>
      <c r="U379" s="386" t="s">
        <v>428</v>
      </c>
      <c r="V379" s="385" t="s">
        <v>428</v>
      </c>
      <c r="W379" s="382" t="s">
        <v>428</v>
      </c>
      <c r="X379" s="387" t="s">
        <v>428</v>
      </c>
      <c r="Y379" s="386" t="s">
        <v>428</v>
      </c>
      <c r="Z379" s="388" t="s">
        <v>428</v>
      </c>
      <c r="AA379" s="386" t="s">
        <v>428</v>
      </c>
      <c r="AB379" s="389" t="s">
        <v>428</v>
      </c>
      <c r="AC379" s="387" t="s">
        <v>428</v>
      </c>
      <c r="AE379" s="166"/>
    </row>
    <row r="380" spans="1:31" s="167" customFormat="1" ht="21.6" customHeight="1" x14ac:dyDescent="0.15">
      <c r="A380" s="325"/>
      <c r="B380" s="317" t="s">
        <v>376</v>
      </c>
      <c r="C380" s="328">
        <v>1</v>
      </c>
      <c r="D380" s="374">
        <v>0.2638888888888889</v>
      </c>
      <c r="E380" s="317">
        <v>6.9444444444444448E-2</v>
      </c>
      <c r="F380" s="317">
        <v>0.2361111111111111</v>
      </c>
      <c r="G380" s="317">
        <v>8.3333333333333329E-2</v>
      </c>
      <c r="H380" s="375">
        <v>1.388888888888889E-2</v>
      </c>
      <c r="I380" s="381" t="s">
        <v>428</v>
      </c>
      <c r="J380" s="382" t="s">
        <v>428</v>
      </c>
      <c r="K380" s="390">
        <v>0.2638888888888889</v>
      </c>
      <c r="L380" s="391">
        <v>6.9444444444444448E-2</v>
      </c>
      <c r="M380" s="385" t="s">
        <v>428</v>
      </c>
      <c r="N380" s="382" t="s">
        <v>428</v>
      </c>
      <c r="O380" s="382" t="s">
        <v>428</v>
      </c>
      <c r="P380" s="382" t="s">
        <v>428</v>
      </c>
      <c r="Q380" s="382" t="s">
        <v>428</v>
      </c>
      <c r="R380" s="382" t="s">
        <v>428</v>
      </c>
      <c r="S380" s="382" t="s">
        <v>428</v>
      </c>
      <c r="T380" s="382" t="s">
        <v>428</v>
      </c>
      <c r="U380" s="386" t="s">
        <v>428</v>
      </c>
      <c r="V380" s="385" t="s">
        <v>428</v>
      </c>
      <c r="W380" s="382" t="s">
        <v>428</v>
      </c>
      <c r="X380" s="387" t="s">
        <v>428</v>
      </c>
      <c r="Y380" s="386" t="s">
        <v>428</v>
      </c>
      <c r="Z380" s="388" t="s">
        <v>428</v>
      </c>
      <c r="AA380" s="386" t="s">
        <v>428</v>
      </c>
      <c r="AB380" s="389" t="s">
        <v>428</v>
      </c>
      <c r="AC380" s="387" t="s">
        <v>428</v>
      </c>
      <c r="AE380" s="166"/>
    </row>
    <row r="381" spans="1:31" s="167" customFormat="1" ht="21.6" customHeight="1" x14ac:dyDescent="0.15">
      <c r="A381" s="177" t="s">
        <v>432</v>
      </c>
      <c r="B381" s="317" t="s">
        <v>377</v>
      </c>
      <c r="C381" s="378">
        <v>19.899999999999999</v>
      </c>
      <c r="D381" s="379">
        <v>0.3</v>
      </c>
      <c r="E381" s="371">
        <v>4.2</v>
      </c>
      <c r="F381" s="371">
        <v>0.5</v>
      </c>
      <c r="G381" s="371">
        <v>10</v>
      </c>
      <c r="H381" s="380">
        <v>3.5</v>
      </c>
      <c r="I381" s="381" t="s">
        <v>428</v>
      </c>
      <c r="J381" s="382" t="s">
        <v>428</v>
      </c>
      <c r="K381" s="383">
        <v>1.4</v>
      </c>
      <c r="L381" s="384">
        <v>0</v>
      </c>
      <c r="M381" s="385" t="s">
        <v>428</v>
      </c>
      <c r="N381" s="382" t="s">
        <v>428</v>
      </c>
      <c r="O381" s="382" t="s">
        <v>428</v>
      </c>
      <c r="P381" s="382" t="s">
        <v>428</v>
      </c>
      <c r="Q381" s="382" t="s">
        <v>428</v>
      </c>
      <c r="R381" s="382" t="s">
        <v>428</v>
      </c>
      <c r="S381" s="382" t="s">
        <v>428</v>
      </c>
      <c r="T381" s="382" t="s">
        <v>428</v>
      </c>
      <c r="U381" s="386" t="s">
        <v>428</v>
      </c>
      <c r="V381" s="385" t="s">
        <v>428</v>
      </c>
      <c r="W381" s="382" t="s">
        <v>428</v>
      </c>
      <c r="X381" s="387" t="s">
        <v>428</v>
      </c>
      <c r="Y381" s="386" t="s">
        <v>428</v>
      </c>
      <c r="Z381" s="388" t="s">
        <v>428</v>
      </c>
      <c r="AA381" s="386" t="s">
        <v>428</v>
      </c>
      <c r="AB381" s="389" t="s">
        <v>428</v>
      </c>
      <c r="AC381" s="387" t="s">
        <v>428</v>
      </c>
      <c r="AE381" s="166"/>
    </row>
    <row r="382" spans="1:31" s="167" customFormat="1" ht="21.6" customHeight="1" x14ac:dyDescent="0.15">
      <c r="A382" s="325"/>
      <c r="B382" s="317" t="s">
        <v>376</v>
      </c>
      <c r="C382" s="328">
        <v>1</v>
      </c>
      <c r="D382" s="374">
        <v>1.5075376884422112E-2</v>
      </c>
      <c r="E382" s="317">
        <v>0.21105527638190957</v>
      </c>
      <c r="F382" s="317">
        <v>2.5125628140703519E-2</v>
      </c>
      <c r="G382" s="317">
        <v>0.50251256281407042</v>
      </c>
      <c r="H382" s="375">
        <v>0.17587939698492464</v>
      </c>
      <c r="I382" s="381" t="s">
        <v>428</v>
      </c>
      <c r="J382" s="382" t="s">
        <v>428</v>
      </c>
      <c r="K382" s="390">
        <v>7.0351758793969849E-2</v>
      </c>
      <c r="L382" s="391">
        <v>0</v>
      </c>
      <c r="M382" s="385" t="s">
        <v>428</v>
      </c>
      <c r="N382" s="382" t="s">
        <v>428</v>
      </c>
      <c r="O382" s="382" t="s">
        <v>428</v>
      </c>
      <c r="P382" s="382" t="s">
        <v>428</v>
      </c>
      <c r="Q382" s="382" t="s">
        <v>428</v>
      </c>
      <c r="R382" s="382" t="s">
        <v>428</v>
      </c>
      <c r="S382" s="382" t="s">
        <v>428</v>
      </c>
      <c r="T382" s="382" t="s">
        <v>428</v>
      </c>
      <c r="U382" s="386" t="s">
        <v>428</v>
      </c>
      <c r="V382" s="385" t="s">
        <v>428</v>
      </c>
      <c r="W382" s="382" t="s">
        <v>428</v>
      </c>
      <c r="X382" s="387" t="s">
        <v>428</v>
      </c>
      <c r="Y382" s="386" t="s">
        <v>428</v>
      </c>
      <c r="Z382" s="388" t="s">
        <v>428</v>
      </c>
      <c r="AA382" s="386" t="s">
        <v>428</v>
      </c>
      <c r="AB382" s="389" t="s">
        <v>428</v>
      </c>
      <c r="AC382" s="387" t="s">
        <v>428</v>
      </c>
      <c r="AE382" s="166"/>
    </row>
    <row r="383" spans="1:31" s="167" customFormat="1" ht="21.6" customHeight="1" x14ac:dyDescent="0.15">
      <c r="A383" s="177" t="s">
        <v>433</v>
      </c>
      <c r="B383" s="317" t="s">
        <v>377</v>
      </c>
      <c r="C383" s="378">
        <v>44</v>
      </c>
      <c r="D383" s="379">
        <v>1.2</v>
      </c>
      <c r="E383" s="371">
        <v>2.5</v>
      </c>
      <c r="F383" s="371">
        <v>1.9</v>
      </c>
      <c r="G383" s="371">
        <v>36.1</v>
      </c>
      <c r="H383" s="380">
        <v>1</v>
      </c>
      <c r="I383" s="381" t="s">
        <v>428</v>
      </c>
      <c r="J383" s="382" t="s">
        <v>428</v>
      </c>
      <c r="K383" s="383">
        <v>0.5</v>
      </c>
      <c r="L383" s="384">
        <v>0.8</v>
      </c>
      <c r="M383" s="385" t="s">
        <v>428</v>
      </c>
      <c r="N383" s="382" t="s">
        <v>428</v>
      </c>
      <c r="O383" s="382" t="s">
        <v>428</v>
      </c>
      <c r="P383" s="382" t="s">
        <v>428</v>
      </c>
      <c r="Q383" s="382" t="s">
        <v>428</v>
      </c>
      <c r="R383" s="382" t="s">
        <v>428</v>
      </c>
      <c r="S383" s="382" t="s">
        <v>428</v>
      </c>
      <c r="T383" s="382" t="s">
        <v>428</v>
      </c>
      <c r="U383" s="386" t="s">
        <v>428</v>
      </c>
      <c r="V383" s="385" t="s">
        <v>428</v>
      </c>
      <c r="W383" s="382" t="s">
        <v>428</v>
      </c>
      <c r="X383" s="387" t="s">
        <v>428</v>
      </c>
      <c r="Y383" s="386" t="s">
        <v>428</v>
      </c>
      <c r="Z383" s="388" t="s">
        <v>428</v>
      </c>
      <c r="AA383" s="386" t="s">
        <v>428</v>
      </c>
      <c r="AB383" s="389" t="s">
        <v>428</v>
      </c>
      <c r="AC383" s="387" t="s">
        <v>428</v>
      </c>
      <c r="AE383" s="166"/>
    </row>
    <row r="384" spans="1:31" s="167" customFormat="1" ht="21.6" customHeight="1" x14ac:dyDescent="0.15">
      <c r="A384" s="325"/>
      <c r="B384" s="317" t="s">
        <v>376</v>
      </c>
      <c r="C384" s="328">
        <v>1</v>
      </c>
      <c r="D384" s="374">
        <v>2.7272727272727271E-2</v>
      </c>
      <c r="E384" s="317">
        <v>5.6818181818181816E-2</v>
      </c>
      <c r="F384" s="317">
        <v>4.3181818181818182E-2</v>
      </c>
      <c r="G384" s="317">
        <v>0.82045454545454544</v>
      </c>
      <c r="H384" s="375">
        <v>2.2727272727272728E-2</v>
      </c>
      <c r="I384" s="381" t="s">
        <v>428</v>
      </c>
      <c r="J384" s="382" t="s">
        <v>428</v>
      </c>
      <c r="K384" s="390">
        <v>1.1363636363636364E-2</v>
      </c>
      <c r="L384" s="391">
        <v>1.8181818181818184E-2</v>
      </c>
      <c r="M384" s="385" t="s">
        <v>428</v>
      </c>
      <c r="N384" s="382" t="s">
        <v>428</v>
      </c>
      <c r="O384" s="382" t="s">
        <v>428</v>
      </c>
      <c r="P384" s="382" t="s">
        <v>428</v>
      </c>
      <c r="Q384" s="382" t="s">
        <v>428</v>
      </c>
      <c r="R384" s="382" t="s">
        <v>428</v>
      </c>
      <c r="S384" s="382" t="s">
        <v>428</v>
      </c>
      <c r="T384" s="382" t="s">
        <v>428</v>
      </c>
      <c r="U384" s="386" t="s">
        <v>428</v>
      </c>
      <c r="V384" s="385" t="s">
        <v>428</v>
      </c>
      <c r="W384" s="382" t="s">
        <v>428</v>
      </c>
      <c r="X384" s="387" t="s">
        <v>428</v>
      </c>
      <c r="Y384" s="386" t="s">
        <v>428</v>
      </c>
      <c r="Z384" s="388" t="s">
        <v>428</v>
      </c>
      <c r="AA384" s="386" t="s">
        <v>428</v>
      </c>
      <c r="AB384" s="389" t="s">
        <v>428</v>
      </c>
      <c r="AC384" s="387" t="s">
        <v>428</v>
      </c>
      <c r="AE384" s="166"/>
    </row>
    <row r="385" spans="1:31" s="167" customFormat="1" ht="21.6" customHeight="1" x14ac:dyDescent="0.15">
      <c r="A385" s="177" t="s">
        <v>434</v>
      </c>
      <c r="B385" s="317" t="s">
        <v>377</v>
      </c>
      <c r="C385" s="378">
        <v>19</v>
      </c>
      <c r="D385" s="379">
        <v>0.7</v>
      </c>
      <c r="E385" s="371">
        <v>0</v>
      </c>
      <c r="F385" s="371">
        <v>0.4</v>
      </c>
      <c r="G385" s="371">
        <v>2.6</v>
      </c>
      <c r="H385" s="380">
        <v>6.8</v>
      </c>
      <c r="I385" s="381" t="s">
        <v>428</v>
      </c>
      <c r="J385" s="382" t="s">
        <v>428</v>
      </c>
      <c r="K385" s="383">
        <v>1.7</v>
      </c>
      <c r="L385" s="384">
        <v>6.8</v>
      </c>
      <c r="M385" s="385" t="s">
        <v>428</v>
      </c>
      <c r="N385" s="382" t="s">
        <v>428</v>
      </c>
      <c r="O385" s="382" t="s">
        <v>428</v>
      </c>
      <c r="P385" s="382" t="s">
        <v>428</v>
      </c>
      <c r="Q385" s="382" t="s">
        <v>428</v>
      </c>
      <c r="R385" s="382" t="s">
        <v>428</v>
      </c>
      <c r="S385" s="382" t="s">
        <v>428</v>
      </c>
      <c r="T385" s="382" t="s">
        <v>428</v>
      </c>
      <c r="U385" s="386" t="s">
        <v>428</v>
      </c>
      <c r="V385" s="385" t="s">
        <v>428</v>
      </c>
      <c r="W385" s="382" t="s">
        <v>428</v>
      </c>
      <c r="X385" s="387" t="s">
        <v>428</v>
      </c>
      <c r="Y385" s="386" t="s">
        <v>428</v>
      </c>
      <c r="Z385" s="388" t="s">
        <v>428</v>
      </c>
      <c r="AA385" s="386" t="s">
        <v>428</v>
      </c>
      <c r="AB385" s="389" t="s">
        <v>428</v>
      </c>
      <c r="AC385" s="387" t="s">
        <v>428</v>
      </c>
      <c r="AE385" s="166"/>
    </row>
    <row r="386" spans="1:31" s="167" customFormat="1" ht="21.6" customHeight="1" x14ac:dyDescent="0.15">
      <c r="A386" s="325"/>
      <c r="B386" s="317" t="s">
        <v>376</v>
      </c>
      <c r="C386" s="328">
        <v>1</v>
      </c>
      <c r="D386" s="374">
        <v>3.6842105263157891E-2</v>
      </c>
      <c r="E386" s="317">
        <v>0</v>
      </c>
      <c r="F386" s="317">
        <v>2.1052631578947368E-2</v>
      </c>
      <c r="G386" s="317">
        <v>0.1368421052631579</v>
      </c>
      <c r="H386" s="375">
        <v>0.35789473684210527</v>
      </c>
      <c r="I386" s="381" t="s">
        <v>428</v>
      </c>
      <c r="J386" s="382" t="s">
        <v>428</v>
      </c>
      <c r="K386" s="390">
        <v>8.9473684210526316E-2</v>
      </c>
      <c r="L386" s="391">
        <v>0.35789473684210527</v>
      </c>
      <c r="M386" s="385" t="s">
        <v>428</v>
      </c>
      <c r="N386" s="382" t="s">
        <v>428</v>
      </c>
      <c r="O386" s="382" t="s">
        <v>428</v>
      </c>
      <c r="P386" s="382" t="s">
        <v>428</v>
      </c>
      <c r="Q386" s="382" t="s">
        <v>428</v>
      </c>
      <c r="R386" s="382" t="s">
        <v>428</v>
      </c>
      <c r="S386" s="382" t="s">
        <v>428</v>
      </c>
      <c r="T386" s="382" t="s">
        <v>428</v>
      </c>
      <c r="U386" s="386" t="s">
        <v>428</v>
      </c>
      <c r="V386" s="385" t="s">
        <v>428</v>
      </c>
      <c r="W386" s="382" t="s">
        <v>428</v>
      </c>
      <c r="X386" s="387" t="s">
        <v>428</v>
      </c>
      <c r="Y386" s="386" t="s">
        <v>428</v>
      </c>
      <c r="Z386" s="388" t="s">
        <v>428</v>
      </c>
      <c r="AA386" s="386" t="s">
        <v>428</v>
      </c>
      <c r="AB386" s="389" t="s">
        <v>428</v>
      </c>
      <c r="AC386" s="387" t="s">
        <v>428</v>
      </c>
      <c r="AE386" s="166"/>
    </row>
    <row r="387" spans="1:31" s="167" customFormat="1" ht="21.6" customHeight="1" x14ac:dyDescent="0.15">
      <c r="A387" s="177" t="s">
        <v>435</v>
      </c>
      <c r="B387" s="326" t="s">
        <v>377</v>
      </c>
      <c r="C387" s="378">
        <v>0</v>
      </c>
      <c r="D387" s="379">
        <v>0</v>
      </c>
      <c r="E387" s="371">
        <v>0</v>
      </c>
      <c r="F387" s="371">
        <v>0</v>
      </c>
      <c r="G387" s="371">
        <v>0</v>
      </c>
      <c r="H387" s="380">
        <v>0</v>
      </c>
      <c r="I387" s="399" t="s">
        <v>428</v>
      </c>
      <c r="J387" s="382" t="s">
        <v>428</v>
      </c>
      <c r="K387" s="383">
        <v>0</v>
      </c>
      <c r="L387" s="384">
        <v>0</v>
      </c>
      <c r="M387" s="385" t="s">
        <v>428</v>
      </c>
      <c r="N387" s="382" t="s">
        <v>428</v>
      </c>
      <c r="O387" s="382" t="s">
        <v>428</v>
      </c>
      <c r="P387" s="382" t="s">
        <v>428</v>
      </c>
      <c r="Q387" s="382" t="s">
        <v>428</v>
      </c>
      <c r="R387" s="382" t="s">
        <v>428</v>
      </c>
      <c r="S387" s="382" t="s">
        <v>428</v>
      </c>
      <c r="T387" s="382" t="s">
        <v>428</v>
      </c>
      <c r="U387" s="386" t="s">
        <v>428</v>
      </c>
      <c r="V387" s="385" t="s">
        <v>428</v>
      </c>
      <c r="W387" s="382" t="s">
        <v>428</v>
      </c>
      <c r="X387" s="387" t="s">
        <v>428</v>
      </c>
      <c r="Y387" s="386" t="s">
        <v>428</v>
      </c>
      <c r="Z387" s="388" t="s">
        <v>428</v>
      </c>
      <c r="AA387" s="386" t="s">
        <v>428</v>
      </c>
      <c r="AB387" s="389" t="s">
        <v>428</v>
      </c>
      <c r="AC387" s="387" t="s">
        <v>428</v>
      </c>
      <c r="AE387" s="166"/>
    </row>
    <row r="388" spans="1:31" s="167" customFormat="1" ht="21.6" customHeight="1" x14ac:dyDescent="0.15">
      <c r="A388" s="325"/>
      <c r="B388" s="317" t="s">
        <v>376</v>
      </c>
      <c r="C388" s="328">
        <v>0</v>
      </c>
      <c r="D388" s="374">
        <v>0</v>
      </c>
      <c r="E388" s="317">
        <v>0</v>
      </c>
      <c r="F388" s="317">
        <v>0</v>
      </c>
      <c r="G388" s="317">
        <v>0</v>
      </c>
      <c r="H388" s="375">
        <v>0</v>
      </c>
      <c r="I388" s="399" t="s">
        <v>428</v>
      </c>
      <c r="J388" s="382" t="s">
        <v>428</v>
      </c>
      <c r="K388" s="390">
        <v>0</v>
      </c>
      <c r="L388" s="391">
        <v>0</v>
      </c>
      <c r="M388" s="385" t="s">
        <v>428</v>
      </c>
      <c r="N388" s="382" t="s">
        <v>428</v>
      </c>
      <c r="O388" s="382" t="s">
        <v>428</v>
      </c>
      <c r="P388" s="382" t="s">
        <v>428</v>
      </c>
      <c r="Q388" s="382" t="s">
        <v>428</v>
      </c>
      <c r="R388" s="382" t="s">
        <v>428</v>
      </c>
      <c r="S388" s="382" t="s">
        <v>428</v>
      </c>
      <c r="T388" s="382" t="s">
        <v>428</v>
      </c>
      <c r="U388" s="386" t="s">
        <v>428</v>
      </c>
      <c r="V388" s="385" t="s">
        <v>428</v>
      </c>
      <c r="W388" s="382" t="s">
        <v>428</v>
      </c>
      <c r="X388" s="387" t="s">
        <v>428</v>
      </c>
      <c r="Y388" s="386" t="s">
        <v>428</v>
      </c>
      <c r="Z388" s="388" t="s">
        <v>428</v>
      </c>
      <c r="AA388" s="386" t="s">
        <v>428</v>
      </c>
      <c r="AB388" s="389" t="s">
        <v>428</v>
      </c>
      <c r="AC388" s="387" t="s">
        <v>428</v>
      </c>
      <c r="AE388" s="166"/>
    </row>
    <row r="389" spans="1:31" s="167" customFormat="1" ht="21.6" customHeight="1" x14ac:dyDescent="0.15">
      <c r="A389" s="177" t="s">
        <v>436</v>
      </c>
      <c r="B389" s="326" t="s">
        <v>377</v>
      </c>
      <c r="C389" s="378">
        <v>0.6</v>
      </c>
      <c r="D389" s="379">
        <v>0</v>
      </c>
      <c r="E389" s="371">
        <v>0</v>
      </c>
      <c r="F389" s="371">
        <v>0</v>
      </c>
      <c r="G389" s="400">
        <v>0.1</v>
      </c>
      <c r="H389" s="380">
        <v>0</v>
      </c>
      <c r="I389" s="399" t="s">
        <v>428</v>
      </c>
      <c r="J389" s="382" t="s">
        <v>428</v>
      </c>
      <c r="K389" s="383">
        <v>0.5</v>
      </c>
      <c r="L389" s="384">
        <v>0</v>
      </c>
      <c r="M389" s="385" t="s">
        <v>428</v>
      </c>
      <c r="N389" s="382" t="s">
        <v>428</v>
      </c>
      <c r="O389" s="382" t="s">
        <v>428</v>
      </c>
      <c r="P389" s="382" t="s">
        <v>428</v>
      </c>
      <c r="Q389" s="382" t="s">
        <v>428</v>
      </c>
      <c r="R389" s="382" t="s">
        <v>428</v>
      </c>
      <c r="S389" s="382" t="s">
        <v>428</v>
      </c>
      <c r="T389" s="382" t="s">
        <v>428</v>
      </c>
      <c r="U389" s="386" t="s">
        <v>428</v>
      </c>
      <c r="V389" s="385" t="s">
        <v>428</v>
      </c>
      <c r="W389" s="382" t="s">
        <v>428</v>
      </c>
      <c r="X389" s="387" t="s">
        <v>428</v>
      </c>
      <c r="Y389" s="386" t="s">
        <v>428</v>
      </c>
      <c r="Z389" s="388" t="s">
        <v>428</v>
      </c>
      <c r="AA389" s="386" t="s">
        <v>428</v>
      </c>
      <c r="AB389" s="389" t="s">
        <v>428</v>
      </c>
      <c r="AC389" s="387" t="s">
        <v>428</v>
      </c>
      <c r="AE389" s="166"/>
    </row>
    <row r="390" spans="1:31" s="167" customFormat="1" ht="21.6" customHeight="1" x14ac:dyDescent="0.15">
      <c r="A390" s="325"/>
      <c r="B390" s="317" t="s">
        <v>376</v>
      </c>
      <c r="C390" s="328">
        <v>1</v>
      </c>
      <c r="D390" s="374">
        <v>0</v>
      </c>
      <c r="E390" s="317">
        <v>0</v>
      </c>
      <c r="F390" s="317">
        <v>0</v>
      </c>
      <c r="G390" s="327">
        <v>0.16666666666666669</v>
      </c>
      <c r="H390" s="375">
        <v>0</v>
      </c>
      <c r="I390" s="399" t="s">
        <v>428</v>
      </c>
      <c r="J390" s="382" t="s">
        <v>428</v>
      </c>
      <c r="K390" s="390">
        <v>0.83333333333333337</v>
      </c>
      <c r="L390" s="391">
        <v>0</v>
      </c>
      <c r="M390" s="385" t="s">
        <v>428</v>
      </c>
      <c r="N390" s="382" t="s">
        <v>428</v>
      </c>
      <c r="O390" s="382" t="s">
        <v>428</v>
      </c>
      <c r="P390" s="382" t="s">
        <v>428</v>
      </c>
      <c r="Q390" s="382" t="s">
        <v>428</v>
      </c>
      <c r="R390" s="382" t="s">
        <v>428</v>
      </c>
      <c r="S390" s="382" t="s">
        <v>428</v>
      </c>
      <c r="T390" s="382" t="s">
        <v>428</v>
      </c>
      <c r="U390" s="386" t="s">
        <v>428</v>
      </c>
      <c r="V390" s="385" t="s">
        <v>428</v>
      </c>
      <c r="W390" s="382" t="s">
        <v>428</v>
      </c>
      <c r="X390" s="387" t="s">
        <v>428</v>
      </c>
      <c r="Y390" s="386" t="s">
        <v>428</v>
      </c>
      <c r="Z390" s="388" t="s">
        <v>428</v>
      </c>
      <c r="AA390" s="386" t="s">
        <v>428</v>
      </c>
      <c r="AB390" s="389" t="s">
        <v>428</v>
      </c>
      <c r="AC390" s="387" t="s">
        <v>428</v>
      </c>
      <c r="AE390" s="166"/>
    </row>
    <row r="391" spans="1:31" s="167" customFormat="1" ht="21.6" customHeight="1" x14ac:dyDescent="0.15">
      <c r="A391" s="177" t="s">
        <v>437</v>
      </c>
      <c r="B391" s="326" t="s">
        <v>377</v>
      </c>
      <c r="C391" s="378">
        <v>1.9</v>
      </c>
      <c r="D391" s="379">
        <v>0</v>
      </c>
      <c r="E391" s="371">
        <v>0</v>
      </c>
      <c r="F391" s="371">
        <v>0</v>
      </c>
      <c r="G391" s="371">
        <v>0</v>
      </c>
      <c r="H391" s="380">
        <v>0.3</v>
      </c>
      <c r="I391" s="399" t="s">
        <v>428</v>
      </c>
      <c r="J391" s="382" t="s">
        <v>428</v>
      </c>
      <c r="K391" s="383">
        <v>0</v>
      </c>
      <c r="L391" s="384">
        <v>1.6</v>
      </c>
      <c r="M391" s="385" t="s">
        <v>428</v>
      </c>
      <c r="N391" s="382" t="s">
        <v>428</v>
      </c>
      <c r="O391" s="382" t="s">
        <v>428</v>
      </c>
      <c r="P391" s="382" t="s">
        <v>428</v>
      </c>
      <c r="Q391" s="382" t="s">
        <v>428</v>
      </c>
      <c r="R391" s="382" t="s">
        <v>428</v>
      </c>
      <c r="S391" s="382" t="s">
        <v>428</v>
      </c>
      <c r="T391" s="382" t="s">
        <v>428</v>
      </c>
      <c r="U391" s="386" t="s">
        <v>428</v>
      </c>
      <c r="V391" s="385" t="s">
        <v>428</v>
      </c>
      <c r="W391" s="382" t="s">
        <v>428</v>
      </c>
      <c r="X391" s="387" t="s">
        <v>428</v>
      </c>
      <c r="Y391" s="386" t="s">
        <v>428</v>
      </c>
      <c r="Z391" s="388" t="s">
        <v>428</v>
      </c>
      <c r="AA391" s="386" t="s">
        <v>428</v>
      </c>
      <c r="AB391" s="389" t="s">
        <v>428</v>
      </c>
      <c r="AC391" s="387" t="s">
        <v>428</v>
      </c>
      <c r="AE391" s="166"/>
    </row>
    <row r="392" spans="1:31" s="167" customFormat="1" ht="21.6" customHeight="1" x14ac:dyDescent="0.15">
      <c r="A392" s="325"/>
      <c r="B392" s="317" t="s">
        <v>376</v>
      </c>
      <c r="C392" s="328">
        <v>1</v>
      </c>
      <c r="D392" s="374">
        <v>0</v>
      </c>
      <c r="E392" s="317">
        <v>0</v>
      </c>
      <c r="F392" s="317">
        <v>0</v>
      </c>
      <c r="G392" s="317">
        <v>0</v>
      </c>
      <c r="H392" s="375">
        <v>0.15789473684210525</v>
      </c>
      <c r="I392" s="399" t="s">
        <v>428</v>
      </c>
      <c r="J392" s="382" t="s">
        <v>428</v>
      </c>
      <c r="K392" s="390">
        <v>0</v>
      </c>
      <c r="L392" s="391">
        <v>0.8421052631578948</v>
      </c>
      <c r="M392" s="385" t="s">
        <v>428</v>
      </c>
      <c r="N392" s="382" t="s">
        <v>428</v>
      </c>
      <c r="O392" s="382" t="s">
        <v>428</v>
      </c>
      <c r="P392" s="382" t="s">
        <v>428</v>
      </c>
      <c r="Q392" s="382" t="s">
        <v>428</v>
      </c>
      <c r="R392" s="382" t="s">
        <v>428</v>
      </c>
      <c r="S392" s="382" t="s">
        <v>428</v>
      </c>
      <c r="T392" s="382" t="s">
        <v>428</v>
      </c>
      <c r="U392" s="386" t="s">
        <v>428</v>
      </c>
      <c r="V392" s="385" t="s">
        <v>428</v>
      </c>
      <c r="W392" s="382" t="s">
        <v>428</v>
      </c>
      <c r="X392" s="387" t="s">
        <v>428</v>
      </c>
      <c r="Y392" s="386" t="s">
        <v>428</v>
      </c>
      <c r="Z392" s="388" t="s">
        <v>428</v>
      </c>
      <c r="AA392" s="386" t="s">
        <v>428</v>
      </c>
      <c r="AB392" s="389" t="s">
        <v>428</v>
      </c>
      <c r="AC392" s="387" t="s">
        <v>428</v>
      </c>
      <c r="AE392" s="166"/>
    </row>
    <row r="393" spans="1:31" s="167" customFormat="1" ht="12" customHeight="1" x14ac:dyDescent="0.15">
      <c r="A393" s="700" t="s">
        <v>186</v>
      </c>
      <c r="B393" s="701"/>
      <c r="C393" s="330"/>
      <c r="D393" s="731" t="s">
        <v>396</v>
      </c>
      <c r="E393" s="732"/>
      <c r="F393" s="732"/>
      <c r="G393" s="732"/>
      <c r="H393" s="733"/>
      <c r="I393" s="731" t="s">
        <v>397</v>
      </c>
      <c r="J393" s="732"/>
      <c r="K393" s="732"/>
      <c r="L393" s="733"/>
      <c r="M393" s="734" t="s">
        <v>398</v>
      </c>
      <c r="N393" s="700"/>
      <c r="O393" s="700"/>
      <c r="P393" s="700"/>
      <c r="Q393" s="700"/>
      <c r="R393" s="700"/>
      <c r="S393" s="700"/>
      <c r="T393" s="700"/>
      <c r="U393" s="735"/>
      <c r="V393" s="731" t="s">
        <v>399</v>
      </c>
      <c r="W393" s="732"/>
      <c r="X393" s="732"/>
      <c r="Y393" s="733"/>
      <c r="Z393" s="731" t="s">
        <v>400</v>
      </c>
      <c r="AA393" s="733"/>
      <c r="AB393" s="706" t="s">
        <v>401</v>
      </c>
      <c r="AC393" s="709" t="s">
        <v>280</v>
      </c>
      <c r="AE393" s="166"/>
    </row>
    <row r="394" spans="1:31" s="167" customFormat="1" ht="18.600000000000001" customHeight="1" x14ac:dyDescent="0.15">
      <c r="A394" s="702"/>
      <c r="B394" s="703"/>
      <c r="C394" s="365"/>
      <c r="D394" s="712" t="s">
        <v>402</v>
      </c>
      <c r="E394" s="715" t="s">
        <v>403</v>
      </c>
      <c r="F394" s="716"/>
      <c r="G394" s="719" t="s">
        <v>404</v>
      </c>
      <c r="H394" s="722" t="s">
        <v>405</v>
      </c>
      <c r="I394" s="725" t="s">
        <v>406</v>
      </c>
      <c r="J394" s="719" t="s">
        <v>407</v>
      </c>
      <c r="K394" s="719" t="s">
        <v>408</v>
      </c>
      <c r="L394" s="728" t="s">
        <v>409</v>
      </c>
      <c r="M394" s="725" t="s">
        <v>410</v>
      </c>
      <c r="N394" s="719" t="s">
        <v>411</v>
      </c>
      <c r="O394" s="719" t="s">
        <v>412</v>
      </c>
      <c r="P394" s="719" t="s">
        <v>413</v>
      </c>
      <c r="Q394" s="719" t="s">
        <v>414</v>
      </c>
      <c r="R394" s="719" t="s">
        <v>415</v>
      </c>
      <c r="S394" s="719" t="s">
        <v>416</v>
      </c>
      <c r="T394" s="719" t="s">
        <v>417</v>
      </c>
      <c r="U394" s="728" t="s">
        <v>418</v>
      </c>
      <c r="V394" s="726" t="s">
        <v>419</v>
      </c>
      <c r="W394" s="740" t="s">
        <v>420</v>
      </c>
      <c r="X394" s="720" t="s">
        <v>421</v>
      </c>
      <c r="Y394" s="729" t="s">
        <v>422</v>
      </c>
      <c r="Z394" s="712" t="s">
        <v>423</v>
      </c>
      <c r="AA394" s="728" t="s">
        <v>424</v>
      </c>
      <c r="AB394" s="707"/>
      <c r="AC394" s="710"/>
      <c r="AE394" s="166"/>
    </row>
    <row r="395" spans="1:31" s="167" customFormat="1" ht="9.75" customHeight="1" x14ac:dyDescent="0.15">
      <c r="A395" s="702"/>
      <c r="B395" s="703"/>
      <c r="C395" s="365" t="s">
        <v>378</v>
      </c>
      <c r="D395" s="713"/>
      <c r="E395" s="717"/>
      <c r="F395" s="718"/>
      <c r="G395" s="720"/>
      <c r="H395" s="723"/>
      <c r="I395" s="726"/>
      <c r="J395" s="720"/>
      <c r="K395" s="720"/>
      <c r="L395" s="729"/>
      <c r="M395" s="736"/>
      <c r="N395" s="720"/>
      <c r="O395" s="720"/>
      <c r="P395" s="738"/>
      <c r="Q395" s="738"/>
      <c r="R395" s="738"/>
      <c r="S395" s="720"/>
      <c r="T395" s="720"/>
      <c r="U395" s="729"/>
      <c r="V395" s="726"/>
      <c r="W395" s="740"/>
      <c r="X395" s="720"/>
      <c r="Y395" s="729"/>
      <c r="Z395" s="713"/>
      <c r="AA395" s="729"/>
      <c r="AB395" s="707"/>
      <c r="AC395" s="710"/>
      <c r="AE395" s="166"/>
    </row>
    <row r="396" spans="1:31" s="167" customFormat="1" ht="21" customHeight="1" x14ac:dyDescent="0.15">
      <c r="A396" s="704"/>
      <c r="B396" s="705"/>
      <c r="C396" s="329"/>
      <c r="D396" s="714"/>
      <c r="E396" s="367" t="s">
        <v>425</v>
      </c>
      <c r="F396" s="367" t="s">
        <v>426</v>
      </c>
      <c r="G396" s="721"/>
      <c r="H396" s="724"/>
      <c r="I396" s="727"/>
      <c r="J396" s="721"/>
      <c r="K396" s="721"/>
      <c r="L396" s="730"/>
      <c r="M396" s="737"/>
      <c r="N396" s="721"/>
      <c r="O396" s="721"/>
      <c r="P396" s="739"/>
      <c r="Q396" s="739"/>
      <c r="R396" s="739"/>
      <c r="S396" s="721"/>
      <c r="T396" s="721"/>
      <c r="U396" s="730"/>
      <c r="V396" s="727"/>
      <c r="W396" s="741"/>
      <c r="X396" s="721"/>
      <c r="Y396" s="730"/>
      <c r="Z396" s="714"/>
      <c r="AA396" s="730"/>
      <c r="AB396" s="708"/>
      <c r="AC396" s="711"/>
      <c r="AE396" s="166"/>
    </row>
    <row r="397" spans="1:31" s="167" customFormat="1" ht="21.6" customHeight="1" x14ac:dyDescent="0.15">
      <c r="A397" s="167" t="s">
        <v>464</v>
      </c>
      <c r="B397" s="326" t="s">
        <v>377</v>
      </c>
      <c r="C397" s="378">
        <v>154.45299145299145</v>
      </c>
      <c r="D397" s="379">
        <v>8.2820512820512828</v>
      </c>
      <c r="E397" s="371">
        <v>4.8034188034188032</v>
      </c>
      <c r="F397" s="371">
        <v>6.8632478632478628</v>
      </c>
      <c r="G397" s="371">
        <v>23.495726495726494</v>
      </c>
      <c r="H397" s="380">
        <v>15.102564102564102</v>
      </c>
      <c r="I397" s="464">
        <v>4.5213675213675213</v>
      </c>
      <c r="J397" s="371">
        <v>1.2820512820512822</v>
      </c>
      <c r="K397" s="371">
        <v>8.4188034188034191</v>
      </c>
      <c r="L397" s="380">
        <v>5.4529914529914532</v>
      </c>
      <c r="M397" s="379">
        <v>13.401709401709402</v>
      </c>
      <c r="N397" s="371">
        <v>0.94017094017094016</v>
      </c>
      <c r="O397" s="371">
        <v>13.512820512820513</v>
      </c>
      <c r="P397" s="371">
        <v>0.60683760683760679</v>
      </c>
      <c r="Q397" s="371">
        <v>11.606837606837606</v>
      </c>
      <c r="R397" s="419">
        <v>0.65811965811965811</v>
      </c>
      <c r="S397" s="371">
        <v>0.24786324786324787</v>
      </c>
      <c r="T397" s="371">
        <v>0.14529914529914531</v>
      </c>
      <c r="U397" s="380">
        <v>0.62393162393162394</v>
      </c>
      <c r="V397" s="379">
        <v>1.5470085470085471</v>
      </c>
      <c r="W397" s="371">
        <v>1.1623931623931625</v>
      </c>
      <c r="X397" s="378">
        <v>0.10256410256410256</v>
      </c>
      <c r="Y397" s="380">
        <v>2.7350427350427351</v>
      </c>
      <c r="Z397" s="465">
        <v>1.4957264957264957</v>
      </c>
      <c r="AA397" s="380">
        <v>9.4017094017094016E-2</v>
      </c>
      <c r="AB397" s="466">
        <v>23.239316239316238</v>
      </c>
      <c r="AC397" s="378">
        <v>4.1111111111111107</v>
      </c>
      <c r="AE397" s="166"/>
    </row>
    <row r="398" spans="1:31" s="167" customFormat="1" ht="21.6" customHeight="1" x14ac:dyDescent="0.15">
      <c r="A398" s="325"/>
      <c r="B398" s="317" t="s">
        <v>376</v>
      </c>
      <c r="C398" s="328">
        <v>1</v>
      </c>
      <c r="D398" s="374">
        <v>5.3621825023518352E-2</v>
      </c>
      <c r="E398" s="317">
        <v>3.1099551768026118E-2</v>
      </c>
      <c r="F398" s="317">
        <v>4.4435836422998171E-2</v>
      </c>
      <c r="G398" s="317">
        <v>0.15212218471584305</v>
      </c>
      <c r="H398" s="375">
        <v>9.7780975042886395E-2</v>
      </c>
      <c r="I398" s="376">
        <v>2.9273421504067289E-2</v>
      </c>
      <c r="J398" s="317">
        <v>8.3005921089037687E-3</v>
      </c>
      <c r="K398" s="317">
        <v>5.4507221515134749E-2</v>
      </c>
      <c r="L398" s="375">
        <v>3.5305185103204031E-2</v>
      </c>
      <c r="M398" s="374">
        <v>8.6768856178407391E-2</v>
      </c>
      <c r="N398" s="317">
        <v>6.0871008798627632E-3</v>
      </c>
      <c r="O398" s="317">
        <v>8.7488240827845717E-2</v>
      </c>
      <c r="P398" s="317">
        <v>3.9289469315477834E-3</v>
      </c>
      <c r="Q398" s="317">
        <v>7.5148027225942118E-2</v>
      </c>
      <c r="R398" s="317">
        <v>4.260970615903934E-3</v>
      </c>
      <c r="S398" s="317">
        <v>1.6047811410547287E-3</v>
      </c>
      <c r="T398" s="317">
        <v>9.4073377234242712E-4</v>
      </c>
      <c r="U398" s="375">
        <v>4.0396214929998338E-3</v>
      </c>
      <c r="V398" s="374">
        <v>1.0016047811410548E-2</v>
      </c>
      <c r="W398" s="317">
        <v>7.525870178739417E-3</v>
      </c>
      <c r="X398" s="328">
        <v>6.6404736871230143E-4</v>
      </c>
      <c r="Y398" s="375">
        <v>1.7707929832328041E-2</v>
      </c>
      <c r="Z398" s="377">
        <v>9.6840241270543959E-3</v>
      </c>
      <c r="AA398" s="375">
        <v>6.087100879862763E-4</v>
      </c>
      <c r="AB398" s="325">
        <v>0.15046206629406231</v>
      </c>
      <c r="AC398" s="328">
        <v>2.661723202921808E-2</v>
      </c>
      <c r="AE398" s="166"/>
    </row>
    <row r="399" spans="1:31" s="167" customFormat="1" ht="21.6" customHeight="1" x14ac:dyDescent="0.15">
      <c r="A399" s="177" t="s">
        <v>427</v>
      </c>
      <c r="B399" s="317" t="s">
        <v>377</v>
      </c>
      <c r="C399" s="378">
        <v>0.54700854700854706</v>
      </c>
      <c r="D399" s="379">
        <v>0</v>
      </c>
      <c r="E399" s="371">
        <v>8.5470085470085479E-3</v>
      </c>
      <c r="F399" s="371">
        <v>0.37606837606837606</v>
      </c>
      <c r="G399" s="371">
        <v>0.13675213675213677</v>
      </c>
      <c r="H399" s="380">
        <v>2.564102564102564E-2</v>
      </c>
      <c r="I399" s="381" t="s">
        <v>428</v>
      </c>
      <c r="J399" s="382" t="s">
        <v>428</v>
      </c>
      <c r="K399" s="383">
        <v>0</v>
      </c>
      <c r="L399" s="384">
        <v>0</v>
      </c>
      <c r="M399" s="385" t="s">
        <v>428</v>
      </c>
      <c r="N399" s="382" t="s">
        <v>428</v>
      </c>
      <c r="O399" s="382" t="s">
        <v>428</v>
      </c>
      <c r="P399" s="382" t="s">
        <v>428</v>
      </c>
      <c r="Q399" s="382" t="s">
        <v>428</v>
      </c>
      <c r="R399" s="382" t="s">
        <v>428</v>
      </c>
      <c r="S399" s="382" t="s">
        <v>428</v>
      </c>
      <c r="T399" s="382" t="s">
        <v>428</v>
      </c>
      <c r="U399" s="386" t="s">
        <v>428</v>
      </c>
      <c r="V399" s="385" t="s">
        <v>428</v>
      </c>
      <c r="W399" s="382" t="s">
        <v>428</v>
      </c>
      <c r="X399" s="387" t="s">
        <v>428</v>
      </c>
      <c r="Y399" s="386" t="s">
        <v>428</v>
      </c>
      <c r="Z399" s="388" t="s">
        <v>428</v>
      </c>
      <c r="AA399" s="386" t="s">
        <v>428</v>
      </c>
      <c r="AB399" s="389" t="s">
        <v>428</v>
      </c>
      <c r="AC399" s="387" t="s">
        <v>428</v>
      </c>
      <c r="AE399" s="166"/>
    </row>
    <row r="400" spans="1:31" s="167" customFormat="1" ht="21.6" customHeight="1" x14ac:dyDescent="0.15">
      <c r="A400" s="325"/>
      <c r="B400" s="317" t="s">
        <v>376</v>
      </c>
      <c r="C400" s="328">
        <v>1</v>
      </c>
      <c r="D400" s="374">
        <v>0</v>
      </c>
      <c r="E400" s="317">
        <v>1.5625E-2</v>
      </c>
      <c r="F400" s="317">
        <v>0.68749999999999989</v>
      </c>
      <c r="G400" s="317">
        <v>0.25</v>
      </c>
      <c r="H400" s="375">
        <v>4.6874999999999993E-2</v>
      </c>
      <c r="I400" s="381" t="s">
        <v>428</v>
      </c>
      <c r="J400" s="382" t="s">
        <v>428</v>
      </c>
      <c r="K400" s="390">
        <v>0</v>
      </c>
      <c r="L400" s="391">
        <v>0</v>
      </c>
      <c r="M400" s="385" t="s">
        <v>428</v>
      </c>
      <c r="N400" s="382" t="s">
        <v>428</v>
      </c>
      <c r="O400" s="382" t="s">
        <v>428</v>
      </c>
      <c r="P400" s="382" t="s">
        <v>428</v>
      </c>
      <c r="Q400" s="382" t="s">
        <v>428</v>
      </c>
      <c r="R400" s="382" t="s">
        <v>428</v>
      </c>
      <c r="S400" s="382" t="s">
        <v>428</v>
      </c>
      <c r="T400" s="382" t="s">
        <v>428</v>
      </c>
      <c r="U400" s="386" t="s">
        <v>428</v>
      </c>
      <c r="V400" s="385" t="s">
        <v>428</v>
      </c>
      <c r="W400" s="382" t="s">
        <v>428</v>
      </c>
      <c r="X400" s="387" t="s">
        <v>428</v>
      </c>
      <c r="Y400" s="386" t="s">
        <v>428</v>
      </c>
      <c r="Z400" s="388" t="s">
        <v>428</v>
      </c>
      <c r="AA400" s="386" t="s">
        <v>428</v>
      </c>
      <c r="AB400" s="389" t="s">
        <v>428</v>
      </c>
      <c r="AC400" s="387" t="s">
        <v>428</v>
      </c>
      <c r="AE400" s="166"/>
    </row>
    <row r="401" spans="1:31" s="167" customFormat="1" ht="21.6" customHeight="1" x14ac:dyDescent="0.15">
      <c r="A401" s="177" t="s">
        <v>429</v>
      </c>
      <c r="B401" s="317" t="s">
        <v>377</v>
      </c>
      <c r="C401" s="378">
        <v>8.5470085470085479E-3</v>
      </c>
      <c r="D401" s="379">
        <v>0</v>
      </c>
      <c r="E401" s="371">
        <v>0</v>
      </c>
      <c r="F401" s="371">
        <v>8.5470085470085479E-3</v>
      </c>
      <c r="G401" s="371">
        <v>0</v>
      </c>
      <c r="H401" s="380">
        <v>0</v>
      </c>
      <c r="I401" s="381" t="s">
        <v>428</v>
      </c>
      <c r="J401" s="382" t="s">
        <v>428</v>
      </c>
      <c r="K401" s="383">
        <v>0</v>
      </c>
      <c r="L401" s="384">
        <v>0</v>
      </c>
      <c r="M401" s="385" t="s">
        <v>428</v>
      </c>
      <c r="N401" s="382" t="s">
        <v>428</v>
      </c>
      <c r="O401" s="382" t="s">
        <v>428</v>
      </c>
      <c r="P401" s="382" t="s">
        <v>428</v>
      </c>
      <c r="Q401" s="382" t="s">
        <v>428</v>
      </c>
      <c r="R401" s="382" t="s">
        <v>428</v>
      </c>
      <c r="S401" s="382" t="s">
        <v>428</v>
      </c>
      <c r="T401" s="382" t="s">
        <v>428</v>
      </c>
      <c r="U401" s="386" t="s">
        <v>428</v>
      </c>
      <c r="V401" s="385" t="s">
        <v>428</v>
      </c>
      <c r="W401" s="382" t="s">
        <v>428</v>
      </c>
      <c r="X401" s="387" t="s">
        <v>428</v>
      </c>
      <c r="Y401" s="386" t="s">
        <v>428</v>
      </c>
      <c r="Z401" s="388" t="s">
        <v>428</v>
      </c>
      <c r="AA401" s="386" t="s">
        <v>428</v>
      </c>
      <c r="AB401" s="389" t="s">
        <v>428</v>
      </c>
      <c r="AC401" s="387" t="s">
        <v>428</v>
      </c>
      <c r="AE401" s="166"/>
    </row>
    <row r="402" spans="1:31" s="167" customFormat="1" ht="21.6" customHeight="1" x14ac:dyDescent="0.15">
      <c r="A402" s="325"/>
      <c r="B402" s="317" t="s">
        <v>376</v>
      </c>
      <c r="C402" s="328">
        <v>1</v>
      </c>
      <c r="D402" s="374">
        <v>0</v>
      </c>
      <c r="E402" s="317">
        <v>0</v>
      </c>
      <c r="F402" s="317">
        <v>1</v>
      </c>
      <c r="G402" s="317">
        <v>0</v>
      </c>
      <c r="H402" s="375">
        <v>0</v>
      </c>
      <c r="I402" s="381" t="s">
        <v>428</v>
      </c>
      <c r="J402" s="382" t="s">
        <v>428</v>
      </c>
      <c r="K402" s="390">
        <v>0</v>
      </c>
      <c r="L402" s="391">
        <v>0</v>
      </c>
      <c r="M402" s="385" t="s">
        <v>428</v>
      </c>
      <c r="N402" s="382" t="s">
        <v>428</v>
      </c>
      <c r="O402" s="382" t="s">
        <v>428</v>
      </c>
      <c r="P402" s="382" t="s">
        <v>428</v>
      </c>
      <c r="Q402" s="382" t="s">
        <v>428</v>
      </c>
      <c r="R402" s="382" t="s">
        <v>428</v>
      </c>
      <c r="S402" s="382" t="s">
        <v>428</v>
      </c>
      <c r="T402" s="382" t="s">
        <v>428</v>
      </c>
      <c r="U402" s="386" t="s">
        <v>428</v>
      </c>
      <c r="V402" s="385" t="s">
        <v>428</v>
      </c>
      <c r="W402" s="382" t="s">
        <v>428</v>
      </c>
      <c r="X402" s="387" t="s">
        <v>428</v>
      </c>
      <c r="Y402" s="386" t="s">
        <v>428</v>
      </c>
      <c r="Z402" s="388" t="s">
        <v>428</v>
      </c>
      <c r="AA402" s="386" t="s">
        <v>428</v>
      </c>
      <c r="AB402" s="389" t="s">
        <v>428</v>
      </c>
      <c r="AC402" s="387" t="s">
        <v>428</v>
      </c>
      <c r="AE402" s="166"/>
    </row>
    <row r="403" spans="1:31" s="167" customFormat="1" ht="21.6" customHeight="1" x14ac:dyDescent="0.15">
      <c r="A403" s="177" t="s">
        <v>430</v>
      </c>
      <c r="B403" s="317" t="s">
        <v>377</v>
      </c>
      <c r="C403" s="378">
        <v>8.3247863247863254</v>
      </c>
      <c r="D403" s="379">
        <v>1.4871794871794872</v>
      </c>
      <c r="E403" s="371">
        <v>0.99145299145299148</v>
      </c>
      <c r="F403" s="371">
        <v>1.6581196581196582</v>
      </c>
      <c r="G403" s="371">
        <v>0.12820512820512819</v>
      </c>
      <c r="H403" s="380">
        <v>0.87179487179487181</v>
      </c>
      <c r="I403" s="381" t="s">
        <v>428</v>
      </c>
      <c r="J403" s="382" t="s">
        <v>428</v>
      </c>
      <c r="K403" s="383">
        <v>2.4700854700854702</v>
      </c>
      <c r="L403" s="384">
        <v>0.71794871794871795</v>
      </c>
      <c r="M403" s="385" t="s">
        <v>428</v>
      </c>
      <c r="N403" s="382" t="s">
        <v>428</v>
      </c>
      <c r="O403" s="382" t="s">
        <v>428</v>
      </c>
      <c r="P403" s="382" t="s">
        <v>428</v>
      </c>
      <c r="Q403" s="382" t="s">
        <v>428</v>
      </c>
      <c r="R403" s="382" t="s">
        <v>428</v>
      </c>
      <c r="S403" s="382" t="s">
        <v>428</v>
      </c>
      <c r="T403" s="382" t="s">
        <v>428</v>
      </c>
      <c r="U403" s="386" t="s">
        <v>428</v>
      </c>
      <c r="V403" s="385" t="s">
        <v>428</v>
      </c>
      <c r="W403" s="382" t="s">
        <v>428</v>
      </c>
      <c r="X403" s="387" t="s">
        <v>428</v>
      </c>
      <c r="Y403" s="386" t="s">
        <v>428</v>
      </c>
      <c r="Z403" s="388" t="s">
        <v>428</v>
      </c>
      <c r="AA403" s="386" t="s">
        <v>428</v>
      </c>
      <c r="AB403" s="389" t="s">
        <v>428</v>
      </c>
      <c r="AC403" s="387" t="s">
        <v>428</v>
      </c>
      <c r="AE403" s="166"/>
    </row>
    <row r="404" spans="1:31" s="167" customFormat="1" ht="21.6" customHeight="1" x14ac:dyDescent="0.15">
      <c r="A404" s="325"/>
      <c r="B404" s="317" t="s">
        <v>376</v>
      </c>
      <c r="C404" s="328">
        <v>1</v>
      </c>
      <c r="D404" s="374">
        <v>0.17864476386036959</v>
      </c>
      <c r="E404" s="317">
        <v>0.1190965092402464</v>
      </c>
      <c r="F404" s="317">
        <v>0.19917864476386038</v>
      </c>
      <c r="G404" s="317">
        <v>1.5400410677618067E-2</v>
      </c>
      <c r="H404" s="375">
        <v>0.10472279260780287</v>
      </c>
      <c r="I404" s="381" t="s">
        <v>428</v>
      </c>
      <c r="J404" s="382" t="s">
        <v>428</v>
      </c>
      <c r="K404" s="390">
        <v>0.29671457905544146</v>
      </c>
      <c r="L404" s="391">
        <v>8.6242299794661179E-2</v>
      </c>
      <c r="M404" s="385" t="s">
        <v>428</v>
      </c>
      <c r="N404" s="382" t="s">
        <v>428</v>
      </c>
      <c r="O404" s="382" t="s">
        <v>428</v>
      </c>
      <c r="P404" s="382" t="s">
        <v>428</v>
      </c>
      <c r="Q404" s="382" t="s">
        <v>428</v>
      </c>
      <c r="R404" s="382" t="s">
        <v>428</v>
      </c>
      <c r="S404" s="382" t="s">
        <v>428</v>
      </c>
      <c r="T404" s="382" t="s">
        <v>428</v>
      </c>
      <c r="U404" s="386" t="s">
        <v>428</v>
      </c>
      <c r="V404" s="385" t="s">
        <v>428</v>
      </c>
      <c r="W404" s="382" t="s">
        <v>428</v>
      </c>
      <c r="X404" s="387" t="s">
        <v>428</v>
      </c>
      <c r="Y404" s="386" t="s">
        <v>428</v>
      </c>
      <c r="Z404" s="388" t="s">
        <v>428</v>
      </c>
      <c r="AA404" s="386" t="s">
        <v>428</v>
      </c>
      <c r="AB404" s="389" t="s">
        <v>428</v>
      </c>
      <c r="AC404" s="387" t="s">
        <v>428</v>
      </c>
      <c r="AE404" s="166"/>
    </row>
    <row r="405" spans="1:31" s="167" customFormat="1" ht="21.6" customHeight="1" x14ac:dyDescent="0.15">
      <c r="A405" s="398" t="s">
        <v>431</v>
      </c>
      <c r="B405" s="317" t="s">
        <v>377</v>
      </c>
      <c r="C405" s="378">
        <v>6.7350427350427351</v>
      </c>
      <c r="D405" s="379">
        <v>1.1111111111111112</v>
      </c>
      <c r="E405" s="371">
        <v>0.87179487179487181</v>
      </c>
      <c r="F405" s="371">
        <v>1.5299145299145298</v>
      </c>
      <c r="G405" s="371">
        <v>0.12820512820512819</v>
      </c>
      <c r="H405" s="380">
        <v>0.68376068376068377</v>
      </c>
      <c r="I405" s="381" t="s">
        <v>428</v>
      </c>
      <c r="J405" s="382" t="s">
        <v>428</v>
      </c>
      <c r="K405" s="383">
        <v>1.9572649572649572</v>
      </c>
      <c r="L405" s="384">
        <v>0.45299145299145299</v>
      </c>
      <c r="M405" s="385" t="s">
        <v>428</v>
      </c>
      <c r="N405" s="382" t="s">
        <v>428</v>
      </c>
      <c r="O405" s="382" t="s">
        <v>428</v>
      </c>
      <c r="P405" s="382" t="s">
        <v>428</v>
      </c>
      <c r="Q405" s="382" t="s">
        <v>428</v>
      </c>
      <c r="R405" s="382" t="s">
        <v>428</v>
      </c>
      <c r="S405" s="382" t="s">
        <v>428</v>
      </c>
      <c r="T405" s="382" t="s">
        <v>428</v>
      </c>
      <c r="U405" s="386" t="s">
        <v>428</v>
      </c>
      <c r="V405" s="385" t="s">
        <v>428</v>
      </c>
      <c r="W405" s="382" t="s">
        <v>428</v>
      </c>
      <c r="X405" s="387" t="s">
        <v>428</v>
      </c>
      <c r="Y405" s="386" t="s">
        <v>428</v>
      </c>
      <c r="Z405" s="388" t="s">
        <v>428</v>
      </c>
      <c r="AA405" s="386" t="s">
        <v>428</v>
      </c>
      <c r="AB405" s="389" t="s">
        <v>428</v>
      </c>
      <c r="AC405" s="387" t="s">
        <v>428</v>
      </c>
      <c r="AE405" s="166"/>
    </row>
    <row r="406" spans="1:31" s="167" customFormat="1" ht="21.6" customHeight="1" x14ac:dyDescent="0.15">
      <c r="A406" s="325"/>
      <c r="B406" s="317" t="s">
        <v>376</v>
      </c>
      <c r="C406" s="328">
        <v>1</v>
      </c>
      <c r="D406" s="374">
        <v>0.13347022587268995</v>
      </c>
      <c r="E406" s="317">
        <v>0.10472279260780287</v>
      </c>
      <c r="F406" s="317">
        <v>0.18377823408624228</v>
      </c>
      <c r="G406" s="317">
        <v>1.5400410677618067E-2</v>
      </c>
      <c r="H406" s="375">
        <v>8.2135523613963035E-2</v>
      </c>
      <c r="I406" s="381" t="s">
        <v>428</v>
      </c>
      <c r="J406" s="382" t="s">
        <v>428</v>
      </c>
      <c r="K406" s="390">
        <v>0.23511293634496919</v>
      </c>
      <c r="L406" s="391">
        <v>5.4414784394250508E-2</v>
      </c>
      <c r="M406" s="385" t="s">
        <v>428</v>
      </c>
      <c r="N406" s="382" t="s">
        <v>428</v>
      </c>
      <c r="O406" s="382" t="s">
        <v>428</v>
      </c>
      <c r="P406" s="382" t="s">
        <v>428</v>
      </c>
      <c r="Q406" s="382" t="s">
        <v>428</v>
      </c>
      <c r="R406" s="382" t="s">
        <v>428</v>
      </c>
      <c r="S406" s="382" t="s">
        <v>428</v>
      </c>
      <c r="T406" s="382" t="s">
        <v>428</v>
      </c>
      <c r="U406" s="386" t="s">
        <v>428</v>
      </c>
      <c r="V406" s="385" t="s">
        <v>428</v>
      </c>
      <c r="W406" s="382" t="s">
        <v>428</v>
      </c>
      <c r="X406" s="387" t="s">
        <v>428</v>
      </c>
      <c r="Y406" s="386" t="s">
        <v>428</v>
      </c>
      <c r="Z406" s="388" t="s">
        <v>428</v>
      </c>
      <c r="AA406" s="386" t="s">
        <v>428</v>
      </c>
      <c r="AB406" s="389" t="s">
        <v>428</v>
      </c>
      <c r="AC406" s="387" t="s">
        <v>428</v>
      </c>
      <c r="AE406" s="166"/>
    </row>
    <row r="407" spans="1:31" s="167" customFormat="1" ht="21.6" customHeight="1" x14ac:dyDescent="0.15">
      <c r="A407" s="177" t="s">
        <v>432</v>
      </c>
      <c r="B407" s="317" t="s">
        <v>377</v>
      </c>
      <c r="C407" s="378">
        <v>15.350427350427351</v>
      </c>
      <c r="D407" s="379">
        <v>2.5726495726495728</v>
      </c>
      <c r="E407" s="371">
        <v>1.3333333333333333</v>
      </c>
      <c r="F407" s="371">
        <v>2.1965811965811968</v>
      </c>
      <c r="G407" s="371">
        <v>5.0854700854700852</v>
      </c>
      <c r="H407" s="380">
        <v>1.5299145299145298</v>
      </c>
      <c r="I407" s="381" t="s">
        <v>428</v>
      </c>
      <c r="J407" s="382" t="s">
        <v>428</v>
      </c>
      <c r="K407" s="383">
        <v>1.7521367521367521</v>
      </c>
      <c r="L407" s="384">
        <v>0.88034188034188032</v>
      </c>
      <c r="M407" s="385" t="s">
        <v>428</v>
      </c>
      <c r="N407" s="382" t="s">
        <v>428</v>
      </c>
      <c r="O407" s="382" t="s">
        <v>428</v>
      </c>
      <c r="P407" s="382" t="s">
        <v>428</v>
      </c>
      <c r="Q407" s="382" t="s">
        <v>428</v>
      </c>
      <c r="R407" s="382" t="s">
        <v>428</v>
      </c>
      <c r="S407" s="382" t="s">
        <v>428</v>
      </c>
      <c r="T407" s="382" t="s">
        <v>428</v>
      </c>
      <c r="U407" s="386" t="s">
        <v>428</v>
      </c>
      <c r="V407" s="385" t="s">
        <v>428</v>
      </c>
      <c r="W407" s="382" t="s">
        <v>428</v>
      </c>
      <c r="X407" s="387" t="s">
        <v>428</v>
      </c>
      <c r="Y407" s="386" t="s">
        <v>428</v>
      </c>
      <c r="Z407" s="388" t="s">
        <v>428</v>
      </c>
      <c r="AA407" s="386" t="s">
        <v>428</v>
      </c>
      <c r="AB407" s="389" t="s">
        <v>428</v>
      </c>
      <c r="AC407" s="387" t="s">
        <v>428</v>
      </c>
      <c r="AE407" s="166"/>
    </row>
    <row r="408" spans="1:31" s="167" customFormat="1" ht="21.6" customHeight="1" x14ac:dyDescent="0.15">
      <c r="A408" s="325"/>
      <c r="B408" s="317" t="s">
        <v>376</v>
      </c>
      <c r="C408" s="328">
        <v>1</v>
      </c>
      <c r="D408" s="374">
        <v>0.1675946547884187</v>
      </c>
      <c r="E408" s="317">
        <v>8.6859688195991089E-2</v>
      </c>
      <c r="F408" s="317">
        <v>0.14309576837416482</v>
      </c>
      <c r="G408" s="317">
        <v>0.33129175946547879</v>
      </c>
      <c r="H408" s="375">
        <v>9.9665924276169257E-2</v>
      </c>
      <c r="I408" s="381" t="s">
        <v>428</v>
      </c>
      <c r="J408" s="382" t="s">
        <v>428</v>
      </c>
      <c r="K408" s="390">
        <v>0.11414253897550111</v>
      </c>
      <c r="L408" s="391">
        <v>5.7349665924276164E-2</v>
      </c>
      <c r="M408" s="385" t="s">
        <v>428</v>
      </c>
      <c r="N408" s="382" t="s">
        <v>428</v>
      </c>
      <c r="O408" s="382" t="s">
        <v>428</v>
      </c>
      <c r="P408" s="382" t="s">
        <v>428</v>
      </c>
      <c r="Q408" s="382" t="s">
        <v>428</v>
      </c>
      <c r="R408" s="382" t="s">
        <v>428</v>
      </c>
      <c r="S408" s="382" t="s">
        <v>428</v>
      </c>
      <c r="T408" s="382" t="s">
        <v>428</v>
      </c>
      <c r="U408" s="386" t="s">
        <v>428</v>
      </c>
      <c r="V408" s="385" t="s">
        <v>428</v>
      </c>
      <c r="W408" s="382" t="s">
        <v>428</v>
      </c>
      <c r="X408" s="387" t="s">
        <v>428</v>
      </c>
      <c r="Y408" s="386" t="s">
        <v>428</v>
      </c>
      <c r="Z408" s="388" t="s">
        <v>428</v>
      </c>
      <c r="AA408" s="386" t="s">
        <v>428</v>
      </c>
      <c r="AB408" s="389" t="s">
        <v>428</v>
      </c>
      <c r="AC408" s="387" t="s">
        <v>428</v>
      </c>
      <c r="AE408" s="166"/>
    </row>
    <row r="409" spans="1:31" s="167" customFormat="1" ht="21.6" customHeight="1" x14ac:dyDescent="0.15">
      <c r="A409" s="177" t="s">
        <v>433</v>
      </c>
      <c r="B409" s="317" t="s">
        <v>377</v>
      </c>
      <c r="C409" s="378">
        <v>29.350427350427349</v>
      </c>
      <c r="D409" s="379">
        <v>2.2905982905982905</v>
      </c>
      <c r="E409" s="371">
        <v>1.5641025641025641</v>
      </c>
      <c r="F409" s="371">
        <v>1.6324786324786325</v>
      </c>
      <c r="G409" s="371">
        <v>17.179487179487179</v>
      </c>
      <c r="H409" s="380">
        <v>5.4102564102564106</v>
      </c>
      <c r="I409" s="381" t="s">
        <v>428</v>
      </c>
      <c r="J409" s="382" t="s">
        <v>428</v>
      </c>
      <c r="K409" s="383">
        <v>0.29059829059829062</v>
      </c>
      <c r="L409" s="384">
        <v>0.98290598290598286</v>
      </c>
      <c r="M409" s="385" t="s">
        <v>428</v>
      </c>
      <c r="N409" s="382" t="s">
        <v>428</v>
      </c>
      <c r="O409" s="382" t="s">
        <v>428</v>
      </c>
      <c r="P409" s="382" t="s">
        <v>428</v>
      </c>
      <c r="Q409" s="382" t="s">
        <v>428</v>
      </c>
      <c r="R409" s="382" t="s">
        <v>428</v>
      </c>
      <c r="S409" s="382" t="s">
        <v>428</v>
      </c>
      <c r="T409" s="382" t="s">
        <v>428</v>
      </c>
      <c r="U409" s="386" t="s">
        <v>428</v>
      </c>
      <c r="V409" s="385" t="s">
        <v>428</v>
      </c>
      <c r="W409" s="382" t="s">
        <v>428</v>
      </c>
      <c r="X409" s="387" t="s">
        <v>428</v>
      </c>
      <c r="Y409" s="386" t="s">
        <v>428</v>
      </c>
      <c r="Z409" s="388" t="s">
        <v>428</v>
      </c>
      <c r="AA409" s="386" t="s">
        <v>428</v>
      </c>
      <c r="AB409" s="389" t="s">
        <v>428</v>
      </c>
      <c r="AC409" s="387" t="s">
        <v>428</v>
      </c>
      <c r="AE409" s="166"/>
    </row>
    <row r="410" spans="1:31" s="167" customFormat="1" ht="21.6" customHeight="1" x14ac:dyDescent="0.15">
      <c r="A410" s="325"/>
      <c r="B410" s="317" t="s">
        <v>376</v>
      </c>
      <c r="C410" s="328">
        <v>1</v>
      </c>
      <c r="D410" s="374">
        <v>7.8043098427489813E-2</v>
      </c>
      <c r="E410" s="317">
        <v>5.3290623179965059E-2</v>
      </c>
      <c r="F410" s="317">
        <v>5.5620267909143858E-2</v>
      </c>
      <c r="G410" s="317">
        <v>0.5853232382061736</v>
      </c>
      <c r="H410" s="375">
        <v>0.18433313919627259</v>
      </c>
      <c r="I410" s="381" t="s">
        <v>428</v>
      </c>
      <c r="J410" s="382" t="s">
        <v>428</v>
      </c>
      <c r="K410" s="390">
        <v>9.9009900990099028E-3</v>
      </c>
      <c r="L410" s="391">
        <v>3.3488642981945253E-2</v>
      </c>
      <c r="M410" s="385" t="s">
        <v>428</v>
      </c>
      <c r="N410" s="382" t="s">
        <v>428</v>
      </c>
      <c r="O410" s="382" t="s">
        <v>428</v>
      </c>
      <c r="P410" s="382" t="s">
        <v>428</v>
      </c>
      <c r="Q410" s="382" t="s">
        <v>428</v>
      </c>
      <c r="R410" s="382" t="s">
        <v>428</v>
      </c>
      <c r="S410" s="382" t="s">
        <v>428</v>
      </c>
      <c r="T410" s="382" t="s">
        <v>428</v>
      </c>
      <c r="U410" s="386" t="s">
        <v>428</v>
      </c>
      <c r="V410" s="385" t="s">
        <v>428</v>
      </c>
      <c r="W410" s="382" t="s">
        <v>428</v>
      </c>
      <c r="X410" s="387" t="s">
        <v>428</v>
      </c>
      <c r="Y410" s="386" t="s">
        <v>428</v>
      </c>
      <c r="Z410" s="388" t="s">
        <v>428</v>
      </c>
      <c r="AA410" s="386" t="s">
        <v>428</v>
      </c>
      <c r="AB410" s="389" t="s">
        <v>428</v>
      </c>
      <c r="AC410" s="387" t="s">
        <v>428</v>
      </c>
      <c r="AE410" s="166"/>
    </row>
    <row r="411" spans="1:31" s="167" customFormat="1" ht="21.6" customHeight="1" x14ac:dyDescent="0.15">
      <c r="A411" s="177" t="s">
        <v>434</v>
      </c>
      <c r="B411" s="317" t="s">
        <v>377</v>
      </c>
      <c r="C411" s="378">
        <v>13.051282051282051</v>
      </c>
      <c r="D411" s="379">
        <v>1.1965811965811965</v>
      </c>
      <c r="E411" s="371">
        <v>0.42735042735042733</v>
      </c>
      <c r="F411" s="371">
        <v>0.45299145299145299</v>
      </c>
      <c r="G411" s="371">
        <v>0.93162393162393164</v>
      </c>
      <c r="H411" s="380">
        <v>6.3418803418803416</v>
      </c>
      <c r="I411" s="381" t="s">
        <v>428</v>
      </c>
      <c r="J411" s="382" t="s">
        <v>428</v>
      </c>
      <c r="K411" s="383">
        <v>2.3333333333333335</v>
      </c>
      <c r="L411" s="384">
        <v>1.3675213675213675</v>
      </c>
      <c r="M411" s="385" t="s">
        <v>428</v>
      </c>
      <c r="N411" s="382" t="s">
        <v>428</v>
      </c>
      <c r="O411" s="382" t="s">
        <v>428</v>
      </c>
      <c r="P411" s="382" t="s">
        <v>428</v>
      </c>
      <c r="Q411" s="382" t="s">
        <v>428</v>
      </c>
      <c r="R411" s="382" t="s">
        <v>428</v>
      </c>
      <c r="S411" s="382" t="s">
        <v>428</v>
      </c>
      <c r="T411" s="382" t="s">
        <v>428</v>
      </c>
      <c r="U411" s="386" t="s">
        <v>428</v>
      </c>
      <c r="V411" s="385" t="s">
        <v>428</v>
      </c>
      <c r="W411" s="382" t="s">
        <v>428</v>
      </c>
      <c r="X411" s="387" t="s">
        <v>428</v>
      </c>
      <c r="Y411" s="386" t="s">
        <v>428</v>
      </c>
      <c r="Z411" s="388" t="s">
        <v>428</v>
      </c>
      <c r="AA411" s="386" t="s">
        <v>428</v>
      </c>
      <c r="AB411" s="389" t="s">
        <v>428</v>
      </c>
      <c r="AC411" s="387" t="s">
        <v>428</v>
      </c>
      <c r="AE411" s="166"/>
    </row>
    <row r="412" spans="1:31" s="167" customFormat="1" ht="21.6" customHeight="1" x14ac:dyDescent="0.15">
      <c r="A412" s="325"/>
      <c r="B412" s="317" t="s">
        <v>376</v>
      </c>
      <c r="C412" s="328">
        <v>1</v>
      </c>
      <c r="D412" s="374">
        <v>9.1683038637852002E-2</v>
      </c>
      <c r="E412" s="317">
        <v>3.2743942370661423E-2</v>
      </c>
      <c r="F412" s="317">
        <v>3.4708578912901113E-2</v>
      </c>
      <c r="G412" s="317">
        <v>7.1381794368041915E-2</v>
      </c>
      <c r="H412" s="375">
        <v>0.48592010478061559</v>
      </c>
      <c r="I412" s="381" t="s">
        <v>428</v>
      </c>
      <c r="J412" s="382" t="s">
        <v>428</v>
      </c>
      <c r="K412" s="390">
        <v>0.1787819253438114</v>
      </c>
      <c r="L412" s="391">
        <v>0.10478061558611657</v>
      </c>
      <c r="M412" s="385" t="s">
        <v>428</v>
      </c>
      <c r="N412" s="382" t="s">
        <v>428</v>
      </c>
      <c r="O412" s="382" t="s">
        <v>428</v>
      </c>
      <c r="P412" s="382" t="s">
        <v>428</v>
      </c>
      <c r="Q412" s="382" t="s">
        <v>428</v>
      </c>
      <c r="R412" s="382" t="s">
        <v>428</v>
      </c>
      <c r="S412" s="382" t="s">
        <v>428</v>
      </c>
      <c r="T412" s="382" t="s">
        <v>428</v>
      </c>
      <c r="U412" s="386" t="s">
        <v>428</v>
      </c>
      <c r="V412" s="385" t="s">
        <v>428</v>
      </c>
      <c r="W412" s="382" t="s">
        <v>428</v>
      </c>
      <c r="X412" s="387" t="s">
        <v>428</v>
      </c>
      <c r="Y412" s="386" t="s">
        <v>428</v>
      </c>
      <c r="Z412" s="388" t="s">
        <v>428</v>
      </c>
      <c r="AA412" s="386" t="s">
        <v>428</v>
      </c>
      <c r="AB412" s="389" t="s">
        <v>428</v>
      </c>
      <c r="AC412" s="387" t="s">
        <v>428</v>
      </c>
      <c r="AE412" s="166"/>
    </row>
    <row r="413" spans="1:31" s="167" customFormat="1" ht="21.6" customHeight="1" x14ac:dyDescent="0.15">
      <c r="A413" s="177" t="s">
        <v>435</v>
      </c>
      <c r="B413" s="326" t="s">
        <v>377</v>
      </c>
      <c r="C413" s="378">
        <v>0.46153846153846156</v>
      </c>
      <c r="D413" s="379">
        <v>0</v>
      </c>
      <c r="E413" s="371">
        <v>0</v>
      </c>
      <c r="F413" s="371">
        <v>0</v>
      </c>
      <c r="G413" s="371">
        <v>0</v>
      </c>
      <c r="H413" s="380">
        <v>0.4358974358974359</v>
      </c>
      <c r="I413" s="399" t="s">
        <v>428</v>
      </c>
      <c r="J413" s="382" t="s">
        <v>428</v>
      </c>
      <c r="K413" s="383">
        <v>0</v>
      </c>
      <c r="L413" s="384">
        <v>2.564102564102564E-2</v>
      </c>
      <c r="M413" s="385" t="s">
        <v>428</v>
      </c>
      <c r="N413" s="382" t="s">
        <v>428</v>
      </c>
      <c r="O413" s="382" t="s">
        <v>428</v>
      </c>
      <c r="P413" s="382" t="s">
        <v>428</v>
      </c>
      <c r="Q413" s="382" t="s">
        <v>428</v>
      </c>
      <c r="R413" s="382" t="s">
        <v>428</v>
      </c>
      <c r="S413" s="382" t="s">
        <v>428</v>
      </c>
      <c r="T413" s="382" t="s">
        <v>428</v>
      </c>
      <c r="U413" s="386" t="s">
        <v>428</v>
      </c>
      <c r="V413" s="385" t="s">
        <v>428</v>
      </c>
      <c r="W413" s="382" t="s">
        <v>428</v>
      </c>
      <c r="X413" s="387" t="s">
        <v>428</v>
      </c>
      <c r="Y413" s="386" t="s">
        <v>428</v>
      </c>
      <c r="Z413" s="388" t="s">
        <v>428</v>
      </c>
      <c r="AA413" s="386" t="s">
        <v>428</v>
      </c>
      <c r="AB413" s="389" t="s">
        <v>428</v>
      </c>
      <c r="AC413" s="387" t="s">
        <v>428</v>
      </c>
      <c r="AE413" s="166"/>
    </row>
    <row r="414" spans="1:31" s="167" customFormat="1" ht="21.6" customHeight="1" x14ac:dyDescent="0.15">
      <c r="A414" s="325"/>
      <c r="B414" s="317" t="s">
        <v>376</v>
      </c>
      <c r="C414" s="328">
        <v>1</v>
      </c>
      <c r="D414" s="374">
        <v>0</v>
      </c>
      <c r="E414" s="317">
        <v>0</v>
      </c>
      <c r="F414" s="317">
        <v>0</v>
      </c>
      <c r="G414" s="317">
        <v>0</v>
      </c>
      <c r="H414" s="375">
        <v>0.94444444444444442</v>
      </c>
      <c r="I414" s="399" t="s">
        <v>428</v>
      </c>
      <c r="J414" s="382" t="s">
        <v>428</v>
      </c>
      <c r="K414" s="390">
        <v>0</v>
      </c>
      <c r="L414" s="391">
        <v>5.5555555555555552E-2</v>
      </c>
      <c r="M414" s="385" t="s">
        <v>428</v>
      </c>
      <c r="N414" s="382" t="s">
        <v>428</v>
      </c>
      <c r="O414" s="382" t="s">
        <v>428</v>
      </c>
      <c r="P414" s="382" t="s">
        <v>428</v>
      </c>
      <c r="Q414" s="382" t="s">
        <v>428</v>
      </c>
      <c r="R414" s="382" t="s">
        <v>428</v>
      </c>
      <c r="S414" s="382" t="s">
        <v>428</v>
      </c>
      <c r="T414" s="382" t="s">
        <v>428</v>
      </c>
      <c r="U414" s="386" t="s">
        <v>428</v>
      </c>
      <c r="V414" s="385" t="s">
        <v>428</v>
      </c>
      <c r="W414" s="382" t="s">
        <v>428</v>
      </c>
      <c r="X414" s="387" t="s">
        <v>428</v>
      </c>
      <c r="Y414" s="386" t="s">
        <v>428</v>
      </c>
      <c r="Z414" s="388" t="s">
        <v>428</v>
      </c>
      <c r="AA414" s="386" t="s">
        <v>428</v>
      </c>
      <c r="AB414" s="389" t="s">
        <v>428</v>
      </c>
      <c r="AC414" s="387" t="s">
        <v>428</v>
      </c>
      <c r="AE414" s="166"/>
    </row>
    <row r="415" spans="1:31" s="167" customFormat="1" ht="21.6" customHeight="1" x14ac:dyDescent="0.15">
      <c r="A415" s="177" t="s">
        <v>436</v>
      </c>
      <c r="B415" s="326" t="s">
        <v>377</v>
      </c>
      <c r="C415" s="378">
        <v>3.6837606837606836</v>
      </c>
      <c r="D415" s="379">
        <v>0.55555555555555558</v>
      </c>
      <c r="E415" s="371">
        <v>0.36752136752136755</v>
      </c>
      <c r="F415" s="371">
        <v>0.42735042735042733</v>
      </c>
      <c r="G415" s="400">
        <v>3.4188034188034191E-2</v>
      </c>
      <c r="H415" s="380">
        <v>0.29914529914529914</v>
      </c>
      <c r="I415" s="399" t="s">
        <v>428</v>
      </c>
      <c r="J415" s="382" t="s">
        <v>428</v>
      </c>
      <c r="K415" s="383">
        <v>1.4358974358974359</v>
      </c>
      <c r="L415" s="384">
        <v>0.5641025641025641</v>
      </c>
      <c r="M415" s="385" t="s">
        <v>428</v>
      </c>
      <c r="N415" s="382" t="s">
        <v>428</v>
      </c>
      <c r="O415" s="382" t="s">
        <v>428</v>
      </c>
      <c r="P415" s="382" t="s">
        <v>428</v>
      </c>
      <c r="Q415" s="382" t="s">
        <v>428</v>
      </c>
      <c r="R415" s="382" t="s">
        <v>428</v>
      </c>
      <c r="S415" s="382" t="s">
        <v>428</v>
      </c>
      <c r="T415" s="382" t="s">
        <v>428</v>
      </c>
      <c r="U415" s="386" t="s">
        <v>428</v>
      </c>
      <c r="V415" s="385" t="s">
        <v>428</v>
      </c>
      <c r="W415" s="382" t="s">
        <v>428</v>
      </c>
      <c r="X415" s="387" t="s">
        <v>428</v>
      </c>
      <c r="Y415" s="386" t="s">
        <v>428</v>
      </c>
      <c r="Z415" s="388" t="s">
        <v>428</v>
      </c>
      <c r="AA415" s="386" t="s">
        <v>428</v>
      </c>
      <c r="AB415" s="389" t="s">
        <v>428</v>
      </c>
      <c r="AC415" s="387" t="s">
        <v>428</v>
      </c>
      <c r="AE415" s="166"/>
    </row>
    <row r="416" spans="1:31" s="167" customFormat="1" ht="21.6" customHeight="1" x14ac:dyDescent="0.15">
      <c r="A416" s="325"/>
      <c r="B416" s="317" t="s">
        <v>376</v>
      </c>
      <c r="C416" s="328">
        <v>1</v>
      </c>
      <c r="D416" s="374">
        <v>0.15081206496519722</v>
      </c>
      <c r="E416" s="317">
        <v>9.9767981438515091E-2</v>
      </c>
      <c r="F416" s="317">
        <v>0.11600928074245939</v>
      </c>
      <c r="G416" s="327">
        <v>9.2807424593967531E-3</v>
      </c>
      <c r="H416" s="375">
        <v>8.1206496519721574E-2</v>
      </c>
      <c r="I416" s="399" t="s">
        <v>428</v>
      </c>
      <c r="J416" s="382" t="s">
        <v>428</v>
      </c>
      <c r="K416" s="390">
        <v>0.38979118329466361</v>
      </c>
      <c r="L416" s="391">
        <v>0.1531322505800464</v>
      </c>
      <c r="M416" s="385" t="s">
        <v>428</v>
      </c>
      <c r="N416" s="382" t="s">
        <v>428</v>
      </c>
      <c r="O416" s="382" t="s">
        <v>428</v>
      </c>
      <c r="P416" s="382" t="s">
        <v>428</v>
      </c>
      <c r="Q416" s="382" t="s">
        <v>428</v>
      </c>
      <c r="R416" s="382" t="s">
        <v>428</v>
      </c>
      <c r="S416" s="382" t="s">
        <v>428</v>
      </c>
      <c r="T416" s="382" t="s">
        <v>428</v>
      </c>
      <c r="U416" s="386" t="s">
        <v>428</v>
      </c>
      <c r="V416" s="385" t="s">
        <v>428</v>
      </c>
      <c r="W416" s="382" t="s">
        <v>428</v>
      </c>
      <c r="X416" s="387" t="s">
        <v>428</v>
      </c>
      <c r="Y416" s="386" t="s">
        <v>428</v>
      </c>
      <c r="Z416" s="388" t="s">
        <v>428</v>
      </c>
      <c r="AA416" s="386" t="s">
        <v>428</v>
      </c>
      <c r="AB416" s="389" t="s">
        <v>428</v>
      </c>
      <c r="AC416" s="387" t="s">
        <v>428</v>
      </c>
      <c r="AE416" s="166"/>
    </row>
    <row r="417" spans="1:31" s="167" customFormat="1" ht="21.6" customHeight="1" x14ac:dyDescent="0.15">
      <c r="A417" s="177" t="s">
        <v>437</v>
      </c>
      <c r="B417" s="326" t="s">
        <v>377</v>
      </c>
      <c r="C417" s="378">
        <v>1.641025641025641</v>
      </c>
      <c r="D417" s="379">
        <v>0.17948717948717949</v>
      </c>
      <c r="E417" s="371">
        <v>0.1111111111111111</v>
      </c>
      <c r="F417" s="371">
        <v>0.1111111111111111</v>
      </c>
      <c r="G417" s="371">
        <v>0</v>
      </c>
      <c r="H417" s="380">
        <v>0.18803418803418803</v>
      </c>
      <c r="I417" s="399" t="s">
        <v>428</v>
      </c>
      <c r="J417" s="382" t="s">
        <v>428</v>
      </c>
      <c r="K417" s="383">
        <v>0.13675213675213677</v>
      </c>
      <c r="L417" s="384">
        <v>0.9145299145299145</v>
      </c>
      <c r="M417" s="385" t="s">
        <v>428</v>
      </c>
      <c r="N417" s="382" t="s">
        <v>428</v>
      </c>
      <c r="O417" s="382" t="s">
        <v>428</v>
      </c>
      <c r="P417" s="382" t="s">
        <v>428</v>
      </c>
      <c r="Q417" s="382" t="s">
        <v>428</v>
      </c>
      <c r="R417" s="382" t="s">
        <v>428</v>
      </c>
      <c r="S417" s="382" t="s">
        <v>428</v>
      </c>
      <c r="T417" s="382" t="s">
        <v>428</v>
      </c>
      <c r="U417" s="386" t="s">
        <v>428</v>
      </c>
      <c r="V417" s="385" t="s">
        <v>428</v>
      </c>
      <c r="W417" s="382" t="s">
        <v>428</v>
      </c>
      <c r="X417" s="387" t="s">
        <v>428</v>
      </c>
      <c r="Y417" s="386" t="s">
        <v>428</v>
      </c>
      <c r="Z417" s="388" t="s">
        <v>428</v>
      </c>
      <c r="AA417" s="386" t="s">
        <v>428</v>
      </c>
      <c r="AB417" s="389" t="s">
        <v>428</v>
      </c>
      <c r="AC417" s="387" t="s">
        <v>428</v>
      </c>
      <c r="AE417" s="166"/>
    </row>
    <row r="418" spans="1:31" s="167" customFormat="1" ht="21.6" customHeight="1" x14ac:dyDescent="0.15">
      <c r="A418" s="325"/>
      <c r="B418" s="317" t="s">
        <v>376</v>
      </c>
      <c r="C418" s="328">
        <v>1</v>
      </c>
      <c r="D418" s="374">
        <v>0.109375</v>
      </c>
      <c r="E418" s="317">
        <v>6.7708333333333329E-2</v>
      </c>
      <c r="F418" s="317">
        <v>6.7708333333333329E-2</v>
      </c>
      <c r="G418" s="317">
        <v>0</v>
      </c>
      <c r="H418" s="375">
        <v>0.11458333333333334</v>
      </c>
      <c r="I418" s="399" t="s">
        <v>428</v>
      </c>
      <c r="J418" s="382" t="s">
        <v>428</v>
      </c>
      <c r="K418" s="390">
        <v>8.3333333333333343E-2</v>
      </c>
      <c r="L418" s="391">
        <v>0.55729166666666663</v>
      </c>
      <c r="M418" s="385" t="s">
        <v>428</v>
      </c>
      <c r="N418" s="382" t="s">
        <v>428</v>
      </c>
      <c r="O418" s="382" t="s">
        <v>428</v>
      </c>
      <c r="P418" s="382" t="s">
        <v>428</v>
      </c>
      <c r="Q418" s="382" t="s">
        <v>428</v>
      </c>
      <c r="R418" s="382" t="s">
        <v>428</v>
      </c>
      <c r="S418" s="382" t="s">
        <v>428</v>
      </c>
      <c r="T418" s="382" t="s">
        <v>428</v>
      </c>
      <c r="U418" s="386" t="s">
        <v>428</v>
      </c>
      <c r="V418" s="385" t="s">
        <v>428</v>
      </c>
      <c r="W418" s="382" t="s">
        <v>428</v>
      </c>
      <c r="X418" s="387" t="s">
        <v>428</v>
      </c>
      <c r="Y418" s="386" t="s">
        <v>428</v>
      </c>
      <c r="Z418" s="388" t="s">
        <v>428</v>
      </c>
      <c r="AA418" s="386" t="s">
        <v>428</v>
      </c>
      <c r="AB418" s="389" t="s">
        <v>428</v>
      </c>
      <c r="AC418" s="387" t="s">
        <v>428</v>
      </c>
      <c r="AE418" s="166"/>
    </row>
    <row r="419" spans="1:31" s="167" customFormat="1" ht="12" customHeight="1" x14ac:dyDescent="0.15">
      <c r="A419" s="700" t="s">
        <v>186</v>
      </c>
      <c r="B419" s="701"/>
      <c r="C419" s="330"/>
      <c r="D419" s="731" t="s">
        <v>396</v>
      </c>
      <c r="E419" s="732"/>
      <c r="F419" s="732"/>
      <c r="G419" s="732"/>
      <c r="H419" s="733"/>
      <c r="I419" s="731" t="s">
        <v>397</v>
      </c>
      <c r="J419" s="732"/>
      <c r="K419" s="732"/>
      <c r="L419" s="733"/>
      <c r="M419" s="734" t="s">
        <v>398</v>
      </c>
      <c r="N419" s="700"/>
      <c r="O419" s="700"/>
      <c r="P419" s="700"/>
      <c r="Q419" s="700"/>
      <c r="R419" s="700"/>
      <c r="S419" s="700"/>
      <c r="T419" s="700"/>
      <c r="U419" s="735"/>
      <c r="V419" s="731" t="s">
        <v>399</v>
      </c>
      <c r="W419" s="732"/>
      <c r="X419" s="732"/>
      <c r="Y419" s="733"/>
      <c r="Z419" s="731" t="s">
        <v>400</v>
      </c>
      <c r="AA419" s="733"/>
      <c r="AB419" s="706" t="s">
        <v>401</v>
      </c>
      <c r="AC419" s="709" t="s">
        <v>280</v>
      </c>
      <c r="AE419" s="166"/>
    </row>
    <row r="420" spans="1:31" s="167" customFormat="1" ht="18.600000000000001" customHeight="1" x14ac:dyDescent="0.15">
      <c r="A420" s="702"/>
      <c r="B420" s="703"/>
      <c r="C420" s="365"/>
      <c r="D420" s="712" t="s">
        <v>402</v>
      </c>
      <c r="E420" s="715" t="s">
        <v>403</v>
      </c>
      <c r="F420" s="716"/>
      <c r="G420" s="719" t="s">
        <v>404</v>
      </c>
      <c r="H420" s="722" t="s">
        <v>405</v>
      </c>
      <c r="I420" s="725" t="s">
        <v>406</v>
      </c>
      <c r="J420" s="719" t="s">
        <v>407</v>
      </c>
      <c r="K420" s="719" t="s">
        <v>408</v>
      </c>
      <c r="L420" s="728" t="s">
        <v>409</v>
      </c>
      <c r="M420" s="725" t="s">
        <v>410</v>
      </c>
      <c r="N420" s="719" t="s">
        <v>411</v>
      </c>
      <c r="O420" s="719" t="s">
        <v>412</v>
      </c>
      <c r="P420" s="719" t="s">
        <v>413</v>
      </c>
      <c r="Q420" s="719" t="s">
        <v>414</v>
      </c>
      <c r="R420" s="719" t="s">
        <v>415</v>
      </c>
      <c r="S420" s="719" t="s">
        <v>416</v>
      </c>
      <c r="T420" s="719" t="s">
        <v>417</v>
      </c>
      <c r="U420" s="728" t="s">
        <v>418</v>
      </c>
      <c r="V420" s="726" t="s">
        <v>419</v>
      </c>
      <c r="W420" s="740" t="s">
        <v>420</v>
      </c>
      <c r="X420" s="720" t="s">
        <v>421</v>
      </c>
      <c r="Y420" s="729" t="s">
        <v>422</v>
      </c>
      <c r="Z420" s="712" t="s">
        <v>423</v>
      </c>
      <c r="AA420" s="728" t="s">
        <v>424</v>
      </c>
      <c r="AB420" s="707"/>
      <c r="AC420" s="710"/>
      <c r="AE420" s="166"/>
    </row>
    <row r="421" spans="1:31" s="167" customFormat="1" ht="9.75" customHeight="1" x14ac:dyDescent="0.15">
      <c r="A421" s="702"/>
      <c r="B421" s="703"/>
      <c r="C421" s="365" t="s">
        <v>378</v>
      </c>
      <c r="D421" s="713"/>
      <c r="E421" s="717"/>
      <c r="F421" s="718"/>
      <c r="G421" s="720"/>
      <c r="H421" s="723"/>
      <c r="I421" s="726"/>
      <c r="J421" s="720"/>
      <c r="K421" s="720"/>
      <c r="L421" s="729"/>
      <c r="M421" s="736"/>
      <c r="N421" s="720"/>
      <c r="O421" s="720"/>
      <c r="P421" s="738"/>
      <c r="Q421" s="738"/>
      <c r="R421" s="738"/>
      <c r="S421" s="720"/>
      <c r="T421" s="720"/>
      <c r="U421" s="729"/>
      <c r="V421" s="726"/>
      <c r="W421" s="740"/>
      <c r="X421" s="720"/>
      <c r="Y421" s="729"/>
      <c r="Z421" s="713"/>
      <c r="AA421" s="729"/>
      <c r="AB421" s="707"/>
      <c r="AC421" s="710"/>
      <c r="AE421" s="166"/>
    </row>
    <row r="422" spans="1:31" s="167" customFormat="1" ht="21" customHeight="1" x14ac:dyDescent="0.15">
      <c r="A422" s="704"/>
      <c r="B422" s="705"/>
      <c r="C422" s="329"/>
      <c r="D422" s="714"/>
      <c r="E422" s="367" t="s">
        <v>425</v>
      </c>
      <c r="F422" s="367" t="s">
        <v>426</v>
      </c>
      <c r="G422" s="721"/>
      <c r="H422" s="724"/>
      <c r="I422" s="727"/>
      <c r="J422" s="721"/>
      <c r="K422" s="721"/>
      <c r="L422" s="730"/>
      <c r="M422" s="737"/>
      <c r="N422" s="721"/>
      <c r="O422" s="721"/>
      <c r="P422" s="739"/>
      <c r="Q422" s="739"/>
      <c r="R422" s="739"/>
      <c r="S422" s="721"/>
      <c r="T422" s="721"/>
      <c r="U422" s="730"/>
      <c r="V422" s="727"/>
      <c r="W422" s="741"/>
      <c r="X422" s="721"/>
      <c r="Y422" s="730"/>
      <c r="Z422" s="714"/>
      <c r="AA422" s="730"/>
      <c r="AB422" s="708"/>
      <c r="AC422" s="711"/>
      <c r="AE422" s="166"/>
    </row>
    <row r="423" spans="1:31" s="167" customFormat="1" ht="21.6" customHeight="1" x14ac:dyDescent="0.15">
      <c r="A423" s="167" t="s">
        <v>465</v>
      </c>
      <c r="B423" s="326" t="s">
        <v>377</v>
      </c>
      <c r="C423" s="378">
        <v>160.43333333333334</v>
      </c>
      <c r="D423" s="379">
        <v>13.1</v>
      </c>
      <c r="E423" s="371">
        <v>2.1666666666666665</v>
      </c>
      <c r="F423" s="371">
        <v>8.5666666666666664</v>
      </c>
      <c r="G423" s="371">
        <v>50.633333333333333</v>
      </c>
      <c r="H423" s="380">
        <v>8.0666666666666664</v>
      </c>
      <c r="I423" s="464">
        <v>0.96666666666666667</v>
      </c>
      <c r="J423" s="371">
        <v>1.6666666666666667</v>
      </c>
      <c r="K423" s="371">
        <v>7.666666666666667</v>
      </c>
      <c r="L423" s="380">
        <v>9.6</v>
      </c>
      <c r="M423" s="379">
        <v>34.299999999999997</v>
      </c>
      <c r="N423" s="371">
        <v>1.2333333333333334</v>
      </c>
      <c r="O423" s="371">
        <v>5.2333333333333334</v>
      </c>
      <c r="P423" s="371">
        <v>3.3333333333333333E-2</v>
      </c>
      <c r="Q423" s="371">
        <v>0.83333333333333337</v>
      </c>
      <c r="R423" s="419">
        <v>0.33333333333333331</v>
      </c>
      <c r="S423" s="371">
        <v>0</v>
      </c>
      <c r="T423" s="371">
        <v>0</v>
      </c>
      <c r="U423" s="380">
        <v>1.0666666666666667</v>
      </c>
      <c r="V423" s="379">
        <v>1.7</v>
      </c>
      <c r="W423" s="371">
        <v>1</v>
      </c>
      <c r="X423" s="378">
        <v>0.13333333333333333</v>
      </c>
      <c r="Y423" s="380">
        <v>7.5333333333333332</v>
      </c>
      <c r="Z423" s="465">
        <v>3.3333333333333333E-2</v>
      </c>
      <c r="AA423" s="380">
        <v>2.7333333333333334</v>
      </c>
      <c r="AB423" s="466">
        <v>0.8666666666666667</v>
      </c>
      <c r="AC423" s="378">
        <v>0.96666666666666667</v>
      </c>
      <c r="AE423" s="166"/>
    </row>
    <row r="424" spans="1:31" s="167" customFormat="1" ht="21.6" customHeight="1" x14ac:dyDescent="0.15">
      <c r="A424" s="325"/>
      <c r="B424" s="317" t="s">
        <v>376</v>
      </c>
      <c r="C424" s="328">
        <v>1</v>
      </c>
      <c r="D424" s="374">
        <v>8.1653854145023894E-2</v>
      </c>
      <c r="E424" s="317">
        <v>1.3505090380220236E-2</v>
      </c>
      <c r="F424" s="317">
        <v>5.3397049657178473E-2</v>
      </c>
      <c r="G424" s="317">
        <v>0.31560357365468522</v>
      </c>
      <c r="H424" s="375">
        <v>5.0280490338666113E-2</v>
      </c>
      <c r="I424" s="376">
        <v>6.0253480157905675E-3</v>
      </c>
      <c r="J424" s="317">
        <v>1.0388531061707874E-2</v>
      </c>
      <c r="K424" s="317">
        <v>4.7787242883856225E-2</v>
      </c>
      <c r="L424" s="375">
        <v>5.9837938915437351E-2</v>
      </c>
      <c r="M424" s="374">
        <v>0.21379596924994804</v>
      </c>
      <c r="N424" s="317">
        <v>7.6875129856638271E-3</v>
      </c>
      <c r="O424" s="317">
        <v>3.2619987533762725E-2</v>
      </c>
      <c r="P424" s="317">
        <v>2.0777062123415748E-4</v>
      </c>
      <c r="Q424" s="317">
        <v>5.1942655308539372E-3</v>
      </c>
      <c r="R424" s="317">
        <v>2.0777062123415748E-3</v>
      </c>
      <c r="S424" s="317">
        <v>0</v>
      </c>
      <c r="T424" s="317">
        <v>0</v>
      </c>
      <c r="U424" s="375">
        <v>6.6486598794930395E-3</v>
      </c>
      <c r="V424" s="374">
        <v>1.0596301682942032E-2</v>
      </c>
      <c r="W424" s="317">
        <v>6.2331186370247248E-3</v>
      </c>
      <c r="X424" s="328">
        <v>8.3108248493662994E-4</v>
      </c>
      <c r="Y424" s="375">
        <v>4.6956160398919589E-2</v>
      </c>
      <c r="Z424" s="377">
        <v>2.0777062123415748E-4</v>
      </c>
      <c r="AA424" s="375">
        <v>1.7037190941200913E-2</v>
      </c>
      <c r="AB424" s="325">
        <v>5.4020361520880945E-3</v>
      </c>
      <c r="AC424" s="328">
        <v>6.0253480157905675E-3</v>
      </c>
      <c r="AE424" s="166"/>
    </row>
    <row r="425" spans="1:31" s="167" customFormat="1" ht="21.6" customHeight="1" x14ac:dyDescent="0.15">
      <c r="A425" s="177" t="s">
        <v>427</v>
      </c>
      <c r="B425" s="317" t="s">
        <v>377</v>
      </c>
      <c r="C425" s="378">
        <v>9.3666666666666671</v>
      </c>
      <c r="D425" s="379">
        <v>0</v>
      </c>
      <c r="E425" s="371">
        <v>0</v>
      </c>
      <c r="F425" s="371">
        <v>0</v>
      </c>
      <c r="G425" s="371">
        <v>9.2333333333333325</v>
      </c>
      <c r="H425" s="380">
        <v>0.1</v>
      </c>
      <c r="I425" s="381" t="s">
        <v>428</v>
      </c>
      <c r="J425" s="382" t="s">
        <v>428</v>
      </c>
      <c r="K425" s="383">
        <v>3.3333333333333333E-2</v>
      </c>
      <c r="L425" s="384">
        <v>0</v>
      </c>
      <c r="M425" s="385" t="s">
        <v>428</v>
      </c>
      <c r="N425" s="382" t="s">
        <v>428</v>
      </c>
      <c r="O425" s="382" t="s">
        <v>428</v>
      </c>
      <c r="P425" s="382" t="s">
        <v>428</v>
      </c>
      <c r="Q425" s="382" t="s">
        <v>428</v>
      </c>
      <c r="R425" s="382" t="s">
        <v>428</v>
      </c>
      <c r="S425" s="382" t="s">
        <v>428</v>
      </c>
      <c r="T425" s="382" t="s">
        <v>428</v>
      </c>
      <c r="U425" s="386" t="s">
        <v>428</v>
      </c>
      <c r="V425" s="385" t="s">
        <v>428</v>
      </c>
      <c r="W425" s="382" t="s">
        <v>428</v>
      </c>
      <c r="X425" s="387" t="s">
        <v>428</v>
      </c>
      <c r="Y425" s="386" t="s">
        <v>428</v>
      </c>
      <c r="Z425" s="388" t="s">
        <v>428</v>
      </c>
      <c r="AA425" s="386" t="s">
        <v>428</v>
      </c>
      <c r="AB425" s="389" t="s">
        <v>428</v>
      </c>
      <c r="AC425" s="387" t="s">
        <v>428</v>
      </c>
      <c r="AE425" s="166"/>
    </row>
    <row r="426" spans="1:31" s="167" customFormat="1" ht="21.6" customHeight="1" x14ac:dyDescent="0.15">
      <c r="A426" s="325"/>
      <c r="B426" s="317" t="s">
        <v>376</v>
      </c>
      <c r="C426" s="328">
        <v>1</v>
      </c>
      <c r="D426" s="374">
        <v>0</v>
      </c>
      <c r="E426" s="317">
        <v>0</v>
      </c>
      <c r="F426" s="317">
        <v>0</v>
      </c>
      <c r="G426" s="317">
        <v>0.98576512455515997</v>
      </c>
      <c r="H426" s="375">
        <v>1.0676156583629894E-2</v>
      </c>
      <c r="I426" s="381" t="s">
        <v>428</v>
      </c>
      <c r="J426" s="382" t="s">
        <v>428</v>
      </c>
      <c r="K426" s="390">
        <v>3.5587188612099642E-3</v>
      </c>
      <c r="L426" s="391">
        <v>0</v>
      </c>
      <c r="M426" s="385" t="s">
        <v>428</v>
      </c>
      <c r="N426" s="382" t="s">
        <v>428</v>
      </c>
      <c r="O426" s="382" t="s">
        <v>428</v>
      </c>
      <c r="P426" s="382" t="s">
        <v>428</v>
      </c>
      <c r="Q426" s="382" t="s">
        <v>428</v>
      </c>
      <c r="R426" s="382" t="s">
        <v>428</v>
      </c>
      <c r="S426" s="382" t="s">
        <v>428</v>
      </c>
      <c r="T426" s="382" t="s">
        <v>428</v>
      </c>
      <c r="U426" s="386" t="s">
        <v>428</v>
      </c>
      <c r="V426" s="385" t="s">
        <v>428</v>
      </c>
      <c r="W426" s="382" t="s">
        <v>428</v>
      </c>
      <c r="X426" s="387" t="s">
        <v>428</v>
      </c>
      <c r="Y426" s="386" t="s">
        <v>428</v>
      </c>
      <c r="Z426" s="388" t="s">
        <v>428</v>
      </c>
      <c r="AA426" s="386" t="s">
        <v>428</v>
      </c>
      <c r="AB426" s="389" t="s">
        <v>428</v>
      </c>
      <c r="AC426" s="387" t="s">
        <v>428</v>
      </c>
      <c r="AE426" s="166"/>
    </row>
    <row r="427" spans="1:31" s="167" customFormat="1" ht="21.6" customHeight="1" x14ac:dyDescent="0.15">
      <c r="A427" s="177" t="s">
        <v>429</v>
      </c>
      <c r="B427" s="317" t="s">
        <v>377</v>
      </c>
      <c r="C427" s="378">
        <v>0</v>
      </c>
      <c r="D427" s="379">
        <v>0</v>
      </c>
      <c r="E427" s="371">
        <v>0</v>
      </c>
      <c r="F427" s="371">
        <v>0</v>
      </c>
      <c r="G427" s="371">
        <v>0</v>
      </c>
      <c r="H427" s="380">
        <v>0</v>
      </c>
      <c r="I427" s="381" t="s">
        <v>428</v>
      </c>
      <c r="J427" s="382" t="s">
        <v>428</v>
      </c>
      <c r="K427" s="383">
        <v>0</v>
      </c>
      <c r="L427" s="384">
        <v>0</v>
      </c>
      <c r="M427" s="385" t="s">
        <v>428</v>
      </c>
      <c r="N427" s="382" t="s">
        <v>428</v>
      </c>
      <c r="O427" s="382" t="s">
        <v>428</v>
      </c>
      <c r="P427" s="382" t="s">
        <v>428</v>
      </c>
      <c r="Q427" s="382" t="s">
        <v>428</v>
      </c>
      <c r="R427" s="382" t="s">
        <v>428</v>
      </c>
      <c r="S427" s="382" t="s">
        <v>428</v>
      </c>
      <c r="T427" s="382" t="s">
        <v>428</v>
      </c>
      <c r="U427" s="386" t="s">
        <v>428</v>
      </c>
      <c r="V427" s="385" t="s">
        <v>428</v>
      </c>
      <c r="W427" s="382" t="s">
        <v>428</v>
      </c>
      <c r="X427" s="387" t="s">
        <v>428</v>
      </c>
      <c r="Y427" s="386" t="s">
        <v>428</v>
      </c>
      <c r="Z427" s="388" t="s">
        <v>428</v>
      </c>
      <c r="AA427" s="386" t="s">
        <v>428</v>
      </c>
      <c r="AB427" s="389" t="s">
        <v>428</v>
      </c>
      <c r="AC427" s="387" t="s">
        <v>428</v>
      </c>
      <c r="AE427" s="166"/>
    </row>
    <row r="428" spans="1:31" s="167" customFormat="1" ht="21.6" customHeight="1" x14ac:dyDescent="0.15">
      <c r="A428" s="325"/>
      <c r="B428" s="317" t="s">
        <v>376</v>
      </c>
      <c r="C428" s="328">
        <v>0</v>
      </c>
      <c r="D428" s="374">
        <v>0</v>
      </c>
      <c r="E428" s="317">
        <v>0</v>
      </c>
      <c r="F428" s="317">
        <v>0</v>
      </c>
      <c r="G428" s="317">
        <v>0</v>
      </c>
      <c r="H428" s="375">
        <v>0</v>
      </c>
      <c r="I428" s="381" t="s">
        <v>428</v>
      </c>
      <c r="J428" s="382" t="s">
        <v>428</v>
      </c>
      <c r="K428" s="390">
        <v>0</v>
      </c>
      <c r="L428" s="391">
        <v>0</v>
      </c>
      <c r="M428" s="385" t="s">
        <v>428</v>
      </c>
      <c r="N428" s="382" t="s">
        <v>428</v>
      </c>
      <c r="O428" s="382" t="s">
        <v>428</v>
      </c>
      <c r="P428" s="382" t="s">
        <v>428</v>
      </c>
      <c r="Q428" s="382" t="s">
        <v>428</v>
      </c>
      <c r="R428" s="382" t="s">
        <v>428</v>
      </c>
      <c r="S428" s="382" t="s">
        <v>428</v>
      </c>
      <c r="T428" s="382" t="s">
        <v>428</v>
      </c>
      <c r="U428" s="386" t="s">
        <v>428</v>
      </c>
      <c r="V428" s="385" t="s">
        <v>428</v>
      </c>
      <c r="W428" s="382" t="s">
        <v>428</v>
      </c>
      <c r="X428" s="387" t="s">
        <v>428</v>
      </c>
      <c r="Y428" s="386" t="s">
        <v>428</v>
      </c>
      <c r="Z428" s="388" t="s">
        <v>428</v>
      </c>
      <c r="AA428" s="386" t="s">
        <v>428</v>
      </c>
      <c r="AB428" s="389" t="s">
        <v>428</v>
      </c>
      <c r="AC428" s="387" t="s">
        <v>428</v>
      </c>
      <c r="AE428" s="166"/>
    </row>
    <row r="429" spans="1:31" s="167" customFormat="1" ht="21.6" customHeight="1" x14ac:dyDescent="0.15">
      <c r="A429" s="177" t="s">
        <v>430</v>
      </c>
      <c r="B429" s="317" t="s">
        <v>377</v>
      </c>
      <c r="C429" s="378">
        <v>14.133333333333333</v>
      </c>
      <c r="D429" s="379">
        <v>5.2333333333333334</v>
      </c>
      <c r="E429" s="371">
        <v>0.16666666666666666</v>
      </c>
      <c r="F429" s="371">
        <v>2.1333333333333333</v>
      </c>
      <c r="G429" s="371">
        <v>0.36666666666666664</v>
      </c>
      <c r="H429" s="380">
        <v>0.6333333333333333</v>
      </c>
      <c r="I429" s="381" t="s">
        <v>428</v>
      </c>
      <c r="J429" s="382" t="s">
        <v>428</v>
      </c>
      <c r="K429" s="383">
        <v>3.5333333333333332</v>
      </c>
      <c r="L429" s="384">
        <v>2.0666666666666669</v>
      </c>
      <c r="M429" s="385" t="s">
        <v>428</v>
      </c>
      <c r="N429" s="382" t="s">
        <v>428</v>
      </c>
      <c r="O429" s="382" t="s">
        <v>428</v>
      </c>
      <c r="P429" s="382" t="s">
        <v>428</v>
      </c>
      <c r="Q429" s="382" t="s">
        <v>428</v>
      </c>
      <c r="R429" s="382" t="s">
        <v>428</v>
      </c>
      <c r="S429" s="382" t="s">
        <v>428</v>
      </c>
      <c r="T429" s="382" t="s">
        <v>428</v>
      </c>
      <c r="U429" s="386" t="s">
        <v>428</v>
      </c>
      <c r="V429" s="385" t="s">
        <v>428</v>
      </c>
      <c r="W429" s="382" t="s">
        <v>428</v>
      </c>
      <c r="X429" s="387" t="s">
        <v>428</v>
      </c>
      <c r="Y429" s="386" t="s">
        <v>428</v>
      </c>
      <c r="Z429" s="388" t="s">
        <v>428</v>
      </c>
      <c r="AA429" s="386" t="s">
        <v>428</v>
      </c>
      <c r="AB429" s="389" t="s">
        <v>428</v>
      </c>
      <c r="AC429" s="387" t="s">
        <v>428</v>
      </c>
      <c r="AE429" s="166"/>
    </row>
    <row r="430" spans="1:31" s="167" customFormat="1" ht="21.6" customHeight="1" x14ac:dyDescent="0.15">
      <c r="A430" s="325"/>
      <c r="B430" s="317" t="s">
        <v>376</v>
      </c>
      <c r="C430" s="328">
        <v>1</v>
      </c>
      <c r="D430" s="374">
        <v>0.37028301886792453</v>
      </c>
      <c r="E430" s="317">
        <v>1.1792452830188678E-2</v>
      </c>
      <c r="F430" s="317">
        <v>0.15094339622641509</v>
      </c>
      <c r="G430" s="317">
        <v>2.5943396226415092E-2</v>
      </c>
      <c r="H430" s="375">
        <v>4.4811320754716978E-2</v>
      </c>
      <c r="I430" s="381" t="s">
        <v>428</v>
      </c>
      <c r="J430" s="382" t="s">
        <v>428</v>
      </c>
      <c r="K430" s="390">
        <v>0.25</v>
      </c>
      <c r="L430" s="391">
        <v>0.14622641509433965</v>
      </c>
      <c r="M430" s="385" t="s">
        <v>428</v>
      </c>
      <c r="N430" s="382" t="s">
        <v>428</v>
      </c>
      <c r="O430" s="382" t="s">
        <v>428</v>
      </c>
      <c r="P430" s="382" t="s">
        <v>428</v>
      </c>
      <c r="Q430" s="382" t="s">
        <v>428</v>
      </c>
      <c r="R430" s="382" t="s">
        <v>428</v>
      </c>
      <c r="S430" s="382" t="s">
        <v>428</v>
      </c>
      <c r="T430" s="382" t="s">
        <v>428</v>
      </c>
      <c r="U430" s="386" t="s">
        <v>428</v>
      </c>
      <c r="V430" s="385" t="s">
        <v>428</v>
      </c>
      <c r="W430" s="382" t="s">
        <v>428</v>
      </c>
      <c r="X430" s="387" t="s">
        <v>428</v>
      </c>
      <c r="Y430" s="386" t="s">
        <v>428</v>
      </c>
      <c r="Z430" s="388" t="s">
        <v>428</v>
      </c>
      <c r="AA430" s="386" t="s">
        <v>428</v>
      </c>
      <c r="AB430" s="389" t="s">
        <v>428</v>
      </c>
      <c r="AC430" s="387" t="s">
        <v>428</v>
      </c>
      <c r="AE430" s="166"/>
    </row>
    <row r="431" spans="1:31" s="167" customFormat="1" ht="21.6" customHeight="1" x14ac:dyDescent="0.15">
      <c r="A431" s="398" t="s">
        <v>431</v>
      </c>
      <c r="B431" s="317" t="s">
        <v>377</v>
      </c>
      <c r="C431" s="378">
        <v>12.666666666666666</v>
      </c>
      <c r="D431" s="379">
        <v>5</v>
      </c>
      <c r="E431" s="371">
        <v>0.16666666666666666</v>
      </c>
      <c r="F431" s="371">
        <v>2</v>
      </c>
      <c r="G431" s="371">
        <v>0.23333333333333334</v>
      </c>
      <c r="H431" s="380">
        <v>0.4</v>
      </c>
      <c r="I431" s="381" t="s">
        <v>428</v>
      </c>
      <c r="J431" s="382" t="s">
        <v>428</v>
      </c>
      <c r="K431" s="383">
        <v>3</v>
      </c>
      <c r="L431" s="384">
        <v>1.8666666666666667</v>
      </c>
      <c r="M431" s="385" t="s">
        <v>428</v>
      </c>
      <c r="N431" s="382" t="s">
        <v>428</v>
      </c>
      <c r="O431" s="382" t="s">
        <v>428</v>
      </c>
      <c r="P431" s="382" t="s">
        <v>428</v>
      </c>
      <c r="Q431" s="382" t="s">
        <v>428</v>
      </c>
      <c r="R431" s="382" t="s">
        <v>428</v>
      </c>
      <c r="S431" s="382" t="s">
        <v>428</v>
      </c>
      <c r="T431" s="382" t="s">
        <v>428</v>
      </c>
      <c r="U431" s="386" t="s">
        <v>428</v>
      </c>
      <c r="V431" s="385" t="s">
        <v>428</v>
      </c>
      <c r="W431" s="382" t="s">
        <v>428</v>
      </c>
      <c r="X431" s="387" t="s">
        <v>428</v>
      </c>
      <c r="Y431" s="386" t="s">
        <v>428</v>
      </c>
      <c r="Z431" s="388" t="s">
        <v>428</v>
      </c>
      <c r="AA431" s="386" t="s">
        <v>428</v>
      </c>
      <c r="AB431" s="389" t="s">
        <v>428</v>
      </c>
      <c r="AC431" s="387" t="s">
        <v>428</v>
      </c>
      <c r="AE431" s="166"/>
    </row>
    <row r="432" spans="1:31" s="167" customFormat="1" ht="21.6" customHeight="1" x14ac:dyDescent="0.15">
      <c r="A432" s="325"/>
      <c r="B432" s="317" t="s">
        <v>376</v>
      </c>
      <c r="C432" s="328">
        <v>1</v>
      </c>
      <c r="D432" s="374">
        <v>0.39473684210526316</v>
      </c>
      <c r="E432" s="317">
        <v>1.3157894736842105E-2</v>
      </c>
      <c r="F432" s="317">
        <v>0.15789473684210528</v>
      </c>
      <c r="G432" s="317">
        <v>1.8421052631578949E-2</v>
      </c>
      <c r="H432" s="375">
        <v>3.1578947368421054E-2</v>
      </c>
      <c r="I432" s="381" t="s">
        <v>428</v>
      </c>
      <c r="J432" s="382" t="s">
        <v>428</v>
      </c>
      <c r="K432" s="390">
        <v>0.23684210526315791</v>
      </c>
      <c r="L432" s="391">
        <v>0.14736842105263159</v>
      </c>
      <c r="M432" s="385" t="s">
        <v>428</v>
      </c>
      <c r="N432" s="382" t="s">
        <v>428</v>
      </c>
      <c r="O432" s="382" t="s">
        <v>428</v>
      </c>
      <c r="P432" s="382" t="s">
        <v>428</v>
      </c>
      <c r="Q432" s="382" t="s">
        <v>428</v>
      </c>
      <c r="R432" s="382" t="s">
        <v>428</v>
      </c>
      <c r="S432" s="382" t="s">
        <v>428</v>
      </c>
      <c r="T432" s="382" t="s">
        <v>428</v>
      </c>
      <c r="U432" s="386" t="s">
        <v>428</v>
      </c>
      <c r="V432" s="385" t="s">
        <v>428</v>
      </c>
      <c r="W432" s="382" t="s">
        <v>428</v>
      </c>
      <c r="X432" s="387" t="s">
        <v>428</v>
      </c>
      <c r="Y432" s="386" t="s">
        <v>428</v>
      </c>
      <c r="Z432" s="388" t="s">
        <v>428</v>
      </c>
      <c r="AA432" s="386" t="s">
        <v>428</v>
      </c>
      <c r="AB432" s="389" t="s">
        <v>428</v>
      </c>
      <c r="AC432" s="387" t="s">
        <v>428</v>
      </c>
      <c r="AE432" s="166"/>
    </row>
    <row r="433" spans="1:31" s="167" customFormat="1" ht="21.6" customHeight="1" x14ac:dyDescent="0.15">
      <c r="A433" s="177" t="s">
        <v>432</v>
      </c>
      <c r="B433" s="317" t="s">
        <v>377</v>
      </c>
      <c r="C433" s="378">
        <v>23.533333333333335</v>
      </c>
      <c r="D433" s="379">
        <v>1.7</v>
      </c>
      <c r="E433" s="371">
        <v>1.1666666666666667</v>
      </c>
      <c r="F433" s="371">
        <v>4.9333333333333336</v>
      </c>
      <c r="G433" s="371">
        <v>10.833333333333334</v>
      </c>
      <c r="H433" s="380">
        <v>2.1</v>
      </c>
      <c r="I433" s="381" t="s">
        <v>428</v>
      </c>
      <c r="J433" s="382" t="s">
        <v>428</v>
      </c>
      <c r="K433" s="383">
        <v>2.6333333333333333</v>
      </c>
      <c r="L433" s="384">
        <v>0.16666666666666666</v>
      </c>
      <c r="M433" s="385" t="s">
        <v>428</v>
      </c>
      <c r="N433" s="382" t="s">
        <v>428</v>
      </c>
      <c r="O433" s="382" t="s">
        <v>428</v>
      </c>
      <c r="P433" s="382" t="s">
        <v>428</v>
      </c>
      <c r="Q433" s="382" t="s">
        <v>428</v>
      </c>
      <c r="R433" s="382" t="s">
        <v>428</v>
      </c>
      <c r="S433" s="382" t="s">
        <v>428</v>
      </c>
      <c r="T433" s="382" t="s">
        <v>428</v>
      </c>
      <c r="U433" s="386" t="s">
        <v>428</v>
      </c>
      <c r="V433" s="385" t="s">
        <v>428</v>
      </c>
      <c r="W433" s="382" t="s">
        <v>428</v>
      </c>
      <c r="X433" s="387" t="s">
        <v>428</v>
      </c>
      <c r="Y433" s="386" t="s">
        <v>428</v>
      </c>
      <c r="Z433" s="388" t="s">
        <v>428</v>
      </c>
      <c r="AA433" s="386" t="s">
        <v>428</v>
      </c>
      <c r="AB433" s="389" t="s">
        <v>428</v>
      </c>
      <c r="AC433" s="387" t="s">
        <v>428</v>
      </c>
      <c r="AE433" s="166"/>
    </row>
    <row r="434" spans="1:31" s="167" customFormat="1" ht="21.6" customHeight="1" x14ac:dyDescent="0.15">
      <c r="A434" s="325"/>
      <c r="B434" s="317" t="s">
        <v>376</v>
      </c>
      <c r="C434" s="328">
        <v>1</v>
      </c>
      <c r="D434" s="374">
        <v>7.2237960339943341E-2</v>
      </c>
      <c r="E434" s="317">
        <v>4.9575070821529746E-2</v>
      </c>
      <c r="F434" s="317">
        <v>0.20963172804532579</v>
      </c>
      <c r="G434" s="317">
        <v>0.46033994334277617</v>
      </c>
      <c r="H434" s="375">
        <v>8.9235127478753534E-2</v>
      </c>
      <c r="I434" s="381" t="s">
        <v>428</v>
      </c>
      <c r="J434" s="382" t="s">
        <v>428</v>
      </c>
      <c r="K434" s="390">
        <v>0.11189801699716713</v>
      </c>
      <c r="L434" s="391">
        <v>7.0821529745042485E-3</v>
      </c>
      <c r="M434" s="385" t="s">
        <v>428</v>
      </c>
      <c r="N434" s="382" t="s">
        <v>428</v>
      </c>
      <c r="O434" s="382" t="s">
        <v>428</v>
      </c>
      <c r="P434" s="382" t="s">
        <v>428</v>
      </c>
      <c r="Q434" s="382" t="s">
        <v>428</v>
      </c>
      <c r="R434" s="382" t="s">
        <v>428</v>
      </c>
      <c r="S434" s="382" t="s">
        <v>428</v>
      </c>
      <c r="T434" s="382" t="s">
        <v>428</v>
      </c>
      <c r="U434" s="386" t="s">
        <v>428</v>
      </c>
      <c r="V434" s="385" t="s">
        <v>428</v>
      </c>
      <c r="W434" s="382" t="s">
        <v>428</v>
      </c>
      <c r="X434" s="387" t="s">
        <v>428</v>
      </c>
      <c r="Y434" s="386" t="s">
        <v>428</v>
      </c>
      <c r="Z434" s="388" t="s">
        <v>428</v>
      </c>
      <c r="AA434" s="386" t="s">
        <v>428</v>
      </c>
      <c r="AB434" s="389" t="s">
        <v>428</v>
      </c>
      <c r="AC434" s="387" t="s">
        <v>428</v>
      </c>
      <c r="AE434" s="166"/>
    </row>
    <row r="435" spans="1:31" s="167" customFormat="1" ht="21.6" customHeight="1" x14ac:dyDescent="0.15">
      <c r="A435" s="177" t="s">
        <v>433</v>
      </c>
      <c r="B435" s="317" t="s">
        <v>377</v>
      </c>
      <c r="C435" s="378">
        <v>38.533333333333331</v>
      </c>
      <c r="D435" s="379">
        <v>5.1333333333333337</v>
      </c>
      <c r="E435" s="371">
        <v>0.83333333333333337</v>
      </c>
      <c r="F435" s="371">
        <v>1.2</v>
      </c>
      <c r="G435" s="371">
        <v>29.166666666666668</v>
      </c>
      <c r="H435" s="380">
        <v>0.73333333333333328</v>
      </c>
      <c r="I435" s="381" t="s">
        <v>428</v>
      </c>
      <c r="J435" s="382" t="s">
        <v>428</v>
      </c>
      <c r="K435" s="383">
        <v>0.3</v>
      </c>
      <c r="L435" s="384">
        <v>1.1666666666666667</v>
      </c>
      <c r="M435" s="385" t="s">
        <v>428</v>
      </c>
      <c r="N435" s="382" t="s">
        <v>428</v>
      </c>
      <c r="O435" s="382" t="s">
        <v>428</v>
      </c>
      <c r="P435" s="382" t="s">
        <v>428</v>
      </c>
      <c r="Q435" s="382" t="s">
        <v>428</v>
      </c>
      <c r="R435" s="382" t="s">
        <v>428</v>
      </c>
      <c r="S435" s="382" t="s">
        <v>428</v>
      </c>
      <c r="T435" s="382" t="s">
        <v>428</v>
      </c>
      <c r="U435" s="386" t="s">
        <v>428</v>
      </c>
      <c r="V435" s="385" t="s">
        <v>428</v>
      </c>
      <c r="W435" s="382" t="s">
        <v>428</v>
      </c>
      <c r="X435" s="387" t="s">
        <v>428</v>
      </c>
      <c r="Y435" s="386" t="s">
        <v>428</v>
      </c>
      <c r="Z435" s="388" t="s">
        <v>428</v>
      </c>
      <c r="AA435" s="386" t="s">
        <v>428</v>
      </c>
      <c r="AB435" s="389" t="s">
        <v>428</v>
      </c>
      <c r="AC435" s="387" t="s">
        <v>428</v>
      </c>
      <c r="AE435" s="166"/>
    </row>
    <row r="436" spans="1:31" s="167" customFormat="1" ht="21.6" customHeight="1" x14ac:dyDescent="0.15">
      <c r="A436" s="325"/>
      <c r="B436" s="317" t="s">
        <v>376</v>
      </c>
      <c r="C436" s="328">
        <v>1</v>
      </c>
      <c r="D436" s="374">
        <v>0.13321799307958479</v>
      </c>
      <c r="E436" s="317">
        <v>2.1626297577854673E-2</v>
      </c>
      <c r="F436" s="317">
        <v>3.1141868512110728E-2</v>
      </c>
      <c r="G436" s="317">
        <v>0.7569204152249136</v>
      </c>
      <c r="H436" s="375">
        <v>1.9031141868512111E-2</v>
      </c>
      <c r="I436" s="381" t="s">
        <v>428</v>
      </c>
      <c r="J436" s="382" t="s">
        <v>428</v>
      </c>
      <c r="K436" s="390">
        <v>7.7854671280276821E-3</v>
      </c>
      <c r="L436" s="391">
        <v>3.0276816608996542E-2</v>
      </c>
      <c r="M436" s="385" t="s">
        <v>428</v>
      </c>
      <c r="N436" s="382" t="s">
        <v>428</v>
      </c>
      <c r="O436" s="382" t="s">
        <v>428</v>
      </c>
      <c r="P436" s="382" t="s">
        <v>428</v>
      </c>
      <c r="Q436" s="382" t="s">
        <v>428</v>
      </c>
      <c r="R436" s="382" t="s">
        <v>428</v>
      </c>
      <c r="S436" s="382" t="s">
        <v>428</v>
      </c>
      <c r="T436" s="382" t="s">
        <v>428</v>
      </c>
      <c r="U436" s="386" t="s">
        <v>428</v>
      </c>
      <c r="V436" s="385" t="s">
        <v>428</v>
      </c>
      <c r="W436" s="382" t="s">
        <v>428</v>
      </c>
      <c r="X436" s="387" t="s">
        <v>428</v>
      </c>
      <c r="Y436" s="386" t="s">
        <v>428</v>
      </c>
      <c r="Z436" s="388" t="s">
        <v>428</v>
      </c>
      <c r="AA436" s="386" t="s">
        <v>428</v>
      </c>
      <c r="AB436" s="389" t="s">
        <v>428</v>
      </c>
      <c r="AC436" s="387" t="s">
        <v>428</v>
      </c>
      <c r="AE436" s="166"/>
    </row>
    <row r="437" spans="1:31" s="167" customFormat="1" ht="21.6" customHeight="1" x14ac:dyDescent="0.15">
      <c r="A437" s="177" t="s">
        <v>434</v>
      </c>
      <c r="B437" s="317" t="s">
        <v>377</v>
      </c>
      <c r="C437" s="378">
        <v>13.6</v>
      </c>
      <c r="D437" s="379">
        <v>0.66666666666666663</v>
      </c>
      <c r="E437" s="371">
        <v>0</v>
      </c>
      <c r="F437" s="371">
        <v>0.2</v>
      </c>
      <c r="G437" s="371">
        <v>1.0333333333333334</v>
      </c>
      <c r="H437" s="380">
        <v>4.5</v>
      </c>
      <c r="I437" s="381" t="s">
        <v>428</v>
      </c>
      <c r="J437" s="382" t="s">
        <v>428</v>
      </c>
      <c r="K437" s="383">
        <v>1.1333333333333333</v>
      </c>
      <c r="L437" s="384">
        <v>6.0666666666666664</v>
      </c>
      <c r="M437" s="385" t="s">
        <v>428</v>
      </c>
      <c r="N437" s="382" t="s">
        <v>428</v>
      </c>
      <c r="O437" s="382" t="s">
        <v>428</v>
      </c>
      <c r="P437" s="382" t="s">
        <v>428</v>
      </c>
      <c r="Q437" s="382" t="s">
        <v>428</v>
      </c>
      <c r="R437" s="382" t="s">
        <v>428</v>
      </c>
      <c r="S437" s="382" t="s">
        <v>428</v>
      </c>
      <c r="T437" s="382" t="s">
        <v>428</v>
      </c>
      <c r="U437" s="386" t="s">
        <v>428</v>
      </c>
      <c r="V437" s="385" t="s">
        <v>428</v>
      </c>
      <c r="W437" s="382" t="s">
        <v>428</v>
      </c>
      <c r="X437" s="387" t="s">
        <v>428</v>
      </c>
      <c r="Y437" s="386" t="s">
        <v>428</v>
      </c>
      <c r="Z437" s="388" t="s">
        <v>428</v>
      </c>
      <c r="AA437" s="386" t="s">
        <v>428</v>
      </c>
      <c r="AB437" s="389" t="s">
        <v>428</v>
      </c>
      <c r="AC437" s="387" t="s">
        <v>428</v>
      </c>
      <c r="AE437" s="166"/>
    </row>
    <row r="438" spans="1:31" s="167" customFormat="1" ht="21.6" customHeight="1" x14ac:dyDescent="0.15">
      <c r="A438" s="325"/>
      <c r="B438" s="317" t="s">
        <v>376</v>
      </c>
      <c r="C438" s="328">
        <v>1</v>
      </c>
      <c r="D438" s="374">
        <v>4.9019607843137254E-2</v>
      </c>
      <c r="E438" s="317">
        <v>0</v>
      </c>
      <c r="F438" s="317">
        <v>1.4705882352941178E-2</v>
      </c>
      <c r="G438" s="317">
        <v>7.5980392156862753E-2</v>
      </c>
      <c r="H438" s="375">
        <v>0.33088235294117646</v>
      </c>
      <c r="I438" s="381" t="s">
        <v>428</v>
      </c>
      <c r="J438" s="382" t="s">
        <v>428</v>
      </c>
      <c r="K438" s="390">
        <v>8.3333333333333329E-2</v>
      </c>
      <c r="L438" s="391">
        <v>0.44607843137254899</v>
      </c>
      <c r="M438" s="385" t="s">
        <v>428</v>
      </c>
      <c r="N438" s="382" t="s">
        <v>428</v>
      </c>
      <c r="O438" s="382" t="s">
        <v>428</v>
      </c>
      <c r="P438" s="382" t="s">
        <v>428</v>
      </c>
      <c r="Q438" s="382" t="s">
        <v>428</v>
      </c>
      <c r="R438" s="382" t="s">
        <v>428</v>
      </c>
      <c r="S438" s="382" t="s">
        <v>428</v>
      </c>
      <c r="T438" s="382" t="s">
        <v>428</v>
      </c>
      <c r="U438" s="386" t="s">
        <v>428</v>
      </c>
      <c r="V438" s="385" t="s">
        <v>428</v>
      </c>
      <c r="W438" s="382" t="s">
        <v>428</v>
      </c>
      <c r="X438" s="387" t="s">
        <v>428</v>
      </c>
      <c r="Y438" s="386" t="s">
        <v>428</v>
      </c>
      <c r="Z438" s="388" t="s">
        <v>428</v>
      </c>
      <c r="AA438" s="386" t="s">
        <v>428</v>
      </c>
      <c r="AB438" s="389" t="s">
        <v>428</v>
      </c>
      <c r="AC438" s="387" t="s">
        <v>428</v>
      </c>
      <c r="AE438" s="166"/>
    </row>
    <row r="439" spans="1:31" s="167" customFormat="1" ht="21.6" customHeight="1" x14ac:dyDescent="0.15">
      <c r="A439" s="177" t="s">
        <v>435</v>
      </c>
      <c r="B439" s="326" t="s">
        <v>377</v>
      </c>
      <c r="C439" s="378">
        <v>0</v>
      </c>
      <c r="D439" s="379">
        <v>0</v>
      </c>
      <c r="E439" s="371">
        <v>0</v>
      </c>
      <c r="F439" s="371">
        <v>0</v>
      </c>
      <c r="G439" s="371">
        <v>0</v>
      </c>
      <c r="H439" s="380">
        <v>0</v>
      </c>
      <c r="I439" s="399" t="s">
        <v>428</v>
      </c>
      <c r="J439" s="382" t="s">
        <v>428</v>
      </c>
      <c r="K439" s="383">
        <v>0</v>
      </c>
      <c r="L439" s="384">
        <v>0</v>
      </c>
      <c r="M439" s="385" t="s">
        <v>428</v>
      </c>
      <c r="N439" s="382" t="s">
        <v>428</v>
      </c>
      <c r="O439" s="382" t="s">
        <v>428</v>
      </c>
      <c r="P439" s="382" t="s">
        <v>428</v>
      </c>
      <c r="Q439" s="382" t="s">
        <v>428</v>
      </c>
      <c r="R439" s="382" t="s">
        <v>428</v>
      </c>
      <c r="S439" s="382" t="s">
        <v>428</v>
      </c>
      <c r="T439" s="382" t="s">
        <v>428</v>
      </c>
      <c r="U439" s="386" t="s">
        <v>428</v>
      </c>
      <c r="V439" s="385" t="s">
        <v>428</v>
      </c>
      <c r="W439" s="382" t="s">
        <v>428</v>
      </c>
      <c r="X439" s="387" t="s">
        <v>428</v>
      </c>
      <c r="Y439" s="386" t="s">
        <v>428</v>
      </c>
      <c r="Z439" s="388" t="s">
        <v>428</v>
      </c>
      <c r="AA439" s="386" t="s">
        <v>428</v>
      </c>
      <c r="AB439" s="389" t="s">
        <v>428</v>
      </c>
      <c r="AC439" s="387" t="s">
        <v>428</v>
      </c>
      <c r="AE439" s="166"/>
    </row>
    <row r="440" spans="1:31" s="167" customFormat="1" ht="21.6" customHeight="1" x14ac:dyDescent="0.15">
      <c r="A440" s="325"/>
      <c r="B440" s="317" t="s">
        <v>376</v>
      </c>
      <c r="C440" s="328">
        <v>0</v>
      </c>
      <c r="D440" s="374">
        <v>0</v>
      </c>
      <c r="E440" s="317">
        <v>0</v>
      </c>
      <c r="F440" s="317">
        <v>0</v>
      </c>
      <c r="G440" s="317">
        <v>0</v>
      </c>
      <c r="H440" s="375">
        <v>0</v>
      </c>
      <c r="I440" s="399" t="s">
        <v>428</v>
      </c>
      <c r="J440" s="382" t="s">
        <v>428</v>
      </c>
      <c r="K440" s="390">
        <v>0</v>
      </c>
      <c r="L440" s="391">
        <v>0</v>
      </c>
      <c r="M440" s="385" t="s">
        <v>428</v>
      </c>
      <c r="N440" s="382" t="s">
        <v>428</v>
      </c>
      <c r="O440" s="382" t="s">
        <v>428</v>
      </c>
      <c r="P440" s="382" t="s">
        <v>428</v>
      </c>
      <c r="Q440" s="382" t="s">
        <v>428</v>
      </c>
      <c r="R440" s="382" t="s">
        <v>428</v>
      </c>
      <c r="S440" s="382" t="s">
        <v>428</v>
      </c>
      <c r="T440" s="382" t="s">
        <v>428</v>
      </c>
      <c r="U440" s="386" t="s">
        <v>428</v>
      </c>
      <c r="V440" s="385" t="s">
        <v>428</v>
      </c>
      <c r="W440" s="382" t="s">
        <v>428</v>
      </c>
      <c r="X440" s="387" t="s">
        <v>428</v>
      </c>
      <c r="Y440" s="386" t="s">
        <v>428</v>
      </c>
      <c r="Z440" s="388" t="s">
        <v>428</v>
      </c>
      <c r="AA440" s="386" t="s">
        <v>428</v>
      </c>
      <c r="AB440" s="389" t="s">
        <v>428</v>
      </c>
      <c r="AC440" s="387" t="s">
        <v>428</v>
      </c>
      <c r="AE440" s="166"/>
    </row>
    <row r="441" spans="1:31" s="167" customFormat="1" ht="21.6" customHeight="1" x14ac:dyDescent="0.15">
      <c r="A441" s="177" t="s">
        <v>436</v>
      </c>
      <c r="B441" s="326" t="s">
        <v>377</v>
      </c>
      <c r="C441" s="378">
        <v>0.3</v>
      </c>
      <c r="D441" s="379">
        <v>0.16666666666666666</v>
      </c>
      <c r="E441" s="371">
        <v>0</v>
      </c>
      <c r="F441" s="371">
        <v>0</v>
      </c>
      <c r="G441" s="400">
        <v>0</v>
      </c>
      <c r="H441" s="380">
        <v>0</v>
      </c>
      <c r="I441" s="399" t="s">
        <v>428</v>
      </c>
      <c r="J441" s="382" t="s">
        <v>428</v>
      </c>
      <c r="K441" s="383">
        <v>3.3333333333333333E-2</v>
      </c>
      <c r="L441" s="384">
        <v>0.1</v>
      </c>
      <c r="M441" s="385" t="s">
        <v>428</v>
      </c>
      <c r="N441" s="382" t="s">
        <v>428</v>
      </c>
      <c r="O441" s="382" t="s">
        <v>428</v>
      </c>
      <c r="P441" s="382" t="s">
        <v>428</v>
      </c>
      <c r="Q441" s="382" t="s">
        <v>428</v>
      </c>
      <c r="R441" s="382" t="s">
        <v>428</v>
      </c>
      <c r="S441" s="382" t="s">
        <v>428</v>
      </c>
      <c r="T441" s="382" t="s">
        <v>428</v>
      </c>
      <c r="U441" s="386" t="s">
        <v>428</v>
      </c>
      <c r="V441" s="385" t="s">
        <v>428</v>
      </c>
      <c r="W441" s="382" t="s">
        <v>428</v>
      </c>
      <c r="X441" s="387" t="s">
        <v>428</v>
      </c>
      <c r="Y441" s="386" t="s">
        <v>428</v>
      </c>
      <c r="Z441" s="388" t="s">
        <v>428</v>
      </c>
      <c r="AA441" s="386" t="s">
        <v>428</v>
      </c>
      <c r="AB441" s="389" t="s">
        <v>428</v>
      </c>
      <c r="AC441" s="387" t="s">
        <v>428</v>
      </c>
      <c r="AE441" s="166"/>
    </row>
    <row r="442" spans="1:31" s="167" customFormat="1" ht="21.6" customHeight="1" x14ac:dyDescent="0.15">
      <c r="A442" s="325"/>
      <c r="B442" s="317" t="s">
        <v>376</v>
      </c>
      <c r="C442" s="328">
        <v>1</v>
      </c>
      <c r="D442" s="374">
        <v>0.55555555555555558</v>
      </c>
      <c r="E442" s="317">
        <v>0</v>
      </c>
      <c r="F442" s="317">
        <v>0</v>
      </c>
      <c r="G442" s="327">
        <v>0</v>
      </c>
      <c r="H442" s="375">
        <v>0</v>
      </c>
      <c r="I442" s="399" t="s">
        <v>428</v>
      </c>
      <c r="J442" s="382" t="s">
        <v>428</v>
      </c>
      <c r="K442" s="390">
        <v>0.11111111111111112</v>
      </c>
      <c r="L442" s="391">
        <v>0.33333333333333337</v>
      </c>
      <c r="M442" s="385" t="s">
        <v>428</v>
      </c>
      <c r="N442" s="382" t="s">
        <v>428</v>
      </c>
      <c r="O442" s="382" t="s">
        <v>428</v>
      </c>
      <c r="P442" s="382" t="s">
        <v>428</v>
      </c>
      <c r="Q442" s="382" t="s">
        <v>428</v>
      </c>
      <c r="R442" s="382" t="s">
        <v>428</v>
      </c>
      <c r="S442" s="382" t="s">
        <v>428</v>
      </c>
      <c r="T442" s="382" t="s">
        <v>428</v>
      </c>
      <c r="U442" s="386" t="s">
        <v>428</v>
      </c>
      <c r="V442" s="385" t="s">
        <v>428</v>
      </c>
      <c r="W442" s="382" t="s">
        <v>428</v>
      </c>
      <c r="X442" s="387" t="s">
        <v>428</v>
      </c>
      <c r="Y442" s="386" t="s">
        <v>428</v>
      </c>
      <c r="Z442" s="388" t="s">
        <v>428</v>
      </c>
      <c r="AA442" s="386" t="s">
        <v>428</v>
      </c>
      <c r="AB442" s="389" t="s">
        <v>428</v>
      </c>
      <c r="AC442" s="387" t="s">
        <v>428</v>
      </c>
      <c r="AE442" s="166"/>
    </row>
    <row r="443" spans="1:31" s="167" customFormat="1" ht="21.6" customHeight="1" x14ac:dyDescent="0.15">
      <c r="A443" s="177" t="s">
        <v>437</v>
      </c>
      <c r="B443" s="326" t="s">
        <v>377</v>
      </c>
      <c r="C443" s="378">
        <v>0.33333333333333331</v>
      </c>
      <c r="D443" s="379">
        <v>0.2</v>
      </c>
      <c r="E443" s="371">
        <v>0</v>
      </c>
      <c r="F443" s="371">
        <v>0.1</v>
      </c>
      <c r="G443" s="371">
        <v>0</v>
      </c>
      <c r="H443" s="380">
        <v>0</v>
      </c>
      <c r="I443" s="399" t="s">
        <v>428</v>
      </c>
      <c r="J443" s="382" t="s">
        <v>428</v>
      </c>
      <c r="K443" s="383">
        <v>0</v>
      </c>
      <c r="L443" s="384">
        <v>3.3333333333333333E-2</v>
      </c>
      <c r="M443" s="385" t="s">
        <v>428</v>
      </c>
      <c r="N443" s="382" t="s">
        <v>428</v>
      </c>
      <c r="O443" s="382" t="s">
        <v>428</v>
      </c>
      <c r="P443" s="382" t="s">
        <v>428</v>
      </c>
      <c r="Q443" s="382" t="s">
        <v>428</v>
      </c>
      <c r="R443" s="382" t="s">
        <v>428</v>
      </c>
      <c r="S443" s="382" t="s">
        <v>428</v>
      </c>
      <c r="T443" s="382" t="s">
        <v>428</v>
      </c>
      <c r="U443" s="386" t="s">
        <v>428</v>
      </c>
      <c r="V443" s="385" t="s">
        <v>428</v>
      </c>
      <c r="W443" s="382" t="s">
        <v>428</v>
      </c>
      <c r="X443" s="387" t="s">
        <v>428</v>
      </c>
      <c r="Y443" s="386" t="s">
        <v>428</v>
      </c>
      <c r="Z443" s="388" t="s">
        <v>428</v>
      </c>
      <c r="AA443" s="386" t="s">
        <v>428</v>
      </c>
      <c r="AB443" s="389" t="s">
        <v>428</v>
      </c>
      <c r="AC443" s="387" t="s">
        <v>428</v>
      </c>
      <c r="AE443" s="166"/>
    </row>
    <row r="444" spans="1:31" s="167" customFormat="1" ht="21.6" customHeight="1" x14ac:dyDescent="0.15">
      <c r="A444" s="325"/>
      <c r="B444" s="317" t="s">
        <v>376</v>
      </c>
      <c r="C444" s="328">
        <v>1</v>
      </c>
      <c r="D444" s="374">
        <v>0.60000000000000009</v>
      </c>
      <c r="E444" s="317">
        <v>0</v>
      </c>
      <c r="F444" s="317">
        <v>0.30000000000000004</v>
      </c>
      <c r="G444" s="317">
        <v>0</v>
      </c>
      <c r="H444" s="375">
        <v>0</v>
      </c>
      <c r="I444" s="399" t="s">
        <v>428</v>
      </c>
      <c r="J444" s="382" t="s">
        <v>428</v>
      </c>
      <c r="K444" s="390">
        <v>0</v>
      </c>
      <c r="L444" s="391">
        <v>0.1</v>
      </c>
      <c r="M444" s="385" t="s">
        <v>428</v>
      </c>
      <c r="N444" s="382" t="s">
        <v>428</v>
      </c>
      <c r="O444" s="382" t="s">
        <v>428</v>
      </c>
      <c r="P444" s="382" t="s">
        <v>428</v>
      </c>
      <c r="Q444" s="382" t="s">
        <v>428</v>
      </c>
      <c r="R444" s="382" t="s">
        <v>428</v>
      </c>
      <c r="S444" s="382" t="s">
        <v>428</v>
      </c>
      <c r="T444" s="382" t="s">
        <v>428</v>
      </c>
      <c r="U444" s="386" t="s">
        <v>428</v>
      </c>
      <c r="V444" s="385" t="s">
        <v>428</v>
      </c>
      <c r="W444" s="382" t="s">
        <v>428</v>
      </c>
      <c r="X444" s="387" t="s">
        <v>428</v>
      </c>
      <c r="Y444" s="386" t="s">
        <v>428</v>
      </c>
      <c r="Z444" s="388" t="s">
        <v>428</v>
      </c>
      <c r="AA444" s="386" t="s">
        <v>428</v>
      </c>
      <c r="AB444" s="389" t="s">
        <v>428</v>
      </c>
      <c r="AC444" s="387" t="s">
        <v>428</v>
      </c>
      <c r="AE444" s="166"/>
    </row>
    <row r="445" spans="1:31" s="167" customFormat="1" ht="12" customHeight="1" x14ac:dyDescent="0.15">
      <c r="A445" s="700" t="s">
        <v>186</v>
      </c>
      <c r="B445" s="701"/>
      <c r="C445" s="330"/>
      <c r="D445" s="731" t="s">
        <v>396</v>
      </c>
      <c r="E445" s="732"/>
      <c r="F445" s="732"/>
      <c r="G445" s="732"/>
      <c r="H445" s="733"/>
      <c r="I445" s="731" t="s">
        <v>397</v>
      </c>
      <c r="J445" s="732"/>
      <c r="K445" s="732"/>
      <c r="L445" s="733"/>
      <c r="M445" s="734" t="s">
        <v>398</v>
      </c>
      <c r="N445" s="700"/>
      <c r="O445" s="700"/>
      <c r="P445" s="700"/>
      <c r="Q445" s="700"/>
      <c r="R445" s="700"/>
      <c r="S445" s="700"/>
      <c r="T445" s="700"/>
      <c r="U445" s="735"/>
      <c r="V445" s="731" t="s">
        <v>399</v>
      </c>
      <c r="W445" s="732"/>
      <c r="X445" s="732"/>
      <c r="Y445" s="733"/>
      <c r="Z445" s="731" t="s">
        <v>400</v>
      </c>
      <c r="AA445" s="733"/>
      <c r="AB445" s="706" t="s">
        <v>401</v>
      </c>
      <c r="AC445" s="709" t="s">
        <v>280</v>
      </c>
      <c r="AE445" s="166"/>
    </row>
    <row r="446" spans="1:31" s="167" customFormat="1" ht="18.600000000000001" customHeight="1" x14ac:dyDescent="0.15">
      <c r="A446" s="702"/>
      <c r="B446" s="703"/>
      <c r="C446" s="365"/>
      <c r="D446" s="712" t="s">
        <v>402</v>
      </c>
      <c r="E446" s="715" t="s">
        <v>403</v>
      </c>
      <c r="F446" s="716"/>
      <c r="G446" s="719" t="s">
        <v>404</v>
      </c>
      <c r="H446" s="722" t="s">
        <v>405</v>
      </c>
      <c r="I446" s="725" t="s">
        <v>406</v>
      </c>
      <c r="J446" s="719" t="s">
        <v>407</v>
      </c>
      <c r="K446" s="719" t="s">
        <v>408</v>
      </c>
      <c r="L446" s="728" t="s">
        <v>409</v>
      </c>
      <c r="M446" s="725" t="s">
        <v>410</v>
      </c>
      <c r="N446" s="719" t="s">
        <v>411</v>
      </c>
      <c r="O446" s="719" t="s">
        <v>412</v>
      </c>
      <c r="P446" s="719" t="s">
        <v>413</v>
      </c>
      <c r="Q446" s="719" t="s">
        <v>414</v>
      </c>
      <c r="R446" s="719" t="s">
        <v>415</v>
      </c>
      <c r="S446" s="719" t="s">
        <v>416</v>
      </c>
      <c r="T446" s="719" t="s">
        <v>417</v>
      </c>
      <c r="U446" s="728" t="s">
        <v>418</v>
      </c>
      <c r="V446" s="726" t="s">
        <v>419</v>
      </c>
      <c r="W446" s="740" t="s">
        <v>420</v>
      </c>
      <c r="X446" s="720" t="s">
        <v>421</v>
      </c>
      <c r="Y446" s="729" t="s">
        <v>422</v>
      </c>
      <c r="Z446" s="712" t="s">
        <v>423</v>
      </c>
      <c r="AA446" s="728" t="s">
        <v>424</v>
      </c>
      <c r="AB446" s="707"/>
      <c r="AC446" s="710"/>
      <c r="AE446" s="166"/>
    </row>
    <row r="447" spans="1:31" s="167" customFormat="1" ht="9.75" customHeight="1" x14ac:dyDescent="0.15">
      <c r="A447" s="702"/>
      <c r="B447" s="703"/>
      <c r="C447" s="365" t="s">
        <v>378</v>
      </c>
      <c r="D447" s="713"/>
      <c r="E447" s="717"/>
      <c r="F447" s="718"/>
      <c r="G447" s="720"/>
      <c r="H447" s="723"/>
      <c r="I447" s="726"/>
      <c r="J447" s="720"/>
      <c r="K447" s="720"/>
      <c r="L447" s="729"/>
      <c r="M447" s="736"/>
      <c r="N447" s="720"/>
      <c r="O447" s="720"/>
      <c r="P447" s="738"/>
      <c r="Q447" s="738"/>
      <c r="R447" s="738"/>
      <c r="S447" s="720"/>
      <c r="T447" s="720"/>
      <c r="U447" s="729"/>
      <c r="V447" s="726"/>
      <c r="W447" s="740"/>
      <c r="X447" s="720"/>
      <c r="Y447" s="729"/>
      <c r="Z447" s="713"/>
      <c r="AA447" s="729"/>
      <c r="AB447" s="707"/>
      <c r="AC447" s="710"/>
      <c r="AE447" s="166"/>
    </row>
    <row r="448" spans="1:31" s="167" customFormat="1" ht="21" customHeight="1" x14ac:dyDescent="0.15">
      <c r="A448" s="704"/>
      <c r="B448" s="705"/>
      <c r="C448" s="329"/>
      <c r="D448" s="714"/>
      <c r="E448" s="367" t="s">
        <v>425</v>
      </c>
      <c r="F448" s="367" t="s">
        <v>426</v>
      </c>
      <c r="G448" s="721"/>
      <c r="H448" s="724"/>
      <c r="I448" s="727"/>
      <c r="J448" s="721"/>
      <c r="K448" s="721"/>
      <c r="L448" s="730"/>
      <c r="M448" s="737"/>
      <c r="N448" s="721"/>
      <c r="O448" s="721"/>
      <c r="P448" s="739"/>
      <c r="Q448" s="739"/>
      <c r="R448" s="739"/>
      <c r="S448" s="721"/>
      <c r="T448" s="721"/>
      <c r="U448" s="730"/>
      <c r="V448" s="727"/>
      <c r="W448" s="741"/>
      <c r="X448" s="721"/>
      <c r="Y448" s="730"/>
      <c r="Z448" s="714"/>
      <c r="AA448" s="730"/>
      <c r="AB448" s="708"/>
      <c r="AC448" s="711"/>
      <c r="AE448" s="166"/>
    </row>
    <row r="449" spans="1:31" s="167" customFormat="1" ht="21.6" customHeight="1" x14ac:dyDescent="0.15">
      <c r="A449" s="167" t="s">
        <v>466</v>
      </c>
      <c r="B449" s="326" t="s">
        <v>377</v>
      </c>
      <c r="C449" s="378">
        <v>168.52</v>
      </c>
      <c r="D449" s="379">
        <v>7.96</v>
      </c>
      <c r="E449" s="371">
        <v>5</v>
      </c>
      <c r="F449" s="371">
        <v>11.56</v>
      </c>
      <c r="G449" s="371">
        <v>16.84</v>
      </c>
      <c r="H449" s="380">
        <v>7.56</v>
      </c>
      <c r="I449" s="464">
        <v>2.68</v>
      </c>
      <c r="J449" s="371">
        <v>0.48</v>
      </c>
      <c r="K449" s="371">
        <v>23.08</v>
      </c>
      <c r="L449" s="380">
        <v>14.84</v>
      </c>
      <c r="M449" s="379">
        <v>10.44</v>
      </c>
      <c r="N449" s="371">
        <v>1.08</v>
      </c>
      <c r="O449" s="371">
        <v>3.4</v>
      </c>
      <c r="P449" s="371">
        <v>0.2</v>
      </c>
      <c r="Q449" s="371">
        <v>9.56</v>
      </c>
      <c r="R449" s="419">
        <v>0.08</v>
      </c>
      <c r="S449" s="371">
        <v>0.12</v>
      </c>
      <c r="T449" s="371">
        <v>0</v>
      </c>
      <c r="U449" s="380">
        <v>1.44</v>
      </c>
      <c r="V449" s="379">
        <v>7.64</v>
      </c>
      <c r="W449" s="371">
        <v>0.16</v>
      </c>
      <c r="X449" s="378">
        <v>0</v>
      </c>
      <c r="Y449" s="380">
        <v>5.08</v>
      </c>
      <c r="Z449" s="465">
        <v>1.64</v>
      </c>
      <c r="AA449" s="380">
        <v>0.32</v>
      </c>
      <c r="AB449" s="466">
        <v>32.880000000000003</v>
      </c>
      <c r="AC449" s="378">
        <v>4.4800000000000004</v>
      </c>
      <c r="AE449" s="166"/>
    </row>
    <row r="450" spans="1:31" s="167" customFormat="1" ht="21.6" customHeight="1" x14ac:dyDescent="0.15">
      <c r="A450" s="325"/>
      <c r="B450" s="317" t="s">
        <v>376</v>
      </c>
      <c r="C450" s="328">
        <v>1</v>
      </c>
      <c r="D450" s="374">
        <v>4.7234749584619033E-2</v>
      </c>
      <c r="E450" s="317">
        <v>2.9670068834559693E-2</v>
      </c>
      <c r="F450" s="317">
        <v>6.8597199145502011E-2</v>
      </c>
      <c r="G450" s="317">
        <v>9.9928791834797054E-2</v>
      </c>
      <c r="H450" s="375">
        <v>4.4861144077854256E-2</v>
      </c>
      <c r="I450" s="376">
        <v>1.5903156895323997E-2</v>
      </c>
      <c r="J450" s="317">
        <v>2.8483266081177306E-3</v>
      </c>
      <c r="K450" s="317">
        <v>0.13695703774032755</v>
      </c>
      <c r="L450" s="375">
        <v>8.8060764300973177E-2</v>
      </c>
      <c r="M450" s="374">
        <v>6.1951103726560638E-2</v>
      </c>
      <c r="N450" s="317">
        <v>6.4087348682648941E-3</v>
      </c>
      <c r="O450" s="317">
        <v>2.0175646807500593E-2</v>
      </c>
      <c r="P450" s="317">
        <v>1.1868027533823878E-3</v>
      </c>
      <c r="Q450" s="317">
        <v>5.6729171611678141E-2</v>
      </c>
      <c r="R450" s="317">
        <v>4.7472110135295511E-4</v>
      </c>
      <c r="S450" s="317">
        <v>7.1208165202943266E-4</v>
      </c>
      <c r="T450" s="317">
        <v>0</v>
      </c>
      <c r="U450" s="375">
        <v>8.544979824353191E-3</v>
      </c>
      <c r="V450" s="374">
        <v>4.5335865179207215E-2</v>
      </c>
      <c r="W450" s="317">
        <v>9.4944220270591021E-4</v>
      </c>
      <c r="X450" s="328">
        <v>0</v>
      </c>
      <c r="Y450" s="375">
        <v>3.0144789935912651E-2</v>
      </c>
      <c r="Z450" s="377">
        <v>9.7317825777355794E-3</v>
      </c>
      <c r="AA450" s="375">
        <v>1.8988844054118204E-3</v>
      </c>
      <c r="AB450" s="325">
        <v>0.19511037265606457</v>
      </c>
      <c r="AC450" s="328">
        <v>2.6584381675765489E-2</v>
      </c>
      <c r="AE450" s="166"/>
    </row>
    <row r="451" spans="1:31" s="167" customFormat="1" ht="21.6" customHeight="1" x14ac:dyDescent="0.15">
      <c r="A451" s="177" t="s">
        <v>427</v>
      </c>
      <c r="B451" s="317" t="s">
        <v>377</v>
      </c>
      <c r="C451" s="378">
        <v>0.64</v>
      </c>
      <c r="D451" s="379">
        <v>0</v>
      </c>
      <c r="E451" s="371">
        <v>0.24</v>
      </c>
      <c r="F451" s="371">
        <v>0.08</v>
      </c>
      <c r="G451" s="371">
        <v>0.32</v>
      </c>
      <c r="H451" s="380">
        <v>0</v>
      </c>
      <c r="I451" s="381" t="s">
        <v>428</v>
      </c>
      <c r="J451" s="382" t="s">
        <v>428</v>
      </c>
      <c r="K451" s="383">
        <v>0</v>
      </c>
      <c r="L451" s="384">
        <v>0</v>
      </c>
      <c r="M451" s="385" t="s">
        <v>428</v>
      </c>
      <c r="N451" s="382" t="s">
        <v>428</v>
      </c>
      <c r="O451" s="382" t="s">
        <v>428</v>
      </c>
      <c r="P451" s="382" t="s">
        <v>428</v>
      </c>
      <c r="Q451" s="382" t="s">
        <v>428</v>
      </c>
      <c r="R451" s="382" t="s">
        <v>428</v>
      </c>
      <c r="S451" s="382" t="s">
        <v>428</v>
      </c>
      <c r="T451" s="382" t="s">
        <v>428</v>
      </c>
      <c r="U451" s="386" t="s">
        <v>428</v>
      </c>
      <c r="V451" s="385" t="s">
        <v>428</v>
      </c>
      <c r="W451" s="382" t="s">
        <v>428</v>
      </c>
      <c r="X451" s="387" t="s">
        <v>428</v>
      </c>
      <c r="Y451" s="386" t="s">
        <v>428</v>
      </c>
      <c r="Z451" s="388" t="s">
        <v>428</v>
      </c>
      <c r="AA451" s="386" t="s">
        <v>428</v>
      </c>
      <c r="AB451" s="389" t="s">
        <v>428</v>
      </c>
      <c r="AC451" s="387" t="s">
        <v>428</v>
      </c>
      <c r="AE451" s="166"/>
    </row>
    <row r="452" spans="1:31" s="167" customFormat="1" ht="21.6" customHeight="1" x14ac:dyDescent="0.15">
      <c r="A452" s="325"/>
      <c r="B452" s="317" t="s">
        <v>376</v>
      </c>
      <c r="C452" s="328">
        <v>1</v>
      </c>
      <c r="D452" s="374">
        <v>0</v>
      </c>
      <c r="E452" s="317">
        <v>0.375</v>
      </c>
      <c r="F452" s="317">
        <v>0.125</v>
      </c>
      <c r="G452" s="317">
        <v>0.5</v>
      </c>
      <c r="H452" s="375">
        <v>0</v>
      </c>
      <c r="I452" s="381" t="s">
        <v>428</v>
      </c>
      <c r="J452" s="382" t="s">
        <v>428</v>
      </c>
      <c r="K452" s="390">
        <v>0</v>
      </c>
      <c r="L452" s="391">
        <v>0</v>
      </c>
      <c r="M452" s="385" t="s">
        <v>428</v>
      </c>
      <c r="N452" s="382" t="s">
        <v>428</v>
      </c>
      <c r="O452" s="382" t="s">
        <v>428</v>
      </c>
      <c r="P452" s="382" t="s">
        <v>428</v>
      </c>
      <c r="Q452" s="382" t="s">
        <v>428</v>
      </c>
      <c r="R452" s="382" t="s">
        <v>428</v>
      </c>
      <c r="S452" s="382" t="s">
        <v>428</v>
      </c>
      <c r="T452" s="382" t="s">
        <v>428</v>
      </c>
      <c r="U452" s="386" t="s">
        <v>428</v>
      </c>
      <c r="V452" s="385" t="s">
        <v>428</v>
      </c>
      <c r="W452" s="382" t="s">
        <v>428</v>
      </c>
      <c r="X452" s="387" t="s">
        <v>428</v>
      </c>
      <c r="Y452" s="386" t="s">
        <v>428</v>
      </c>
      <c r="Z452" s="388" t="s">
        <v>428</v>
      </c>
      <c r="AA452" s="386" t="s">
        <v>428</v>
      </c>
      <c r="AB452" s="389" t="s">
        <v>428</v>
      </c>
      <c r="AC452" s="387" t="s">
        <v>428</v>
      </c>
      <c r="AE452" s="166"/>
    </row>
    <row r="453" spans="1:31" s="167" customFormat="1" ht="21.6" customHeight="1" x14ac:dyDescent="0.15">
      <c r="A453" s="177" t="s">
        <v>429</v>
      </c>
      <c r="B453" s="317" t="s">
        <v>377</v>
      </c>
      <c r="C453" s="378">
        <v>0.16</v>
      </c>
      <c r="D453" s="379">
        <v>0</v>
      </c>
      <c r="E453" s="371">
        <v>0</v>
      </c>
      <c r="F453" s="371">
        <v>0</v>
      </c>
      <c r="G453" s="371">
        <v>0</v>
      </c>
      <c r="H453" s="380">
        <v>0</v>
      </c>
      <c r="I453" s="381" t="s">
        <v>428</v>
      </c>
      <c r="J453" s="382" t="s">
        <v>428</v>
      </c>
      <c r="K453" s="383">
        <v>0.04</v>
      </c>
      <c r="L453" s="384">
        <v>0.12</v>
      </c>
      <c r="M453" s="385" t="s">
        <v>428</v>
      </c>
      <c r="N453" s="382" t="s">
        <v>428</v>
      </c>
      <c r="O453" s="382" t="s">
        <v>428</v>
      </c>
      <c r="P453" s="382" t="s">
        <v>428</v>
      </c>
      <c r="Q453" s="382" t="s">
        <v>428</v>
      </c>
      <c r="R453" s="382" t="s">
        <v>428</v>
      </c>
      <c r="S453" s="382" t="s">
        <v>428</v>
      </c>
      <c r="T453" s="382" t="s">
        <v>428</v>
      </c>
      <c r="U453" s="386" t="s">
        <v>428</v>
      </c>
      <c r="V453" s="385" t="s">
        <v>428</v>
      </c>
      <c r="W453" s="382" t="s">
        <v>428</v>
      </c>
      <c r="X453" s="387" t="s">
        <v>428</v>
      </c>
      <c r="Y453" s="386" t="s">
        <v>428</v>
      </c>
      <c r="Z453" s="388" t="s">
        <v>428</v>
      </c>
      <c r="AA453" s="386" t="s">
        <v>428</v>
      </c>
      <c r="AB453" s="389" t="s">
        <v>428</v>
      </c>
      <c r="AC453" s="387" t="s">
        <v>428</v>
      </c>
      <c r="AE453" s="166"/>
    </row>
    <row r="454" spans="1:31" s="167" customFormat="1" ht="21.6" customHeight="1" x14ac:dyDescent="0.15">
      <c r="A454" s="325"/>
      <c r="B454" s="317" t="s">
        <v>376</v>
      </c>
      <c r="C454" s="328">
        <v>1</v>
      </c>
      <c r="D454" s="374">
        <v>0</v>
      </c>
      <c r="E454" s="317">
        <v>0</v>
      </c>
      <c r="F454" s="317">
        <v>0</v>
      </c>
      <c r="G454" s="317">
        <v>0</v>
      </c>
      <c r="H454" s="375">
        <v>0</v>
      </c>
      <c r="I454" s="381" t="s">
        <v>428</v>
      </c>
      <c r="J454" s="382" t="s">
        <v>428</v>
      </c>
      <c r="K454" s="390">
        <v>0.25</v>
      </c>
      <c r="L454" s="391">
        <v>0.75</v>
      </c>
      <c r="M454" s="385" t="s">
        <v>428</v>
      </c>
      <c r="N454" s="382" t="s">
        <v>428</v>
      </c>
      <c r="O454" s="382" t="s">
        <v>428</v>
      </c>
      <c r="P454" s="382" t="s">
        <v>428</v>
      </c>
      <c r="Q454" s="382" t="s">
        <v>428</v>
      </c>
      <c r="R454" s="382" t="s">
        <v>428</v>
      </c>
      <c r="S454" s="382" t="s">
        <v>428</v>
      </c>
      <c r="T454" s="382" t="s">
        <v>428</v>
      </c>
      <c r="U454" s="386" t="s">
        <v>428</v>
      </c>
      <c r="V454" s="385" t="s">
        <v>428</v>
      </c>
      <c r="W454" s="382" t="s">
        <v>428</v>
      </c>
      <c r="X454" s="387" t="s">
        <v>428</v>
      </c>
      <c r="Y454" s="386" t="s">
        <v>428</v>
      </c>
      <c r="Z454" s="388" t="s">
        <v>428</v>
      </c>
      <c r="AA454" s="386" t="s">
        <v>428</v>
      </c>
      <c r="AB454" s="389" t="s">
        <v>428</v>
      </c>
      <c r="AC454" s="387" t="s">
        <v>428</v>
      </c>
      <c r="AE454" s="166"/>
    </row>
    <row r="455" spans="1:31" s="167" customFormat="1" ht="21.6" customHeight="1" x14ac:dyDescent="0.15">
      <c r="A455" s="177" t="s">
        <v>430</v>
      </c>
      <c r="B455" s="317" t="s">
        <v>377</v>
      </c>
      <c r="C455" s="378">
        <v>21.4</v>
      </c>
      <c r="D455" s="379">
        <v>3.88</v>
      </c>
      <c r="E455" s="371">
        <v>1.92</v>
      </c>
      <c r="F455" s="371">
        <v>5.16</v>
      </c>
      <c r="G455" s="371">
        <v>0.48</v>
      </c>
      <c r="H455" s="380">
        <v>0.84</v>
      </c>
      <c r="I455" s="381" t="s">
        <v>428</v>
      </c>
      <c r="J455" s="382" t="s">
        <v>428</v>
      </c>
      <c r="K455" s="383">
        <v>6.84</v>
      </c>
      <c r="L455" s="384">
        <v>2.2799999999999998</v>
      </c>
      <c r="M455" s="385" t="s">
        <v>428</v>
      </c>
      <c r="N455" s="382" t="s">
        <v>428</v>
      </c>
      <c r="O455" s="382" t="s">
        <v>428</v>
      </c>
      <c r="P455" s="382" t="s">
        <v>428</v>
      </c>
      <c r="Q455" s="382" t="s">
        <v>428</v>
      </c>
      <c r="R455" s="382" t="s">
        <v>428</v>
      </c>
      <c r="S455" s="382" t="s">
        <v>428</v>
      </c>
      <c r="T455" s="382" t="s">
        <v>428</v>
      </c>
      <c r="U455" s="386" t="s">
        <v>428</v>
      </c>
      <c r="V455" s="385" t="s">
        <v>428</v>
      </c>
      <c r="W455" s="382" t="s">
        <v>428</v>
      </c>
      <c r="X455" s="387" t="s">
        <v>428</v>
      </c>
      <c r="Y455" s="386" t="s">
        <v>428</v>
      </c>
      <c r="Z455" s="388" t="s">
        <v>428</v>
      </c>
      <c r="AA455" s="386" t="s">
        <v>428</v>
      </c>
      <c r="AB455" s="389" t="s">
        <v>428</v>
      </c>
      <c r="AC455" s="387" t="s">
        <v>428</v>
      </c>
      <c r="AE455" s="166"/>
    </row>
    <row r="456" spans="1:31" s="167" customFormat="1" ht="21.6" customHeight="1" x14ac:dyDescent="0.15">
      <c r="A456" s="325"/>
      <c r="B456" s="317" t="s">
        <v>376</v>
      </c>
      <c r="C456" s="328">
        <v>1</v>
      </c>
      <c r="D456" s="374">
        <v>0.18130841121495328</v>
      </c>
      <c r="E456" s="317">
        <v>8.9719626168224306E-2</v>
      </c>
      <c r="F456" s="317">
        <v>0.24112149532710284</v>
      </c>
      <c r="G456" s="317">
        <v>2.2429906542056077E-2</v>
      </c>
      <c r="H456" s="375">
        <v>3.925233644859813E-2</v>
      </c>
      <c r="I456" s="381" t="s">
        <v>428</v>
      </c>
      <c r="J456" s="382" t="s">
        <v>428</v>
      </c>
      <c r="K456" s="390">
        <v>0.31962616822429907</v>
      </c>
      <c r="L456" s="391">
        <v>0.10654205607476636</v>
      </c>
      <c r="M456" s="385" t="s">
        <v>428</v>
      </c>
      <c r="N456" s="382" t="s">
        <v>428</v>
      </c>
      <c r="O456" s="382" t="s">
        <v>428</v>
      </c>
      <c r="P456" s="382" t="s">
        <v>428</v>
      </c>
      <c r="Q456" s="382" t="s">
        <v>428</v>
      </c>
      <c r="R456" s="382" t="s">
        <v>428</v>
      </c>
      <c r="S456" s="382" t="s">
        <v>428</v>
      </c>
      <c r="T456" s="382" t="s">
        <v>428</v>
      </c>
      <c r="U456" s="386" t="s">
        <v>428</v>
      </c>
      <c r="V456" s="385" t="s">
        <v>428</v>
      </c>
      <c r="W456" s="382" t="s">
        <v>428</v>
      </c>
      <c r="X456" s="387" t="s">
        <v>428</v>
      </c>
      <c r="Y456" s="386" t="s">
        <v>428</v>
      </c>
      <c r="Z456" s="388" t="s">
        <v>428</v>
      </c>
      <c r="AA456" s="386" t="s">
        <v>428</v>
      </c>
      <c r="AB456" s="389" t="s">
        <v>428</v>
      </c>
      <c r="AC456" s="387" t="s">
        <v>428</v>
      </c>
      <c r="AE456" s="166"/>
    </row>
    <row r="457" spans="1:31" s="167" customFormat="1" ht="21.6" customHeight="1" x14ac:dyDescent="0.15">
      <c r="A457" s="398" t="s">
        <v>431</v>
      </c>
      <c r="B457" s="317" t="s">
        <v>377</v>
      </c>
      <c r="C457" s="378">
        <v>16.559999999999999</v>
      </c>
      <c r="D457" s="379">
        <v>2.76</v>
      </c>
      <c r="E457" s="371">
        <v>1.88</v>
      </c>
      <c r="F457" s="371">
        <v>4.4000000000000004</v>
      </c>
      <c r="G457" s="371">
        <v>0.48</v>
      </c>
      <c r="H457" s="380">
        <v>0.2</v>
      </c>
      <c r="I457" s="381" t="s">
        <v>428</v>
      </c>
      <c r="J457" s="382" t="s">
        <v>428</v>
      </c>
      <c r="K457" s="383">
        <v>5.68</v>
      </c>
      <c r="L457" s="384">
        <v>1.1599999999999999</v>
      </c>
      <c r="M457" s="385" t="s">
        <v>428</v>
      </c>
      <c r="N457" s="382" t="s">
        <v>428</v>
      </c>
      <c r="O457" s="382" t="s">
        <v>428</v>
      </c>
      <c r="P457" s="382" t="s">
        <v>428</v>
      </c>
      <c r="Q457" s="382" t="s">
        <v>428</v>
      </c>
      <c r="R457" s="382" t="s">
        <v>428</v>
      </c>
      <c r="S457" s="382" t="s">
        <v>428</v>
      </c>
      <c r="T457" s="382" t="s">
        <v>428</v>
      </c>
      <c r="U457" s="386" t="s">
        <v>428</v>
      </c>
      <c r="V457" s="385" t="s">
        <v>428</v>
      </c>
      <c r="W457" s="382" t="s">
        <v>428</v>
      </c>
      <c r="X457" s="387" t="s">
        <v>428</v>
      </c>
      <c r="Y457" s="386" t="s">
        <v>428</v>
      </c>
      <c r="Z457" s="388" t="s">
        <v>428</v>
      </c>
      <c r="AA457" s="386" t="s">
        <v>428</v>
      </c>
      <c r="AB457" s="389" t="s">
        <v>428</v>
      </c>
      <c r="AC457" s="387" t="s">
        <v>428</v>
      </c>
      <c r="AE457" s="166"/>
    </row>
    <row r="458" spans="1:31" s="167" customFormat="1" ht="21.6" customHeight="1" x14ac:dyDescent="0.15">
      <c r="A458" s="325"/>
      <c r="B458" s="317" t="s">
        <v>376</v>
      </c>
      <c r="C458" s="328">
        <v>1</v>
      </c>
      <c r="D458" s="374">
        <v>0.16666666666666666</v>
      </c>
      <c r="E458" s="317">
        <v>0.11352657004830918</v>
      </c>
      <c r="F458" s="317">
        <v>0.26570048309178751</v>
      </c>
      <c r="G458" s="317">
        <v>2.8985507246376812E-2</v>
      </c>
      <c r="H458" s="375">
        <v>1.207729468599034E-2</v>
      </c>
      <c r="I458" s="381" t="s">
        <v>428</v>
      </c>
      <c r="J458" s="382" t="s">
        <v>428</v>
      </c>
      <c r="K458" s="390">
        <v>0.34299516908212563</v>
      </c>
      <c r="L458" s="391">
        <v>7.0048309178743967E-2</v>
      </c>
      <c r="M458" s="385" t="s">
        <v>428</v>
      </c>
      <c r="N458" s="382" t="s">
        <v>428</v>
      </c>
      <c r="O458" s="382" t="s">
        <v>428</v>
      </c>
      <c r="P458" s="382" t="s">
        <v>428</v>
      </c>
      <c r="Q458" s="382" t="s">
        <v>428</v>
      </c>
      <c r="R458" s="382" t="s">
        <v>428</v>
      </c>
      <c r="S458" s="382" t="s">
        <v>428</v>
      </c>
      <c r="T458" s="382" t="s">
        <v>428</v>
      </c>
      <c r="U458" s="386" t="s">
        <v>428</v>
      </c>
      <c r="V458" s="385" t="s">
        <v>428</v>
      </c>
      <c r="W458" s="382" t="s">
        <v>428</v>
      </c>
      <c r="X458" s="387" t="s">
        <v>428</v>
      </c>
      <c r="Y458" s="386" t="s">
        <v>428</v>
      </c>
      <c r="Z458" s="388" t="s">
        <v>428</v>
      </c>
      <c r="AA458" s="386" t="s">
        <v>428</v>
      </c>
      <c r="AB458" s="389" t="s">
        <v>428</v>
      </c>
      <c r="AC458" s="387" t="s">
        <v>428</v>
      </c>
      <c r="AE458" s="166"/>
    </row>
    <row r="459" spans="1:31" s="167" customFormat="1" ht="21.6" customHeight="1" x14ac:dyDescent="0.15">
      <c r="A459" s="177" t="s">
        <v>432</v>
      </c>
      <c r="B459" s="317" t="s">
        <v>377</v>
      </c>
      <c r="C459" s="378">
        <v>22.92</v>
      </c>
      <c r="D459" s="379">
        <v>1.96</v>
      </c>
      <c r="E459" s="371">
        <v>0.16</v>
      </c>
      <c r="F459" s="371">
        <v>2.2400000000000002</v>
      </c>
      <c r="G459" s="371">
        <v>5.88</v>
      </c>
      <c r="H459" s="380">
        <v>1.56</v>
      </c>
      <c r="I459" s="381" t="s">
        <v>428</v>
      </c>
      <c r="J459" s="382" t="s">
        <v>428</v>
      </c>
      <c r="K459" s="383">
        <v>7</v>
      </c>
      <c r="L459" s="384">
        <v>4.12</v>
      </c>
      <c r="M459" s="385" t="s">
        <v>428</v>
      </c>
      <c r="N459" s="382" t="s">
        <v>428</v>
      </c>
      <c r="O459" s="382" t="s">
        <v>428</v>
      </c>
      <c r="P459" s="382" t="s">
        <v>428</v>
      </c>
      <c r="Q459" s="382" t="s">
        <v>428</v>
      </c>
      <c r="R459" s="382" t="s">
        <v>428</v>
      </c>
      <c r="S459" s="382" t="s">
        <v>428</v>
      </c>
      <c r="T459" s="382" t="s">
        <v>428</v>
      </c>
      <c r="U459" s="386" t="s">
        <v>428</v>
      </c>
      <c r="V459" s="385" t="s">
        <v>428</v>
      </c>
      <c r="W459" s="382" t="s">
        <v>428</v>
      </c>
      <c r="X459" s="387" t="s">
        <v>428</v>
      </c>
      <c r="Y459" s="386" t="s">
        <v>428</v>
      </c>
      <c r="Z459" s="388" t="s">
        <v>428</v>
      </c>
      <c r="AA459" s="386" t="s">
        <v>428</v>
      </c>
      <c r="AB459" s="389" t="s">
        <v>428</v>
      </c>
      <c r="AC459" s="387" t="s">
        <v>428</v>
      </c>
      <c r="AE459" s="166"/>
    </row>
    <row r="460" spans="1:31" s="167" customFormat="1" ht="21.6" customHeight="1" x14ac:dyDescent="0.15">
      <c r="A460" s="325"/>
      <c r="B460" s="317" t="s">
        <v>376</v>
      </c>
      <c r="C460" s="328">
        <v>1</v>
      </c>
      <c r="D460" s="374">
        <v>8.5514834205933671E-2</v>
      </c>
      <c r="E460" s="317">
        <v>6.9808027923211162E-3</v>
      </c>
      <c r="F460" s="317">
        <v>9.7731239092495634E-2</v>
      </c>
      <c r="G460" s="317">
        <v>0.25654450261780104</v>
      </c>
      <c r="H460" s="375">
        <v>6.8062827225130892E-2</v>
      </c>
      <c r="I460" s="381" t="s">
        <v>428</v>
      </c>
      <c r="J460" s="382" t="s">
        <v>428</v>
      </c>
      <c r="K460" s="390">
        <v>0.30541012216404884</v>
      </c>
      <c r="L460" s="391">
        <v>0.17975567190226877</v>
      </c>
      <c r="M460" s="385" t="s">
        <v>428</v>
      </c>
      <c r="N460" s="382" t="s">
        <v>428</v>
      </c>
      <c r="O460" s="382" t="s">
        <v>428</v>
      </c>
      <c r="P460" s="382" t="s">
        <v>428</v>
      </c>
      <c r="Q460" s="382" t="s">
        <v>428</v>
      </c>
      <c r="R460" s="382" t="s">
        <v>428</v>
      </c>
      <c r="S460" s="382" t="s">
        <v>428</v>
      </c>
      <c r="T460" s="382" t="s">
        <v>428</v>
      </c>
      <c r="U460" s="386" t="s">
        <v>428</v>
      </c>
      <c r="V460" s="385" t="s">
        <v>428</v>
      </c>
      <c r="W460" s="382" t="s">
        <v>428</v>
      </c>
      <c r="X460" s="387" t="s">
        <v>428</v>
      </c>
      <c r="Y460" s="386" t="s">
        <v>428</v>
      </c>
      <c r="Z460" s="388" t="s">
        <v>428</v>
      </c>
      <c r="AA460" s="386" t="s">
        <v>428</v>
      </c>
      <c r="AB460" s="389" t="s">
        <v>428</v>
      </c>
      <c r="AC460" s="387" t="s">
        <v>428</v>
      </c>
      <c r="AE460" s="166"/>
    </row>
    <row r="461" spans="1:31" s="167" customFormat="1" ht="21.6" customHeight="1" x14ac:dyDescent="0.15">
      <c r="A461" s="177" t="s">
        <v>433</v>
      </c>
      <c r="B461" s="317" t="s">
        <v>377</v>
      </c>
      <c r="C461" s="378">
        <v>21.52</v>
      </c>
      <c r="D461" s="379">
        <v>1.36</v>
      </c>
      <c r="E461" s="371">
        <v>2.3199999999999998</v>
      </c>
      <c r="F461" s="371">
        <v>2.2400000000000002</v>
      </c>
      <c r="G461" s="371">
        <v>9.84</v>
      </c>
      <c r="H461" s="380">
        <v>2.76</v>
      </c>
      <c r="I461" s="381" t="s">
        <v>428</v>
      </c>
      <c r="J461" s="382" t="s">
        <v>428</v>
      </c>
      <c r="K461" s="383">
        <v>1.52</v>
      </c>
      <c r="L461" s="384">
        <v>1.48</v>
      </c>
      <c r="M461" s="385" t="s">
        <v>428</v>
      </c>
      <c r="N461" s="382" t="s">
        <v>428</v>
      </c>
      <c r="O461" s="382" t="s">
        <v>428</v>
      </c>
      <c r="P461" s="382" t="s">
        <v>428</v>
      </c>
      <c r="Q461" s="382" t="s">
        <v>428</v>
      </c>
      <c r="R461" s="382" t="s">
        <v>428</v>
      </c>
      <c r="S461" s="382" t="s">
        <v>428</v>
      </c>
      <c r="T461" s="382" t="s">
        <v>428</v>
      </c>
      <c r="U461" s="386" t="s">
        <v>428</v>
      </c>
      <c r="V461" s="385" t="s">
        <v>428</v>
      </c>
      <c r="W461" s="382" t="s">
        <v>428</v>
      </c>
      <c r="X461" s="387" t="s">
        <v>428</v>
      </c>
      <c r="Y461" s="386" t="s">
        <v>428</v>
      </c>
      <c r="Z461" s="388" t="s">
        <v>428</v>
      </c>
      <c r="AA461" s="386" t="s">
        <v>428</v>
      </c>
      <c r="AB461" s="389" t="s">
        <v>428</v>
      </c>
      <c r="AC461" s="387" t="s">
        <v>428</v>
      </c>
      <c r="AE461" s="166"/>
    </row>
    <row r="462" spans="1:31" s="167" customFormat="1" ht="21.6" customHeight="1" x14ac:dyDescent="0.15">
      <c r="A462" s="325"/>
      <c r="B462" s="317" t="s">
        <v>376</v>
      </c>
      <c r="C462" s="328">
        <v>1</v>
      </c>
      <c r="D462" s="374">
        <v>6.3197026022304842E-2</v>
      </c>
      <c r="E462" s="317">
        <v>0.10780669144981413</v>
      </c>
      <c r="F462" s="317">
        <v>0.10408921933085503</v>
      </c>
      <c r="G462" s="317">
        <v>0.45724907063197029</v>
      </c>
      <c r="H462" s="375">
        <v>0.12825278810408922</v>
      </c>
      <c r="I462" s="381" t="s">
        <v>428</v>
      </c>
      <c r="J462" s="382" t="s">
        <v>428</v>
      </c>
      <c r="K462" s="390">
        <v>7.0631970260223054E-2</v>
      </c>
      <c r="L462" s="391">
        <v>6.8773234200743494E-2</v>
      </c>
      <c r="M462" s="385" t="s">
        <v>428</v>
      </c>
      <c r="N462" s="382" t="s">
        <v>428</v>
      </c>
      <c r="O462" s="382" t="s">
        <v>428</v>
      </c>
      <c r="P462" s="382" t="s">
        <v>428</v>
      </c>
      <c r="Q462" s="382" t="s">
        <v>428</v>
      </c>
      <c r="R462" s="382" t="s">
        <v>428</v>
      </c>
      <c r="S462" s="382" t="s">
        <v>428</v>
      </c>
      <c r="T462" s="382" t="s">
        <v>428</v>
      </c>
      <c r="U462" s="386" t="s">
        <v>428</v>
      </c>
      <c r="V462" s="385" t="s">
        <v>428</v>
      </c>
      <c r="W462" s="382" t="s">
        <v>428</v>
      </c>
      <c r="X462" s="387" t="s">
        <v>428</v>
      </c>
      <c r="Y462" s="386" t="s">
        <v>428</v>
      </c>
      <c r="Z462" s="388" t="s">
        <v>428</v>
      </c>
      <c r="AA462" s="386" t="s">
        <v>428</v>
      </c>
      <c r="AB462" s="389" t="s">
        <v>428</v>
      </c>
      <c r="AC462" s="387" t="s">
        <v>428</v>
      </c>
      <c r="AE462" s="166"/>
    </row>
    <row r="463" spans="1:31" s="167" customFormat="1" ht="21.6" customHeight="1" x14ac:dyDescent="0.15">
      <c r="A463" s="177" t="s">
        <v>434</v>
      </c>
      <c r="B463" s="317" t="s">
        <v>377</v>
      </c>
      <c r="C463" s="378">
        <v>14.2</v>
      </c>
      <c r="D463" s="379">
        <v>0.76</v>
      </c>
      <c r="E463" s="371">
        <v>0.36</v>
      </c>
      <c r="F463" s="371">
        <v>1.68</v>
      </c>
      <c r="G463" s="371">
        <v>0.12</v>
      </c>
      <c r="H463" s="380">
        <v>2.2400000000000002</v>
      </c>
      <c r="I463" s="381" t="s">
        <v>428</v>
      </c>
      <c r="J463" s="382" t="s">
        <v>428</v>
      </c>
      <c r="K463" s="383">
        <v>4.4000000000000004</v>
      </c>
      <c r="L463" s="384">
        <v>4.6399999999999997</v>
      </c>
      <c r="M463" s="385" t="s">
        <v>428</v>
      </c>
      <c r="N463" s="382" t="s">
        <v>428</v>
      </c>
      <c r="O463" s="382" t="s">
        <v>428</v>
      </c>
      <c r="P463" s="382" t="s">
        <v>428</v>
      </c>
      <c r="Q463" s="382" t="s">
        <v>428</v>
      </c>
      <c r="R463" s="382" t="s">
        <v>428</v>
      </c>
      <c r="S463" s="382" t="s">
        <v>428</v>
      </c>
      <c r="T463" s="382" t="s">
        <v>428</v>
      </c>
      <c r="U463" s="386" t="s">
        <v>428</v>
      </c>
      <c r="V463" s="385" t="s">
        <v>428</v>
      </c>
      <c r="W463" s="382" t="s">
        <v>428</v>
      </c>
      <c r="X463" s="387" t="s">
        <v>428</v>
      </c>
      <c r="Y463" s="386" t="s">
        <v>428</v>
      </c>
      <c r="Z463" s="388" t="s">
        <v>428</v>
      </c>
      <c r="AA463" s="386" t="s">
        <v>428</v>
      </c>
      <c r="AB463" s="389" t="s">
        <v>428</v>
      </c>
      <c r="AC463" s="387" t="s">
        <v>428</v>
      </c>
      <c r="AE463" s="166"/>
    </row>
    <row r="464" spans="1:31" s="167" customFormat="1" ht="21.6" customHeight="1" x14ac:dyDescent="0.15">
      <c r="A464" s="325"/>
      <c r="B464" s="317" t="s">
        <v>376</v>
      </c>
      <c r="C464" s="328">
        <v>1</v>
      </c>
      <c r="D464" s="374">
        <v>5.3521126760563385E-2</v>
      </c>
      <c r="E464" s="317">
        <v>2.5352112676056339E-2</v>
      </c>
      <c r="F464" s="317">
        <v>0.11830985915492957</v>
      </c>
      <c r="G464" s="317">
        <v>8.4507042253521136E-3</v>
      </c>
      <c r="H464" s="375">
        <v>0.15774647887323945</v>
      </c>
      <c r="I464" s="381" t="s">
        <v>428</v>
      </c>
      <c r="J464" s="382" t="s">
        <v>428</v>
      </c>
      <c r="K464" s="390">
        <v>0.3098591549295775</v>
      </c>
      <c r="L464" s="391">
        <v>0.3267605633802817</v>
      </c>
      <c r="M464" s="385" t="s">
        <v>428</v>
      </c>
      <c r="N464" s="382" t="s">
        <v>428</v>
      </c>
      <c r="O464" s="382" t="s">
        <v>428</v>
      </c>
      <c r="P464" s="382" t="s">
        <v>428</v>
      </c>
      <c r="Q464" s="382" t="s">
        <v>428</v>
      </c>
      <c r="R464" s="382" t="s">
        <v>428</v>
      </c>
      <c r="S464" s="382" t="s">
        <v>428</v>
      </c>
      <c r="T464" s="382" t="s">
        <v>428</v>
      </c>
      <c r="U464" s="386" t="s">
        <v>428</v>
      </c>
      <c r="V464" s="385" t="s">
        <v>428</v>
      </c>
      <c r="W464" s="382" t="s">
        <v>428</v>
      </c>
      <c r="X464" s="387" t="s">
        <v>428</v>
      </c>
      <c r="Y464" s="386" t="s">
        <v>428</v>
      </c>
      <c r="Z464" s="388" t="s">
        <v>428</v>
      </c>
      <c r="AA464" s="386" t="s">
        <v>428</v>
      </c>
      <c r="AB464" s="389" t="s">
        <v>428</v>
      </c>
      <c r="AC464" s="387" t="s">
        <v>428</v>
      </c>
      <c r="AE464" s="166"/>
    </row>
    <row r="465" spans="1:31" s="167" customFormat="1" ht="21.6" customHeight="1" x14ac:dyDescent="0.15">
      <c r="A465" s="177" t="s">
        <v>435</v>
      </c>
      <c r="B465" s="326" t="s">
        <v>377</v>
      </c>
      <c r="C465" s="378">
        <v>0</v>
      </c>
      <c r="D465" s="379">
        <v>0</v>
      </c>
      <c r="E465" s="371">
        <v>0</v>
      </c>
      <c r="F465" s="371">
        <v>0</v>
      </c>
      <c r="G465" s="371">
        <v>0</v>
      </c>
      <c r="H465" s="380">
        <v>0</v>
      </c>
      <c r="I465" s="399" t="s">
        <v>428</v>
      </c>
      <c r="J465" s="382" t="s">
        <v>428</v>
      </c>
      <c r="K465" s="383">
        <v>0</v>
      </c>
      <c r="L465" s="384">
        <v>0</v>
      </c>
      <c r="M465" s="385" t="s">
        <v>428</v>
      </c>
      <c r="N465" s="382" t="s">
        <v>428</v>
      </c>
      <c r="O465" s="382" t="s">
        <v>428</v>
      </c>
      <c r="P465" s="382" t="s">
        <v>428</v>
      </c>
      <c r="Q465" s="382" t="s">
        <v>428</v>
      </c>
      <c r="R465" s="382" t="s">
        <v>428</v>
      </c>
      <c r="S465" s="382" t="s">
        <v>428</v>
      </c>
      <c r="T465" s="382" t="s">
        <v>428</v>
      </c>
      <c r="U465" s="386" t="s">
        <v>428</v>
      </c>
      <c r="V465" s="385" t="s">
        <v>428</v>
      </c>
      <c r="W465" s="382" t="s">
        <v>428</v>
      </c>
      <c r="X465" s="387" t="s">
        <v>428</v>
      </c>
      <c r="Y465" s="386" t="s">
        <v>428</v>
      </c>
      <c r="Z465" s="388" t="s">
        <v>428</v>
      </c>
      <c r="AA465" s="386" t="s">
        <v>428</v>
      </c>
      <c r="AB465" s="389" t="s">
        <v>428</v>
      </c>
      <c r="AC465" s="387" t="s">
        <v>428</v>
      </c>
      <c r="AE465" s="166"/>
    </row>
    <row r="466" spans="1:31" s="167" customFormat="1" ht="21.6" customHeight="1" x14ac:dyDescent="0.15">
      <c r="A466" s="325"/>
      <c r="B466" s="317" t="s">
        <v>376</v>
      </c>
      <c r="C466" s="328">
        <v>0</v>
      </c>
      <c r="D466" s="374">
        <v>0</v>
      </c>
      <c r="E466" s="317">
        <v>0</v>
      </c>
      <c r="F466" s="317">
        <v>0</v>
      </c>
      <c r="G466" s="317">
        <v>0</v>
      </c>
      <c r="H466" s="375">
        <v>0</v>
      </c>
      <c r="I466" s="399" t="s">
        <v>428</v>
      </c>
      <c r="J466" s="382" t="s">
        <v>428</v>
      </c>
      <c r="K466" s="390">
        <v>0</v>
      </c>
      <c r="L466" s="391">
        <v>0</v>
      </c>
      <c r="M466" s="385" t="s">
        <v>428</v>
      </c>
      <c r="N466" s="382" t="s">
        <v>428</v>
      </c>
      <c r="O466" s="382" t="s">
        <v>428</v>
      </c>
      <c r="P466" s="382" t="s">
        <v>428</v>
      </c>
      <c r="Q466" s="382" t="s">
        <v>428</v>
      </c>
      <c r="R466" s="382" t="s">
        <v>428</v>
      </c>
      <c r="S466" s="382" t="s">
        <v>428</v>
      </c>
      <c r="T466" s="382" t="s">
        <v>428</v>
      </c>
      <c r="U466" s="386" t="s">
        <v>428</v>
      </c>
      <c r="V466" s="385" t="s">
        <v>428</v>
      </c>
      <c r="W466" s="382" t="s">
        <v>428</v>
      </c>
      <c r="X466" s="387" t="s">
        <v>428</v>
      </c>
      <c r="Y466" s="386" t="s">
        <v>428</v>
      </c>
      <c r="Z466" s="388" t="s">
        <v>428</v>
      </c>
      <c r="AA466" s="386" t="s">
        <v>428</v>
      </c>
      <c r="AB466" s="389" t="s">
        <v>428</v>
      </c>
      <c r="AC466" s="387" t="s">
        <v>428</v>
      </c>
      <c r="AE466" s="166"/>
    </row>
    <row r="467" spans="1:31" s="167" customFormat="1" ht="21.6" customHeight="1" x14ac:dyDescent="0.15">
      <c r="A467" s="177" t="s">
        <v>436</v>
      </c>
      <c r="B467" s="326" t="s">
        <v>377</v>
      </c>
      <c r="C467" s="378">
        <v>2.88</v>
      </c>
      <c r="D467" s="379">
        <v>0</v>
      </c>
      <c r="E467" s="371">
        <v>0</v>
      </c>
      <c r="F467" s="371">
        <v>0.04</v>
      </c>
      <c r="G467" s="400">
        <v>0.2</v>
      </c>
      <c r="H467" s="380">
        <v>0</v>
      </c>
      <c r="I467" s="399" t="s">
        <v>428</v>
      </c>
      <c r="J467" s="382" t="s">
        <v>428</v>
      </c>
      <c r="K467" s="383">
        <v>2.56</v>
      </c>
      <c r="L467" s="384">
        <v>0.08</v>
      </c>
      <c r="M467" s="385" t="s">
        <v>428</v>
      </c>
      <c r="N467" s="382" t="s">
        <v>428</v>
      </c>
      <c r="O467" s="382" t="s">
        <v>428</v>
      </c>
      <c r="P467" s="382" t="s">
        <v>428</v>
      </c>
      <c r="Q467" s="382" t="s">
        <v>428</v>
      </c>
      <c r="R467" s="382" t="s">
        <v>428</v>
      </c>
      <c r="S467" s="382" t="s">
        <v>428</v>
      </c>
      <c r="T467" s="382" t="s">
        <v>428</v>
      </c>
      <c r="U467" s="386" t="s">
        <v>428</v>
      </c>
      <c r="V467" s="385" t="s">
        <v>428</v>
      </c>
      <c r="W467" s="382" t="s">
        <v>428</v>
      </c>
      <c r="X467" s="387" t="s">
        <v>428</v>
      </c>
      <c r="Y467" s="386" t="s">
        <v>428</v>
      </c>
      <c r="Z467" s="388" t="s">
        <v>428</v>
      </c>
      <c r="AA467" s="386" t="s">
        <v>428</v>
      </c>
      <c r="AB467" s="389" t="s">
        <v>428</v>
      </c>
      <c r="AC467" s="387" t="s">
        <v>428</v>
      </c>
      <c r="AE467" s="166"/>
    </row>
    <row r="468" spans="1:31" s="167" customFormat="1" ht="21.6" customHeight="1" x14ac:dyDescent="0.15">
      <c r="A468" s="325"/>
      <c r="B468" s="317" t="s">
        <v>376</v>
      </c>
      <c r="C468" s="328">
        <v>1</v>
      </c>
      <c r="D468" s="374">
        <v>0</v>
      </c>
      <c r="E468" s="317">
        <v>0</v>
      </c>
      <c r="F468" s="317">
        <v>1.388888888888889E-2</v>
      </c>
      <c r="G468" s="327">
        <v>6.9444444444444448E-2</v>
      </c>
      <c r="H468" s="375">
        <v>0</v>
      </c>
      <c r="I468" s="399" t="s">
        <v>428</v>
      </c>
      <c r="J468" s="382" t="s">
        <v>428</v>
      </c>
      <c r="K468" s="390">
        <v>0.88888888888888895</v>
      </c>
      <c r="L468" s="391">
        <v>2.777777777777778E-2</v>
      </c>
      <c r="M468" s="385" t="s">
        <v>428</v>
      </c>
      <c r="N468" s="382" t="s">
        <v>428</v>
      </c>
      <c r="O468" s="382" t="s">
        <v>428</v>
      </c>
      <c r="P468" s="382" t="s">
        <v>428</v>
      </c>
      <c r="Q468" s="382" t="s">
        <v>428</v>
      </c>
      <c r="R468" s="382" t="s">
        <v>428</v>
      </c>
      <c r="S468" s="382" t="s">
        <v>428</v>
      </c>
      <c r="T468" s="382" t="s">
        <v>428</v>
      </c>
      <c r="U468" s="386" t="s">
        <v>428</v>
      </c>
      <c r="V468" s="385" t="s">
        <v>428</v>
      </c>
      <c r="W468" s="382" t="s">
        <v>428</v>
      </c>
      <c r="X468" s="387" t="s">
        <v>428</v>
      </c>
      <c r="Y468" s="386" t="s">
        <v>428</v>
      </c>
      <c r="Z468" s="388" t="s">
        <v>428</v>
      </c>
      <c r="AA468" s="386" t="s">
        <v>428</v>
      </c>
      <c r="AB468" s="389" t="s">
        <v>428</v>
      </c>
      <c r="AC468" s="387" t="s">
        <v>428</v>
      </c>
      <c r="AE468" s="166"/>
    </row>
    <row r="469" spans="1:31" s="167" customFormat="1" ht="21.6" customHeight="1" x14ac:dyDescent="0.15">
      <c r="A469" s="177" t="s">
        <v>437</v>
      </c>
      <c r="B469" s="326" t="s">
        <v>377</v>
      </c>
      <c r="C469" s="378">
        <v>3.12</v>
      </c>
      <c r="D469" s="379">
        <v>0</v>
      </c>
      <c r="E469" s="371">
        <v>0</v>
      </c>
      <c r="F469" s="371">
        <v>0.12</v>
      </c>
      <c r="G469" s="371">
        <v>0</v>
      </c>
      <c r="H469" s="380">
        <v>0.16</v>
      </c>
      <c r="I469" s="399" t="s">
        <v>428</v>
      </c>
      <c r="J469" s="382" t="s">
        <v>428</v>
      </c>
      <c r="K469" s="383">
        <v>0.72</v>
      </c>
      <c r="L469" s="384">
        <v>2.12</v>
      </c>
      <c r="M469" s="385" t="s">
        <v>428</v>
      </c>
      <c r="N469" s="382" t="s">
        <v>428</v>
      </c>
      <c r="O469" s="382" t="s">
        <v>428</v>
      </c>
      <c r="P469" s="382" t="s">
        <v>428</v>
      </c>
      <c r="Q469" s="382" t="s">
        <v>428</v>
      </c>
      <c r="R469" s="382" t="s">
        <v>428</v>
      </c>
      <c r="S469" s="382" t="s">
        <v>428</v>
      </c>
      <c r="T469" s="382" t="s">
        <v>428</v>
      </c>
      <c r="U469" s="386" t="s">
        <v>428</v>
      </c>
      <c r="V469" s="385" t="s">
        <v>428</v>
      </c>
      <c r="W469" s="382" t="s">
        <v>428</v>
      </c>
      <c r="X469" s="387" t="s">
        <v>428</v>
      </c>
      <c r="Y469" s="386" t="s">
        <v>428</v>
      </c>
      <c r="Z469" s="388" t="s">
        <v>428</v>
      </c>
      <c r="AA469" s="386" t="s">
        <v>428</v>
      </c>
      <c r="AB469" s="389" t="s">
        <v>428</v>
      </c>
      <c r="AC469" s="387" t="s">
        <v>428</v>
      </c>
      <c r="AE469" s="166"/>
    </row>
    <row r="470" spans="1:31" s="167" customFormat="1" ht="21.6" customHeight="1" x14ac:dyDescent="0.15">
      <c r="A470" s="325"/>
      <c r="B470" s="317" t="s">
        <v>376</v>
      </c>
      <c r="C470" s="328">
        <v>1</v>
      </c>
      <c r="D470" s="374">
        <v>0</v>
      </c>
      <c r="E470" s="317">
        <v>0</v>
      </c>
      <c r="F470" s="317">
        <v>3.8461538461538457E-2</v>
      </c>
      <c r="G470" s="317">
        <v>0</v>
      </c>
      <c r="H470" s="375">
        <v>5.128205128205128E-2</v>
      </c>
      <c r="I470" s="399" t="s">
        <v>428</v>
      </c>
      <c r="J470" s="382" t="s">
        <v>428</v>
      </c>
      <c r="K470" s="390">
        <v>0.23076923076923075</v>
      </c>
      <c r="L470" s="391">
        <v>0.67948717948717952</v>
      </c>
      <c r="M470" s="385" t="s">
        <v>428</v>
      </c>
      <c r="N470" s="382" t="s">
        <v>428</v>
      </c>
      <c r="O470" s="382" t="s">
        <v>428</v>
      </c>
      <c r="P470" s="382" t="s">
        <v>428</v>
      </c>
      <c r="Q470" s="382" t="s">
        <v>428</v>
      </c>
      <c r="R470" s="382" t="s">
        <v>428</v>
      </c>
      <c r="S470" s="382" t="s">
        <v>428</v>
      </c>
      <c r="T470" s="382" t="s">
        <v>428</v>
      </c>
      <c r="U470" s="386" t="s">
        <v>428</v>
      </c>
      <c r="V470" s="385" t="s">
        <v>428</v>
      </c>
      <c r="W470" s="382" t="s">
        <v>428</v>
      </c>
      <c r="X470" s="387" t="s">
        <v>428</v>
      </c>
      <c r="Y470" s="386" t="s">
        <v>428</v>
      </c>
      <c r="Z470" s="388" t="s">
        <v>428</v>
      </c>
      <c r="AA470" s="386" t="s">
        <v>428</v>
      </c>
      <c r="AB470" s="389" t="s">
        <v>428</v>
      </c>
      <c r="AC470" s="387" t="s">
        <v>428</v>
      </c>
      <c r="AE470" s="166"/>
    </row>
    <row r="471" spans="1:31" s="167" customFormat="1" ht="12" customHeight="1" x14ac:dyDescent="0.15">
      <c r="A471" s="700" t="s">
        <v>186</v>
      </c>
      <c r="B471" s="701"/>
      <c r="C471" s="330"/>
      <c r="D471" s="731" t="s">
        <v>396</v>
      </c>
      <c r="E471" s="732"/>
      <c r="F471" s="732"/>
      <c r="G471" s="732"/>
      <c r="H471" s="733"/>
      <c r="I471" s="731" t="s">
        <v>397</v>
      </c>
      <c r="J471" s="732"/>
      <c r="K471" s="732"/>
      <c r="L471" s="733"/>
      <c r="M471" s="734" t="s">
        <v>398</v>
      </c>
      <c r="N471" s="700"/>
      <c r="O471" s="700"/>
      <c r="P471" s="700"/>
      <c r="Q471" s="700"/>
      <c r="R471" s="700"/>
      <c r="S471" s="700"/>
      <c r="T471" s="700"/>
      <c r="U471" s="735"/>
      <c r="V471" s="731" t="s">
        <v>399</v>
      </c>
      <c r="W471" s="732"/>
      <c r="X471" s="732"/>
      <c r="Y471" s="733"/>
      <c r="Z471" s="731" t="s">
        <v>400</v>
      </c>
      <c r="AA471" s="733"/>
      <c r="AB471" s="706" t="s">
        <v>401</v>
      </c>
      <c r="AC471" s="709" t="s">
        <v>280</v>
      </c>
      <c r="AE471" s="166"/>
    </row>
    <row r="472" spans="1:31" s="167" customFormat="1" ht="18.600000000000001" customHeight="1" x14ac:dyDescent="0.15">
      <c r="A472" s="702"/>
      <c r="B472" s="703"/>
      <c r="C472" s="365"/>
      <c r="D472" s="712" t="s">
        <v>402</v>
      </c>
      <c r="E472" s="715" t="s">
        <v>403</v>
      </c>
      <c r="F472" s="716"/>
      <c r="G472" s="719" t="s">
        <v>404</v>
      </c>
      <c r="H472" s="722" t="s">
        <v>405</v>
      </c>
      <c r="I472" s="725" t="s">
        <v>406</v>
      </c>
      <c r="J472" s="719" t="s">
        <v>407</v>
      </c>
      <c r="K472" s="719" t="s">
        <v>408</v>
      </c>
      <c r="L472" s="728" t="s">
        <v>409</v>
      </c>
      <c r="M472" s="725" t="s">
        <v>410</v>
      </c>
      <c r="N472" s="719" t="s">
        <v>411</v>
      </c>
      <c r="O472" s="719" t="s">
        <v>412</v>
      </c>
      <c r="P472" s="719" t="s">
        <v>413</v>
      </c>
      <c r="Q472" s="719" t="s">
        <v>414</v>
      </c>
      <c r="R472" s="719" t="s">
        <v>415</v>
      </c>
      <c r="S472" s="719" t="s">
        <v>416</v>
      </c>
      <c r="T472" s="719" t="s">
        <v>417</v>
      </c>
      <c r="U472" s="728" t="s">
        <v>418</v>
      </c>
      <c r="V472" s="726" t="s">
        <v>419</v>
      </c>
      <c r="W472" s="740" t="s">
        <v>420</v>
      </c>
      <c r="X472" s="720" t="s">
        <v>421</v>
      </c>
      <c r="Y472" s="729" t="s">
        <v>422</v>
      </c>
      <c r="Z472" s="712" t="s">
        <v>423</v>
      </c>
      <c r="AA472" s="728" t="s">
        <v>424</v>
      </c>
      <c r="AB472" s="707"/>
      <c r="AC472" s="710"/>
      <c r="AE472" s="166"/>
    </row>
    <row r="473" spans="1:31" s="167" customFormat="1" ht="9.75" customHeight="1" x14ac:dyDescent="0.15">
      <c r="A473" s="702"/>
      <c r="B473" s="703"/>
      <c r="C473" s="365" t="s">
        <v>378</v>
      </c>
      <c r="D473" s="713"/>
      <c r="E473" s="717"/>
      <c r="F473" s="718"/>
      <c r="G473" s="720"/>
      <c r="H473" s="723"/>
      <c r="I473" s="726"/>
      <c r="J473" s="720"/>
      <c r="K473" s="720"/>
      <c r="L473" s="729"/>
      <c r="M473" s="736"/>
      <c r="N473" s="720"/>
      <c r="O473" s="720"/>
      <c r="P473" s="738"/>
      <c r="Q473" s="738"/>
      <c r="R473" s="738"/>
      <c r="S473" s="720"/>
      <c r="T473" s="720"/>
      <c r="U473" s="729"/>
      <c r="V473" s="726"/>
      <c r="W473" s="740"/>
      <c r="X473" s="720"/>
      <c r="Y473" s="729"/>
      <c r="Z473" s="713"/>
      <c r="AA473" s="729"/>
      <c r="AB473" s="707"/>
      <c r="AC473" s="710"/>
      <c r="AE473" s="166"/>
    </row>
    <row r="474" spans="1:31" s="167" customFormat="1" ht="21" customHeight="1" x14ac:dyDescent="0.15">
      <c r="A474" s="704"/>
      <c r="B474" s="705"/>
      <c r="C474" s="329"/>
      <c r="D474" s="714"/>
      <c r="E474" s="367" t="s">
        <v>425</v>
      </c>
      <c r="F474" s="367" t="s">
        <v>426</v>
      </c>
      <c r="G474" s="721"/>
      <c r="H474" s="724"/>
      <c r="I474" s="727"/>
      <c r="J474" s="721"/>
      <c r="K474" s="721"/>
      <c r="L474" s="730"/>
      <c r="M474" s="737"/>
      <c r="N474" s="721"/>
      <c r="O474" s="721"/>
      <c r="P474" s="739"/>
      <c r="Q474" s="739"/>
      <c r="R474" s="739"/>
      <c r="S474" s="721"/>
      <c r="T474" s="721"/>
      <c r="U474" s="730"/>
      <c r="V474" s="727"/>
      <c r="W474" s="741"/>
      <c r="X474" s="721"/>
      <c r="Y474" s="730"/>
      <c r="Z474" s="714"/>
      <c r="AA474" s="730"/>
      <c r="AB474" s="708"/>
      <c r="AC474" s="711"/>
      <c r="AE474" s="166"/>
    </row>
    <row r="475" spans="1:31" s="167" customFormat="1" ht="21.6" customHeight="1" x14ac:dyDescent="0.15">
      <c r="A475" s="167" t="s">
        <v>467</v>
      </c>
      <c r="B475" s="326" t="s">
        <v>377</v>
      </c>
      <c r="C475" s="378">
        <v>185.33333333333334</v>
      </c>
      <c r="D475" s="379">
        <v>9</v>
      </c>
      <c r="E475" s="371">
        <v>6</v>
      </c>
      <c r="F475" s="371">
        <v>13</v>
      </c>
      <c r="G475" s="371">
        <v>71</v>
      </c>
      <c r="H475" s="380">
        <v>9.3333333333333339</v>
      </c>
      <c r="I475" s="464">
        <v>2.6666666666666665</v>
      </c>
      <c r="J475" s="371">
        <v>0</v>
      </c>
      <c r="K475" s="371">
        <v>13</v>
      </c>
      <c r="L475" s="380">
        <v>8</v>
      </c>
      <c r="M475" s="379">
        <v>22.333333333333332</v>
      </c>
      <c r="N475" s="371">
        <v>7</v>
      </c>
      <c r="O475" s="371">
        <v>11.333333333333334</v>
      </c>
      <c r="P475" s="371">
        <v>0</v>
      </c>
      <c r="Q475" s="371">
        <v>0.66666666666666663</v>
      </c>
      <c r="R475" s="419">
        <v>4</v>
      </c>
      <c r="S475" s="371">
        <v>0</v>
      </c>
      <c r="T475" s="371">
        <v>0</v>
      </c>
      <c r="U475" s="380">
        <v>5.666666666666667</v>
      </c>
      <c r="V475" s="379">
        <v>2.3333333333333335</v>
      </c>
      <c r="W475" s="371">
        <v>0</v>
      </c>
      <c r="X475" s="378">
        <v>0</v>
      </c>
      <c r="Y475" s="380">
        <v>0</v>
      </c>
      <c r="Z475" s="465">
        <v>0</v>
      </c>
      <c r="AA475" s="380">
        <v>0</v>
      </c>
      <c r="AB475" s="466">
        <v>0</v>
      </c>
      <c r="AC475" s="378">
        <v>0</v>
      </c>
      <c r="AE475" s="166"/>
    </row>
    <row r="476" spans="1:31" s="167" customFormat="1" ht="21.6" customHeight="1" x14ac:dyDescent="0.15">
      <c r="A476" s="325"/>
      <c r="B476" s="317" t="s">
        <v>376</v>
      </c>
      <c r="C476" s="328">
        <v>1</v>
      </c>
      <c r="D476" s="374">
        <v>4.8561151079136687E-2</v>
      </c>
      <c r="E476" s="317">
        <v>3.237410071942446E-2</v>
      </c>
      <c r="F476" s="317">
        <v>7.0143884892086325E-2</v>
      </c>
      <c r="G476" s="317">
        <v>0.38309352517985612</v>
      </c>
      <c r="H476" s="375">
        <v>5.0359712230215826E-2</v>
      </c>
      <c r="I476" s="376">
        <v>1.4388489208633093E-2</v>
      </c>
      <c r="J476" s="317">
        <v>0</v>
      </c>
      <c r="K476" s="317">
        <v>7.0143884892086325E-2</v>
      </c>
      <c r="L476" s="375">
        <v>4.3165467625899276E-2</v>
      </c>
      <c r="M476" s="374">
        <v>0.12050359712230214</v>
      </c>
      <c r="N476" s="317">
        <v>3.7769784172661872E-2</v>
      </c>
      <c r="O476" s="317">
        <v>6.1151079136690649E-2</v>
      </c>
      <c r="P476" s="317">
        <v>0</v>
      </c>
      <c r="Q476" s="317">
        <v>3.5971223021582731E-3</v>
      </c>
      <c r="R476" s="317">
        <v>2.1582733812949638E-2</v>
      </c>
      <c r="S476" s="317">
        <v>0</v>
      </c>
      <c r="T476" s="317">
        <v>0</v>
      </c>
      <c r="U476" s="375">
        <v>3.0575539568345324E-2</v>
      </c>
      <c r="V476" s="374">
        <v>1.2589928057553957E-2</v>
      </c>
      <c r="W476" s="317">
        <v>0</v>
      </c>
      <c r="X476" s="328">
        <v>0</v>
      </c>
      <c r="Y476" s="375">
        <v>0</v>
      </c>
      <c r="Z476" s="377">
        <v>0</v>
      </c>
      <c r="AA476" s="375">
        <v>0</v>
      </c>
      <c r="AB476" s="325">
        <v>0</v>
      </c>
      <c r="AC476" s="328">
        <v>0</v>
      </c>
      <c r="AE476" s="166"/>
    </row>
    <row r="477" spans="1:31" s="167" customFormat="1" ht="21.6" customHeight="1" x14ac:dyDescent="0.15">
      <c r="A477" s="177" t="s">
        <v>427</v>
      </c>
      <c r="B477" s="317" t="s">
        <v>377</v>
      </c>
      <c r="C477" s="378">
        <v>12.666666666666666</v>
      </c>
      <c r="D477" s="379">
        <v>1.3333333333333333</v>
      </c>
      <c r="E477" s="371">
        <v>0</v>
      </c>
      <c r="F477" s="371">
        <v>0.33333333333333331</v>
      </c>
      <c r="G477" s="371">
        <v>11</v>
      </c>
      <c r="H477" s="380">
        <v>0</v>
      </c>
      <c r="I477" s="381" t="s">
        <v>428</v>
      </c>
      <c r="J477" s="382" t="s">
        <v>428</v>
      </c>
      <c r="K477" s="383">
        <v>0</v>
      </c>
      <c r="L477" s="384">
        <v>0</v>
      </c>
      <c r="M477" s="385" t="s">
        <v>428</v>
      </c>
      <c r="N477" s="382" t="s">
        <v>428</v>
      </c>
      <c r="O477" s="382" t="s">
        <v>428</v>
      </c>
      <c r="P477" s="382" t="s">
        <v>428</v>
      </c>
      <c r="Q477" s="382" t="s">
        <v>428</v>
      </c>
      <c r="R477" s="382" t="s">
        <v>428</v>
      </c>
      <c r="S477" s="382" t="s">
        <v>428</v>
      </c>
      <c r="T477" s="382" t="s">
        <v>428</v>
      </c>
      <c r="U477" s="386" t="s">
        <v>428</v>
      </c>
      <c r="V477" s="385" t="s">
        <v>428</v>
      </c>
      <c r="W477" s="382" t="s">
        <v>428</v>
      </c>
      <c r="X477" s="387" t="s">
        <v>428</v>
      </c>
      <c r="Y477" s="386" t="s">
        <v>428</v>
      </c>
      <c r="Z477" s="388" t="s">
        <v>428</v>
      </c>
      <c r="AA477" s="386" t="s">
        <v>428</v>
      </c>
      <c r="AB477" s="389" t="s">
        <v>428</v>
      </c>
      <c r="AC477" s="387" t="s">
        <v>428</v>
      </c>
      <c r="AE477" s="166"/>
    </row>
    <row r="478" spans="1:31" s="167" customFormat="1" ht="21.6" customHeight="1" x14ac:dyDescent="0.15">
      <c r="A478" s="325"/>
      <c r="B478" s="317" t="s">
        <v>376</v>
      </c>
      <c r="C478" s="328">
        <v>1</v>
      </c>
      <c r="D478" s="374">
        <v>0.10526315789473684</v>
      </c>
      <c r="E478" s="317">
        <v>0</v>
      </c>
      <c r="F478" s="317">
        <v>2.6315789473684209E-2</v>
      </c>
      <c r="G478" s="317">
        <v>0.86842105263157898</v>
      </c>
      <c r="H478" s="375">
        <v>0</v>
      </c>
      <c r="I478" s="381" t="s">
        <v>428</v>
      </c>
      <c r="J478" s="382" t="s">
        <v>428</v>
      </c>
      <c r="K478" s="390">
        <v>0</v>
      </c>
      <c r="L478" s="391">
        <v>0</v>
      </c>
      <c r="M478" s="385" t="s">
        <v>428</v>
      </c>
      <c r="N478" s="382" t="s">
        <v>428</v>
      </c>
      <c r="O478" s="382" t="s">
        <v>428</v>
      </c>
      <c r="P478" s="382" t="s">
        <v>428</v>
      </c>
      <c r="Q478" s="382" t="s">
        <v>428</v>
      </c>
      <c r="R478" s="382" t="s">
        <v>428</v>
      </c>
      <c r="S478" s="382" t="s">
        <v>428</v>
      </c>
      <c r="T478" s="382" t="s">
        <v>428</v>
      </c>
      <c r="U478" s="386" t="s">
        <v>428</v>
      </c>
      <c r="V478" s="385" t="s">
        <v>428</v>
      </c>
      <c r="W478" s="382" t="s">
        <v>428</v>
      </c>
      <c r="X478" s="387" t="s">
        <v>428</v>
      </c>
      <c r="Y478" s="386" t="s">
        <v>428</v>
      </c>
      <c r="Z478" s="388" t="s">
        <v>428</v>
      </c>
      <c r="AA478" s="386" t="s">
        <v>428</v>
      </c>
      <c r="AB478" s="389" t="s">
        <v>428</v>
      </c>
      <c r="AC478" s="387" t="s">
        <v>428</v>
      </c>
      <c r="AE478" s="166"/>
    </row>
    <row r="479" spans="1:31" s="167" customFormat="1" ht="21.6" customHeight="1" x14ac:dyDescent="0.15">
      <c r="A479" s="177" t="s">
        <v>429</v>
      </c>
      <c r="B479" s="317" t="s">
        <v>377</v>
      </c>
      <c r="C479" s="378">
        <v>0</v>
      </c>
      <c r="D479" s="379">
        <v>0</v>
      </c>
      <c r="E479" s="371">
        <v>0</v>
      </c>
      <c r="F479" s="371">
        <v>0</v>
      </c>
      <c r="G479" s="371">
        <v>0</v>
      </c>
      <c r="H479" s="380">
        <v>0</v>
      </c>
      <c r="I479" s="381" t="s">
        <v>428</v>
      </c>
      <c r="J479" s="382" t="s">
        <v>428</v>
      </c>
      <c r="K479" s="383">
        <v>0</v>
      </c>
      <c r="L479" s="384">
        <v>0</v>
      </c>
      <c r="M479" s="385" t="s">
        <v>428</v>
      </c>
      <c r="N479" s="382" t="s">
        <v>428</v>
      </c>
      <c r="O479" s="382" t="s">
        <v>428</v>
      </c>
      <c r="P479" s="382" t="s">
        <v>428</v>
      </c>
      <c r="Q479" s="382" t="s">
        <v>428</v>
      </c>
      <c r="R479" s="382" t="s">
        <v>428</v>
      </c>
      <c r="S479" s="382" t="s">
        <v>428</v>
      </c>
      <c r="T479" s="382" t="s">
        <v>428</v>
      </c>
      <c r="U479" s="386" t="s">
        <v>428</v>
      </c>
      <c r="V479" s="385" t="s">
        <v>428</v>
      </c>
      <c r="W479" s="382" t="s">
        <v>428</v>
      </c>
      <c r="X479" s="387" t="s">
        <v>428</v>
      </c>
      <c r="Y479" s="386" t="s">
        <v>428</v>
      </c>
      <c r="Z479" s="388" t="s">
        <v>428</v>
      </c>
      <c r="AA479" s="386" t="s">
        <v>428</v>
      </c>
      <c r="AB479" s="389" t="s">
        <v>428</v>
      </c>
      <c r="AC479" s="387" t="s">
        <v>428</v>
      </c>
      <c r="AE479" s="166"/>
    </row>
    <row r="480" spans="1:31" s="167" customFormat="1" ht="21.6" customHeight="1" x14ac:dyDescent="0.15">
      <c r="A480" s="325"/>
      <c r="B480" s="317" t="s">
        <v>376</v>
      </c>
      <c r="C480" s="328">
        <v>0</v>
      </c>
      <c r="D480" s="374">
        <v>0</v>
      </c>
      <c r="E480" s="317">
        <v>0</v>
      </c>
      <c r="F480" s="317">
        <v>0</v>
      </c>
      <c r="G480" s="317">
        <v>0</v>
      </c>
      <c r="H480" s="375">
        <v>0</v>
      </c>
      <c r="I480" s="381" t="s">
        <v>428</v>
      </c>
      <c r="J480" s="382" t="s">
        <v>428</v>
      </c>
      <c r="K480" s="390">
        <v>0</v>
      </c>
      <c r="L480" s="391">
        <v>0</v>
      </c>
      <c r="M480" s="385" t="s">
        <v>428</v>
      </c>
      <c r="N480" s="382" t="s">
        <v>428</v>
      </c>
      <c r="O480" s="382" t="s">
        <v>428</v>
      </c>
      <c r="P480" s="382" t="s">
        <v>428</v>
      </c>
      <c r="Q480" s="382" t="s">
        <v>428</v>
      </c>
      <c r="R480" s="382" t="s">
        <v>428</v>
      </c>
      <c r="S480" s="382" t="s">
        <v>428</v>
      </c>
      <c r="T480" s="382" t="s">
        <v>428</v>
      </c>
      <c r="U480" s="386" t="s">
        <v>428</v>
      </c>
      <c r="V480" s="385" t="s">
        <v>428</v>
      </c>
      <c r="W480" s="382" t="s">
        <v>428</v>
      </c>
      <c r="X480" s="387" t="s">
        <v>428</v>
      </c>
      <c r="Y480" s="386" t="s">
        <v>428</v>
      </c>
      <c r="Z480" s="388" t="s">
        <v>428</v>
      </c>
      <c r="AA480" s="386" t="s">
        <v>428</v>
      </c>
      <c r="AB480" s="389" t="s">
        <v>428</v>
      </c>
      <c r="AC480" s="387" t="s">
        <v>428</v>
      </c>
      <c r="AE480" s="166"/>
    </row>
    <row r="481" spans="1:31" s="167" customFormat="1" ht="21.6" customHeight="1" x14ac:dyDescent="0.15">
      <c r="A481" s="177" t="s">
        <v>430</v>
      </c>
      <c r="B481" s="317" t="s">
        <v>377</v>
      </c>
      <c r="C481" s="378">
        <v>21.666666666666668</v>
      </c>
      <c r="D481" s="379">
        <v>6</v>
      </c>
      <c r="E481" s="371">
        <v>4.666666666666667</v>
      </c>
      <c r="F481" s="371">
        <v>8.6666666666666661</v>
      </c>
      <c r="G481" s="371">
        <v>0</v>
      </c>
      <c r="H481" s="380">
        <v>0</v>
      </c>
      <c r="I481" s="381" t="s">
        <v>428</v>
      </c>
      <c r="J481" s="382" t="s">
        <v>428</v>
      </c>
      <c r="K481" s="383">
        <v>1</v>
      </c>
      <c r="L481" s="384">
        <v>1.3333333333333333</v>
      </c>
      <c r="M481" s="385" t="s">
        <v>428</v>
      </c>
      <c r="N481" s="382" t="s">
        <v>428</v>
      </c>
      <c r="O481" s="382" t="s">
        <v>428</v>
      </c>
      <c r="P481" s="382" t="s">
        <v>428</v>
      </c>
      <c r="Q481" s="382" t="s">
        <v>428</v>
      </c>
      <c r="R481" s="382" t="s">
        <v>428</v>
      </c>
      <c r="S481" s="382" t="s">
        <v>428</v>
      </c>
      <c r="T481" s="382" t="s">
        <v>428</v>
      </c>
      <c r="U481" s="386" t="s">
        <v>428</v>
      </c>
      <c r="V481" s="385" t="s">
        <v>428</v>
      </c>
      <c r="W481" s="382" t="s">
        <v>428</v>
      </c>
      <c r="X481" s="387" t="s">
        <v>428</v>
      </c>
      <c r="Y481" s="386" t="s">
        <v>428</v>
      </c>
      <c r="Z481" s="388" t="s">
        <v>428</v>
      </c>
      <c r="AA481" s="386" t="s">
        <v>428</v>
      </c>
      <c r="AB481" s="389" t="s">
        <v>428</v>
      </c>
      <c r="AC481" s="387" t="s">
        <v>428</v>
      </c>
      <c r="AE481" s="166"/>
    </row>
    <row r="482" spans="1:31" s="167" customFormat="1" ht="21.6" customHeight="1" x14ac:dyDescent="0.15">
      <c r="A482" s="325"/>
      <c r="B482" s="317" t="s">
        <v>376</v>
      </c>
      <c r="C482" s="328">
        <v>1</v>
      </c>
      <c r="D482" s="374">
        <v>0.27692307692307688</v>
      </c>
      <c r="E482" s="317">
        <v>0.2153846153846154</v>
      </c>
      <c r="F482" s="317">
        <v>0.39999999999999997</v>
      </c>
      <c r="G482" s="317">
        <v>0</v>
      </c>
      <c r="H482" s="375">
        <v>0</v>
      </c>
      <c r="I482" s="381" t="s">
        <v>428</v>
      </c>
      <c r="J482" s="382" t="s">
        <v>428</v>
      </c>
      <c r="K482" s="390">
        <v>4.6153846153846149E-2</v>
      </c>
      <c r="L482" s="391">
        <v>6.1538461538461535E-2</v>
      </c>
      <c r="M482" s="385" t="s">
        <v>428</v>
      </c>
      <c r="N482" s="382" t="s">
        <v>428</v>
      </c>
      <c r="O482" s="382" t="s">
        <v>428</v>
      </c>
      <c r="P482" s="382" t="s">
        <v>428</v>
      </c>
      <c r="Q482" s="382" t="s">
        <v>428</v>
      </c>
      <c r="R482" s="382" t="s">
        <v>428</v>
      </c>
      <c r="S482" s="382" t="s">
        <v>428</v>
      </c>
      <c r="T482" s="382" t="s">
        <v>428</v>
      </c>
      <c r="U482" s="386" t="s">
        <v>428</v>
      </c>
      <c r="V482" s="385" t="s">
        <v>428</v>
      </c>
      <c r="W482" s="382" t="s">
        <v>428</v>
      </c>
      <c r="X482" s="387" t="s">
        <v>428</v>
      </c>
      <c r="Y482" s="386" t="s">
        <v>428</v>
      </c>
      <c r="Z482" s="388" t="s">
        <v>428</v>
      </c>
      <c r="AA482" s="386" t="s">
        <v>428</v>
      </c>
      <c r="AB482" s="389" t="s">
        <v>428</v>
      </c>
      <c r="AC482" s="387" t="s">
        <v>428</v>
      </c>
      <c r="AE482" s="166"/>
    </row>
    <row r="483" spans="1:31" s="167" customFormat="1" ht="21.6" customHeight="1" x14ac:dyDescent="0.15">
      <c r="A483" s="398" t="s">
        <v>431</v>
      </c>
      <c r="B483" s="317" t="s">
        <v>377</v>
      </c>
      <c r="C483" s="378">
        <v>17.333333333333332</v>
      </c>
      <c r="D483" s="379">
        <v>4.333333333333333</v>
      </c>
      <c r="E483" s="371">
        <v>4</v>
      </c>
      <c r="F483" s="371">
        <v>7</v>
      </c>
      <c r="G483" s="371">
        <v>0</v>
      </c>
      <c r="H483" s="380">
        <v>0</v>
      </c>
      <c r="I483" s="381" t="s">
        <v>428</v>
      </c>
      <c r="J483" s="382" t="s">
        <v>428</v>
      </c>
      <c r="K483" s="383">
        <v>0.66666666666666663</v>
      </c>
      <c r="L483" s="384">
        <v>1.3333333333333333</v>
      </c>
      <c r="M483" s="385" t="s">
        <v>428</v>
      </c>
      <c r="N483" s="382" t="s">
        <v>428</v>
      </c>
      <c r="O483" s="382" t="s">
        <v>428</v>
      </c>
      <c r="P483" s="382" t="s">
        <v>428</v>
      </c>
      <c r="Q483" s="382" t="s">
        <v>428</v>
      </c>
      <c r="R483" s="382" t="s">
        <v>428</v>
      </c>
      <c r="S483" s="382" t="s">
        <v>428</v>
      </c>
      <c r="T483" s="382" t="s">
        <v>428</v>
      </c>
      <c r="U483" s="386" t="s">
        <v>428</v>
      </c>
      <c r="V483" s="385" t="s">
        <v>428</v>
      </c>
      <c r="W483" s="382" t="s">
        <v>428</v>
      </c>
      <c r="X483" s="387" t="s">
        <v>428</v>
      </c>
      <c r="Y483" s="386" t="s">
        <v>428</v>
      </c>
      <c r="Z483" s="388" t="s">
        <v>428</v>
      </c>
      <c r="AA483" s="386" t="s">
        <v>428</v>
      </c>
      <c r="AB483" s="389" t="s">
        <v>428</v>
      </c>
      <c r="AC483" s="387" t="s">
        <v>428</v>
      </c>
      <c r="AE483" s="166"/>
    </row>
    <row r="484" spans="1:31" s="167" customFormat="1" ht="21.6" customHeight="1" x14ac:dyDescent="0.15">
      <c r="A484" s="325"/>
      <c r="B484" s="317" t="s">
        <v>376</v>
      </c>
      <c r="C484" s="328">
        <v>1</v>
      </c>
      <c r="D484" s="374">
        <v>0.25</v>
      </c>
      <c r="E484" s="317">
        <v>0.23076923076923078</v>
      </c>
      <c r="F484" s="317">
        <v>0.40384615384615385</v>
      </c>
      <c r="G484" s="317">
        <v>0</v>
      </c>
      <c r="H484" s="375">
        <v>0</v>
      </c>
      <c r="I484" s="381" t="s">
        <v>428</v>
      </c>
      <c r="J484" s="382" t="s">
        <v>428</v>
      </c>
      <c r="K484" s="390">
        <v>3.8461538461538464E-2</v>
      </c>
      <c r="L484" s="391">
        <v>7.6923076923076927E-2</v>
      </c>
      <c r="M484" s="385" t="s">
        <v>428</v>
      </c>
      <c r="N484" s="382" t="s">
        <v>428</v>
      </c>
      <c r="O484" s="382" t="s">
        <v>428</v>
      </c>
      <c r="P484" s="382" t="s">
        <v>428</v>
      </c>
      <c r="Q484" s="382" t="s">
        <v>428</v>
      </c>
      <c r="R484" s="382" t="s">
        <v>428</v>
      </c>
      <c r="S484" s="382" t="s">
        <v>428</v>
      </c>
      <c r="T484" s="382" t="s">
        <v>428</v>
      </c>
      <c r="U484" s="386" t="s">
        <v>428</v>
      </c>
      <c r="V484" s="385" t="s">
        <v>428</v>
      </c>
      <c r="W484" s="382" t="s">
        <v>428</v>
      </c>
      <c r="X484" s="387" t="s">
        <v>428</v>
      </c>
      <c r="Y484" s="386" t="s">
        <v>428</v>
      </c>
      <c r="Z484" s="388" t="s">
        <v>428</v>
      </c>
      <c r="AA484" s="386" t="s">
        <v>428</v>
      </c>
      <c r="AB484" s="389" t="s">
        <v>428</v>
      </c>
      <c r="AC484" s="387" t="s">
        <v>428</v>
      </c>
      <c r="AE484" s="166"/>
    </row>
    <row r="485" spans="1:31" s="167" customFormat="1" ht="21.6" customHeight="1" x14ac:dyDescent="0.15">
      <c r="A485" s="177" t="s">
        <v>432</v>
      </c>
      <c r="B485" s="317" t="s">
        <v>377</v>
      </c>
      <c r="C485" s="378">
        <v>11.666666666666666</v>
      </c>
      <c r="D485" s="379">
        <v>0</v>
      </c>
      <c r="E485" s="371">
        <v>0</v>
      </c>
      <c r="F485" s="371">
        <v>0</v>
      </c>
      <c r="G485" s="371">
        <v>2.6666666666666665</v>
      </c>
      <c r="H485" s="380">
        <v>2.6666666666666665</v>
      </c>
      <c r="I485" s="381" t="s">
        <v>428</v>
      </c>
      <c r="J485" s="382" t="s">
        <v>428</v>
      </c>
      <c r="K485" s="383">
        <v>6.333333333333333</v>
      </c>
      <c r="L485" s="384">
        <v>0</v>
      </c>
      <c r="M485" s="385" t="s">
        <v>428</v>
      </c>
      <c r="N485" s="382" t="s">
        <v>428</v>
      </c>
      <c r="O485" s="382" t="s">
        <v>428</v>
      </c>
      <c r="P485" s="382" t="s">
        <v>428</v>
      </c>
      <c r="Q485" s="382" t="s">
        <v>428</v>
      </c>
      <c r="R485" s="382" t="s">
        <v>428</v>
      </c>
      <c r="S485" s="382" t="s">
        <v>428</v>
      </c>
      <c r="T485" s="382" t="s">
        <v>428</v>
      </c>
      <c r="U485" s="386" t="s">
        <v>428</v>
      </c>
      <c r="V485" s="385" t="s">
        <v>428</v>
      </c>
      <c r="W485" s="382" t="s">
        <v>428</v>
      </c>
      <c r="X485" s="387" t="s">
        <v>428</v>
      </c>
      <c r="Y485" s="386" t="s">
        <v>428</v>
      </c>
      <c r="Z485" s="388" t="s">
        <v>428</v>
      </c>
      <c r="AA485" s="386" t="s">
        <v>428</v>
      </c>
      <c r="AB485" s="389" t="s">
        <v>428</v>
      </c>
      <c r="AC485" s="387" t="s">
        <v>428</v>
      </c>
      <c r="AE485" s="166"/>
    </row>
    <row r="486" spans="1:31" s="167" customFormat="1" ht="21.6" customHeight="1" x14ac:dyDescent="0.15">
      <c r="A486" s="325"/>
      <c r="B486" s="317" t="s">
        <v>376</v>
      </c>
      <c r="C486" s="328">
        <v>1</v>
      </c>
      <c r="D486" s="374">
        <v>0</v>
      </c>
      <c r="E486" s="317">
        <v>0</v>
      </c>
      <c r="F486" s="317">
        <v>0</v>
      </c>
      <c r="G486" s="317">
        <v>0.22857142857142856</v>
      </c>
      <c r="H486" s="375">
        <v>0.22857142857142856</v>
      </c>
      <c r="I486" s="381" t="s">
        <v>428</v>
      </c>
      <c r="J486" s="382" t="s">
        <v>428</v>
      </c>
      <c r="K486" s="390">
        <v>0.54285714285714282</v>
      </c>
      <c r="L486" s="391">
        <v>0</v>
      </c>
      <c r="M486" s="385" t="s">
        <v>428</v>
      </c>
      <c r="N486" s="382" t="s">
        <v>428</v>
      </c>
      <c r="O486" s="382" t="s">
        <v>428</v>
      </c>
      <c r="P486" s="382" t="s">
        <v>428</v>
      </c>
      <c r="Q486" s="382" t="s">
        <v>428</v>
      </c>
      <c r="R486" s="382" t="s">
        <v>428</v>
      </c>
      <c r="S486" s="382" t="s">
        <v>428</v>
      </c>
      <c r="T486" s="382" t="s">
        <v>428</v>
      </c>
      <c r="U486" s="386" t="s">
        <v>428</v>
      </c>
      <c r="V486" s="385" t="s">
        <v>428</v>
      </c>
      <c r="W486" s="382" t="s">
        <v>428</v>
      </c>
      <c r="X486" s="387" t="s">
        <v>428</v>
      </c>
      <c r="Y486" s="386" t="s">
        <v>428</v>
      </c>
      <c r="Z486" s="388" t="s">
        <v>428</v>
      </c>
      <c r="AA486" s="386" t="s">
        <v>428</v>
      </c>
      <c r="AB486" s="389" t="s">
        <v>428</v>
      </c>
      <c r="AC486" s="387" t="s">
        <v>428</v>
      </c>
      <c r="AE486" s="166"/>
    </row>
    <row r="487" spans="1:31" s="167" customFormat="1" ht="21.6" customHeight="1" x14ac:dyDescent="0.15">
      <c r="A487" s="177" t="s">
        <v>433</v>
      </c>
      <c r="B487" s="317" t="s">
        <v>377</v>
      </c>
      <c r="C487" s="378">
        <v>66.333333333333329</v>
      </c>
      <c r="D487" s="379">
        <v>0.66666666666666663</v>
      </c>
      <c r="E487" s="371">
        <v>1</v>
      </c>
      <c r="F487" s="371">
        <v>1.6666666666666667</v>
      </c>
      <c r="G487" s="371">
        <v>55</v>
      </c>
      <c r="H487" s="380">
        <v>1.3333333333333333</v>
      </c>
      <c r="I487" s="381" t="s">
        <v>428</v>
      </c>
      <c r="J487" s="382" t="s">
        <v>428</v>
      </c>
      <c r="K487" s="383">
        <v>2</v>
      </c>
      <c r="L487" s="384">
        <v>4.666666666666667</v>
      </c>
      <c r="M487" s="385" t="s">
        <v>428</v>
      </c>
      <c r="N487" s="382" t="s">
        <v>428</v>
      </c>
      <c r="O487" s="382" t="s">
        <v>428</v>
      </c>
      <c r="P487" s="382" t="s">
        <v>428</v>
      </c>
      <c r="Q487" s="382" t="s">
        <v>428</v>
      </c>
      <c r="R487" s="382" t="s">
        <v>428</v>
      </c>
      <c r="S487" s="382" t="s">
        <v>428</v>
      </c>
      <c r="T487" s="382" t="s">
        <v>428</v>
      </c>
      <c r="U487" s="386" t="s">
        <v>428</v>
      </c>
      <c r="V487" s="385" t="s">
        <v>428</v>
      </c>
      <c r="W487" s="382" t="s">
        <v>428</v>
      </c>
      <c r="X487" s="387" t="s">
        <v>428</v>
      </c>
      <c r="Y487" s="386" t="s">
        <v>428</v>
      </c>
      <c r="Z487" s="388" t="s">
        <v>428</v>
      </c>
      <c r="AA487" s="386" t="s">
        <v>428</v>
      </c>
      <c r="AB487" s="389" t="s">
        <v>428</v>
      </c>
      <c r="AC487" s="387" t="s">
        <v>428</v>
      </c>
      <c r="AE487" s="166"/>
    </row>
    <row r="488" spans="1:31" s="167" customFormat="1" ht="21.6" customHeight="1" x14ac:dyDescent="0.15">
      <c r="A488" s="325"/>
      <c r="B488" s="317" t="s">
        <v>376</v>
      </c>
      <c r="C488" s="328">
        <v>1</v>
      </c>
      <c r="D488" s="374">
        <v>1.0050251256281407E-2</v>
      </c>
      <c r="E488" s="317">
        <v>1.5075376884422112E-2</v>
      </c>
      <c r="F488" s="317">
        <v>2.5125628140703519E-2</v>
      </c>
      <c r="G488" s="317">
        <v>0.82914572864321612</v>
      </c>
      <c r="H488" s="375">
        <v>2.0100502512562814E-2</v>
      </c>
      <c r="I488" s="381" t="s">
        <v>428</v>
      </c>
      <c r="J488" s="382" t="s">
        <v>428</v>
      </c>
      <c r="K488" s="390">
        <v>3.0150753768844223E-2</v>
      </c>
      <c r="L488" s="391">
        <v>7.0351758793969862E-2</v>
      </c>
      <c r="M488" s="385" t="s">
        <v>428</v>
      </c>
      <c r="N488" s="382" t="s">
        <v>428</v>
      </c>
      <c r="O488" s="382" t="s">
        <v>428</v>
      </c>
      <c r="P488" s="382" t="s">
        <v>428</v>
      </c>
      <c r="Q488" s="382" t="s">
        <v>428</v>
      </c>
      <c r="R488" s="382" t="s">
        <v>428</v>
      </c>
      <c r="S488" s="382" t="s">
        <v>428</v>
      </c>
      <c r="T488" s="382" t="s">
        <v>428</v>
      </c>
      <c r="U488" s="386" t="s">
        <v>428</v>
      </c>
      <c r="V488" s="385" t="s">
        <v>428</v>
      </c>
      <c r="W488" s="382" t="s">
        <v>428</v>
      </c>
      <c r="X488" s="387" t="s">
        <v>428</v>
      </c>
      <c r="Y488" s="386" t="s">
        <v>428</v>
      </c>
      <c r="Z488" s="388" t="s">
        <v>428</v>
      </c>
      <c r="AA488" s="386" t="s">
        <v>428</v>
      </c>
      <c r="AB488" s="389" t="s">
        <v>428</v>
      </c>
      <c r="AC488" s="387" t="s">
        <v>428</v>
      </c>
      <c r="AE488" s="166"/>
    </row>
    <row r="489" spans="1:31" s="167" customFormat="1" ht="21.6" customHeight="1" x14ac:dyDescent="0.15">
      <c r="A489" s="177" t="s">
        <v>434</v>
      </c>
      <c r="B489" s="317" t="s">
        <v>377</v>
      </c>
      <c r="C489" s="378">
        <v>11</v>
      </c>
      <c r="D489" s="379">
        <v>0</v>
      </c>
      <c r="E489" s="371">
        <v>0</v>
      </c>
      <c r="F489" s="371">
        <v>1.3333333333333333</v>
      </c>
      <c r="G489" s="371">
        <v>2.3333333333333335</v>
      </c>
      <c r="H489" s="380">
        <v>5.333333333333333</v>
      </c>
      <c r="I489" s="381" t="s">
        <v>428</v>
      </c>
      <c r="J489" s="382" t="s">
        <v>428</v>
      </c>
      <c r="K489" s="383">
        <v>0</v>
      </c>
      <c r="L489" s="384">
        <v>2</v>
      </c>
      <c r="M489" s="385" t="s">
        <v>428</v>
      </c>
      <c r="N489" s="382" t="s">
        <v>428</v>
      </c>
      <c r="O489" s="382" t="s">
        <v>428</v>
      </c>
      <c r="P489" s="382" t="s">
        <v>428</v>
      </c>
      <c r="Q489" s="382" t="s">
        <v>428</v>
      </c>
      <c r="R489" s="382" t="s">
        <v>428</v>
      </c>
      <c r="S489" s="382" t="s">
        <v>428</v>
      </c>
      <c r="T489" s="382" t="s">
        <v>428</v>
      </c>
      <c r="U489" s="386" t="s">
        <v>428</v>
      </c>
      <c r="V489" s="385" t="s">
        <v>428</v>
      </c>
      <c r="W489" s="382" t="s">
        <v>428</v>
      </c>
      <c r="X489" s="387" t="s">
        <v>428</v>
      </c>
      <c r="Y489" s="386" t="s">
        <v>428</v>
      </c>
      <c r="Z489" s="388" t="s">
        <v>428</v>
      </c>
      <c r="AA489" s="386" t="s">
        <v>428</v>
      </c>
      <c r="AB489" s="389" t="s">
        <v>428</v>
      </c>
      <c r="AC489" s="387" t="s">
        <v>428</v>
      </c>
      <c r="AE489" s="166"/>
    </row>
    <row r="490" spans="1:31" s="167" customFormat="1" ht="21.6" customHeight="1" x14ac:dyDescent="0.15">
      <c r="A490" s="325"/>
      <c r="B490" s="317" t="s">
        <v>376</v>
      </c>
      <c r="C490" s="328">
        <v>1</v>
      </c>
      <c r="D490" s="374">
        <v>0</v>
      </c>
      <c r="E490" s="317">
        <v>0</v>
      </c>
      <c r="F490" s="317">
        <v>0.1212121212121212</v>
      </c>
      <c r="G490" s="317">
        <v>0.21212121212121213</v>
      </c>
      <c r="H490" s="375">
        <v>0.48484848484848481</v>
      </c>
      <c r="I490" s="381" t="s">
        <v>428</v>
      </c>
      <c r="J490" s="382" t="s">
        <v>428</v>
      </c>
      <c r="K490" s="390">
        <v>0</v>
      </c>
      <c r="L490" s="391">
        <v>0.18181818181818182</v>
      </c>
      <c r="M490" s="385" t="s">
        <v>428</v>
      </c>
      <c r="N490" s="382" t="s">
        <v>428</v>
      </c>
      <c r="O490" s="382" t="s">
        <v>428</v>
      </c>
      <c r="P490" s="382" t="s">
        <v>428</v>
      </c>
      <c r="Q490" s="382" t="s">
        <v>428</v>
      </c>
      <c r="R490" s="382" t="s">
        <v>428</v>
      </c>
      <c r="S490" s="382" t="s">
        <v>428</v>
      </c>
      <c r="T490" s="382" t="s">
        <v>428</v>
      </c>
      <c r="U490" s="386" t="s">
        <v>428</v>
      </c>
      <c r="V490" s="385" t="s">
        <v>428</v>
      </c>
      <c r="W490" s="382" t="s">
        <v>428</v>
      </c>
      <c r="X490" s="387" t="s">
        <v>428</v>
      </c>
      <c r="Y490" s="386" t="s">
        <v>428</v>
      </c>
      <c r="Z490" s="388" t="s">
        <v>428</v>
      </c>
      <c r="AA490" s="386" t="s">
        <v>428</v>
      </c>
      <c r="AB490" s="389" t="s">
        <v>428</v>
      </c>
      <c r="AC490" s="387" t="s">
        <v>428</v>
      </c>
      <c r="AE490" s="166"/>
    </row>
    <row r="491" spans="1:31" s="167" customFormat="1" ht="21.6" customHeight="1" x14ac:dyDescent="0.15">
      <c r="A491" s="177" t="s">
        <v>435</v>
      </c>
      <c r="B491" s="326" t="s">
        <v>377</v>
      </c>
      <c r="C491" s="378">
        <v>0</v>
      </c>
      <c r="D491" s="379">
        <v>0</v>
      </c>
      <c r="E491" s="371">
        <v>0</v>
      </c>
      <c r="F491" s="371">
        <v>0</v>
      </c>
      <c r="G491" s="371">
        <v>0</v>
      </c>
      <c r="H491" s="380">
        <v>0</v>
      </c>
      <c r="I491" s="399" t="s">
        <v>428</v>
      </c>
      <c r="J491" s="382" t="s">
        <v>428</v>
      </c>
      <c r="K491" s="383">
        <v>0</v>
      </c>
      <c r="L491" s="384">
        <v>0</v>
      </c>
      <c r="M491" s="385" t="s">
        <v>428</v>
      </c>
      <c r="N491" s="382" t="s">
        <v>428</v>
      </c>
      <c r="O491" s="382" t="s">
        <v>428</v>
      </c>
      <c r="P491" s="382" t="s">
        <v>428</v>
      </c>
      <c r="Q491" s="382" t="s">
        <v>428</v>
      </c>
      <c r="R491" s="382" t="s">
        <v>428</v>
      </c>
      <c r="S491" s="382" t="s">
        <v>428</v>
      </c>
      <c r="T491" s="382" t="s">
        <v>428</v>
      </c>
      <c r="U491" s="386" t="s">
        <v>428</v>
      </c>
      <c r="V491" s="385" t="s">
        <v>428</v>
      </c>
      <c r="W491" s="382" t="s">
        <v>428</v>
      </c>
      <c r="X491" s="387" t="s">
        <v>428</v>
      </c>
      <c r="Y491" s="386" t="s">
        <v>428</v>
      </c>
      <c r="Z491" s="388" t="s">
        <v>428</v>
      </c>
      <c r="AA491" s="386" t="s">
        <v>428</v>
      </c>
      <c r="AB491" s="389" t="s">
        <v>428</v>
      </c>
      <c r="AC491" s="387" t="s">
        <v>428</v>
      </c>
      <c r="AE491" s="166"/>
    </row>
    <row r="492" spans="1:31" s="167" customFormat="1" ht="21.6" customHeight="1" x14ac:dyDescent="0.15">
      <c r="A492" s="325"/>
      <c r="B492" s="317" t="s">
        <v>376</v>
      </c>
      <c r="C492" s="328">
        <v>0</v>
      </c>
      <c r="D492" s="374">
        <v>0</v>
      </c>
      <c r="E492" s="317">
        <v>0</v>
      </c>
      <c r="F492" s="317">
        <v>0</v>
      </c>
      <c r="G492" s="317">
        <v>0</v>
      </c>
      <c r="H492" s="375">
        <v>0</v>
      </c>
      <c r="I492" s="399" t="s">
        <v>428</v>
      </c>
      <c r="J492" s="382" t="s">
        <v>428</v>
      </c>
      <c r="K492" s="390">
        <v>0</v>
      </c>
      <c r="L492" s="391">
        <v>0</v>
      </c>
      <c r="M492" s="385" t="s">
        <v>428</v>
      </c>
      <c r="N492" s="382" t="s">
        <v>428</v>
      </c>
      <c r="O492" s="382" t="s">
        <v>428</v>
      </c>
      <c r="P492" s="382" t="s">
        <v>428</v>
      </c>
      <c r="Q492" s="382" t="s">
        <v>428</v>
      </c>
      <c r="R492" s="382" t="s">
        <v>428</v>
      </c>
      <c r="S492" s="382" t="s">
        <v>428</v>
      </c>
      <c r="T492" s="382" t="s">
        <v>428</v>
      </c>
      <c r="U492" s="386" t="s">
        <v>428</v>
      </c>
      <c r="V492" s="385" t="s">
        <v>428</v>
      </c>
      <c r="W492" s="382" t="s">
        <v>428</v>
      </c>
      <c r="X492" s="387" t="s">
        <v>428</v>
      </c>
      <c r="Y492" s="386" t="s">
        <v>428</v>
      </c>
      <c r="Z492" s="388" t="s">
        <v>428</v>
      </c>
      <c r="AA492" s="386" t="s">
        <v>428</v>
      </c>
      <c r="AB492" s="389" t="s">
        <v>428</v>
      </c>
      <c r="AC492" s="387" t="s">
        <v>428</v>
      </c>
      <c r="AE492" s="166"/>
    </row>
    <row r="493" spans="1:31" s="167" customFormat="1" ht="21.6" customHeight="1" x14ac:dyDescent="0.15">
      <c r="A493" s="177" t="s">
        <v>436</v>
      </c>
      <c r="B493" s="326" t="s">
        <v>377</v>
      </c>
      <c r="C493" s="378">
        <v>6</v>
      </c>
      <c r="D493" s="379">
        <v>1</v>
      </c>
      <c r="E493" s="371">
        <v>0.33333333333333331</v>
      </c>
      <c r="F493" s="371">
        <v>1</v>
      </c>
      <c r="G493" s="400">
        <v>0</v>
      </c>
      <c r="H493" s="380">
        <v>0</v>
      </c>
      <c r="I493" s="399" t="s">
        <v>428</v>
      </c>
      <c r="J493" s="382" t="s">
        <v>428</v>
      </c>
      <c r="K493" s="383">
        <v>3.6666666666666665</v>
      </c>
      <c r="L493" s="384">
        <v>0</v>
      </c>
      <c r="M493" s="385" t="s">
        <v>428</v>
      </c>
      <c r="N493" s="382" t="s">
        <v>428</v>
      </c>
      <c r="O493" s="382" t="s">
        <v>428</v>
      </c>
      <c r="P493" s="382" t="s">
        <v>428</v>
      </c>
      <c r="Q493" s="382" t="s">
        <v>428</v>
      </c>
      <c r="R493" s="382" t="s">
        <v>428</v>
      </c>
      <c r="S493" s="382" t="s">
        <v>428</v>
      </c>
      <c r="T493" s="382" t="s">
        <v>428</v>
      </c>
      <c r="U493" s="386" t="s">
        <v>428</v>
      </c>
      <c r="V493" s="385" t="s">
        <v>428</v>
      </c>
      <c r="W493" s="382" t="s">
        <v>428</v>
      </c>
      <c r="X493" s="387" t="s">
        <v>428</v>
      </c>
      <c r="Y493" s="386" t="s">
        <v>428</v>
      </c>
      <c r="Z493" s="388" t="s">
        <v>428</v>
      </c>
      <c r="AA493" s="386" t="s">
        <v>428</v>
      </c>
      <c r="AB493" s="389" t="s">
        <v>428</v>
      </c>
      <c r="AC493" s="387" t="s">
        <v>428</v>
      </c>
      <c r="AE493" s="166"/>
    </row>
    <row r="494" spans="1:31" s="167" customFormat="1" ht="21.6" customHeight="1" x14ac:dyDescent="0.15">
      <c r="A494" s="325"/>
      <c r="B494" s="317" t="s">
        <v>376</v>
      </c>
      <c r="C494" s="328">
        <v>1</v>
      </c>
      <c r="D494" s="374">
        <v>0.16666666666666666</v>
      </c>
      <c r="E494" s="317">
        <v>5.5555555555555552E-2</v>
      </c>
      <c r="F494" s="317">
        <v>0.16666666666666666</v>
      </c>
      <c r="G494" s="327">
        <v>0</v>
      </c>
      <c r="H494" s="375">
        <v>0</v>
      </c>
      <c r="I494" s="399" t="s">
        <v>428</v>
      </c>
      <c r="J494" s="382" t="s">
        <v>428</v>
      </c>
      <c r="K494" s="390">
        <v>0.61111111111111105</v>
      </c>
      <c r="L494" s="391">
        <v>0</v>
      </c>
      <c r="M494" s="385" t="s">
        <v>428</v>
      </c>
      <c r="N494" s="382" t="s">
        <v>428</v>
      </c>
      <c r="O494" s="382" t="s">
        <v>428</v>
      </c>
      <c r="P494" s="382" t="s">
        <v>428</v>
      </c>
      <c r="Q494" s="382" t="s">
        <v>428</v>
      </c>
      <c r="R494" s="382" t="s">
        <v>428</v>
      </c>
      <c r="S494" s="382" t="s">
        <v>428</v>
      </c>
      <c r="T494" s="382" t="s">
        <v>428</v>
      </c>
      <c r="U494" s="386" t="s">
        <v>428</v>
      </c>
      <c r="V494" s="385" t="s">
        <v>428</v>
      </c>
      <c r="W494" s="382" t="s">
        <v>428</v>
      </c>
      <c r="X494" s="387" t="s">
        <v>428</v>
      </c>
      <c r="Y494" s="386" t="s">
        <v>428</v>
      </c>
      <c r="Z494" s="388" t="s">
        <v>428</v>
      </c>
      <c r="AA494" s="386" t="s">
        <v>428</v>
      </c>
      <c r="AB494" s="389" t="s">
        <v>428</v>
      </c>
      <c r="AC494" s="387" t="s">
        <v>428</v>
      </c>
      <c r="AE494" s="166"/>
    </row>
    <row r="495" spans="1:31" s="167" customFormat="1" ht="21.6" customHeight="1" x14ac:dyDescent="0.15">
      <c r="A495" s="177" t="s">
        <v>437</v>
      </c>
      <c r="B495" s="326" t="s">
        <v>377</v>
      </c>
      <c r="C495" s="378">
        <v>0</v>
      </c>
      <c r="D495" s="379">
        <v>0</v>
      </c>
      <c r="E495" s="371">
        <v>0</v>
      </c>
      <c r="F495" s="371">
        <v>0</v>
      </c>
      <c r="G495" s="371">
        <v>0</v>
      </c>
      <c r="H495" s="380">
        <v>0</v>
      </c>
      <c r="I495" s="399" t="s">
        <v>428</v>
      </c>
      <c r="J495" s="382" t="s">
        <v>428</v>
      </c>
      <c r="K495" s="383">
        <v>0</v>
      </c>
      <c r="L495" s="384">
        <v>0</v>
      </c>
      <c r="M495" s="385" t="s">
        <v>428</v>
      </c>
      <c r="N495" s="382" t="s">
        <v>428</v>
      </c>
      <c r="O495" s="382" t="s">
        <v>428</v>
      </c>
      <c r="P495" s="382" t="s">
        <v>428</v>
      </c>
      <c r="Q495" s="382" t="s">
        <v>428</v>
      </c>
      <c r="R495" s="382" t="s">
        <v>428</v>
      </c>
      <c r="S495" s="382" t="s">
        <v>428</v>
      </c>
      <c r="T495" s="382" t="s">
        <v>428</v>
      </c>
      <c r="U495" s="386" t="s">
        <v>428</v>
      </c>
      <c r="V495" s="385" t="s">
        <v>428</v>
      </c>
      <c r="W495" s="382" t="s">
        <v>428</v>
      </c>
      <c r="X495" s="387" t="s">
        <v>428</v>
      </c>
      <c r="Y495" s="386" t="s">
        <v>428</v>
      </c>
      <c r="Z495" s="388" t="s">
        <v>428</v>
      </c>
      <c r="AA495" s="386" t="s">
        <v>428</v>
      </c>
      <c r="AB495" s="389" t="s">
        <v>428</v>
      </c>
      <c r="AC495" s="387" t="s">
        <v>428</v>
      </c>
      <c r="AE495" s="166"/>
    </row>
    <row r="496" spans="1:31" s="167" customFormat="1" ht="21.6" customHeight="1" x14ac:dyDescent="0.15">
      <c r="A496" s="325"/>
      <c r="B496" s="317" t="s">
        <v>376</v>
      </c>
      <c r="C496" s="328">
        <v>0</v>
      </c>
      <c r="D496" s="374">
        <v>0</v>
      </c>
      <c r="E496" s="317">
        <v>0</v>
      </c>
      <c r="F496" s="317">
        <v>0</v>
      </c>
      <c r="G496" s="317">
        <v>0</v>
      </c>
      <c r="H496" s="375">
        <v>0</v>
      </c>
      <c r="I496" s="399" t="s">
        <v>428</v>
      </c>
      <c r="J496" s="382" t="s">
        <v>428</v>
      </c>
      <c r="K496" s="390">
        <v>0</v>
      </c>
      <c r="L496" s="391">
        <v>0</v>
      </c>
      <c r="M496" s="385" t="s">
        <v>428</v>
      </c>
      <c r="N496" s="382" t="s">
        <v>428</v>
      </c>
      <c r="O496" s="382" t="s">
        <v>428</v>
      </c>
      <c r="P496" s="382" t="s">
        <v>428</v>
      </c>
      <c r="Q496" s="382" t="s">
        <v>428</v>
      </c>
      <c r="R496" s="382" t="s">
        <v>428</v>
      </c>
      <c r="S496" s="382" t="s">
        <v>428</v>
      </c>
      <c r="T496" s="382" t="s">
        <v>428</v>
      </c>
      <c r="U496" s="386" t="s">
        <v>428</v>
      </c>
      <c r="V496" s="385" t="s">
        <v>428</v>
      </c>
      <c r="W496" s="382" t="s">
        <v>428</v>
      </c>
      <c r="X496" s="387" t="s">
        <v>428</v>
      </c>
      <c r="Y496" s="386" t="s">
        <v>428</v>
      </c>
      <c r="Z496" s="388" t="s">
        <v>428</v>
      </c>
      <c r="AA496" s="386" t="s">
        <v>428</v>
      </c>
      <c r="AB496" s="389" t="s">
        <v>428</v>
      </c>
      <c r="AC496" s="387" t="s">
        <v>428</v>
      </c>
      <c r="AE496" s="166"/>
    </row>
    <row r="497" spans="1:31" s="167" customFormat="1" ht="12" customHeight="1" x14ac:dyDescent="0.15">
      <c r="A497" s="700" t="s">
        <v>186</v>
      </c>
      <c r="B497" s="701"/>
      <c r="C497" s="330"/>
      <c r="D497" s="731" t="s">
        <v>396</v>
      </c>
      <c r="E497" s="732"/>
      <c r="F497" s="732"/>
      <c r="G497" s="732"/>
      <c r="H497" s="733"/>
      <c r="I497" s="731" t="s">
        <v>397</v>
      </c>
      <c r="J497" s="732"/>
      <c r="K497" s="732"/>
      <c r="L497" s="733"/>
      <c r="M497" s="734" t="s">
        <v>398</v>
      </c>
      <c r="N497" s="700"/>
      <c r="O497" s="700"/>
      <c r="P497" s="700"/>
      <c r="Q497" s="700"/>
      <c r="R497" s="700"/>
      <c r="S497" s="700"/>
      <c r="T497" s="700"/>
      <c r="U497" s="735"/>
      <c r="V497" s="731" t="s">
        <v>399</v>
      </c>
      <c r="W497" s="732"/>
      <c r="X497" s="732"/>
      <c r="Y497" s="733"/>
      <c r="Z497" s="731" t="s">
        <v>400</v>
      </c>
      <c r="AA497" s="733"/>
      <c r="AB497" s="706" t="s">
        <v>401</v>
      </c>
      <c r="AC497" s="709" t="s">
        <v>280</v>
      </c>
      <c r="AE497" s="166"/>
    </row>
    <row r="498" spans="1:31" s="167" customFormat="1" ht="18.600000000000001" customHeight="1" x14ac:dyDescent="0.15">
      <c r="A498" s="702"/>
      <c r="B498" s="703"/>
      <c r="C498" s="365"/>
      <c r="D498" s="712" t="s">
        <v>402</v>
      </c>
      <c r="E498" s="715" t="s">
        <v>403</v>
      </c>
      <c r="F498" s="716"/>
      <c r="G498" s="719" t="s">
        <v>404</v>
      </c>
      <c r="H498" s="722" t="s">
        <v>405</v>
      </c>
      <c r="I498" s="725" t="s">
        <v>406</v>
      </c>
      <c r="J498" s="719" t="s">
        <v>407</v>
      </c>
      <c r="K498" s="719" t="s">
        <v>408</v>
      </c>
      <c r="L498" s="728" t="s">
        <v>409</v>
      </c>
      <c r="M498" s="725" t="s">
        <v>410</v>
      </c>
      <c r="N498" s="719" t="s">
        <v>411</v>
      </c>
      <c r="O498" s="719" t="s">
        <v>412</v>
      </c>
      <c r="P498" s="719" t="s">
        <v>413</v>
      </c>
      <c r="Q498" s="719" t="s">
        <v>414</v>
      </c>
      <c r="R498" s="719" t="s">
        <v>415</v>
      </c>
      <c r="S498" s="719" t="s">
        <v>416</v>
      </c>
      <c r="T498" s="719" t="s">
        <v>417</v>
      </c>
      <c r="U498" s="728" t="s">
        <v>418</v>
      </c>
      <c r="V498" s="726" t="s">
        <v>419</v>
      </c>
      <c r="W498" s="740" t="s">
        <v>420</v>
      </c>
      <c r="X498" s="720" t="s">
        <v>421</v>
      </c>
      <c r="Y498" s="729" t="s">
        <v>422</v>
      </c>
      <c r="Z498" s="712" t="s">
        <v>423</v>
      </c>
      <c r="AA498" s="728" t="s">
        <v>424</v>
      </c>
      <c r="AB498" s="707"/>
      <c r="AC498" s="710"/>
      <c r="AE498" s="166"/>
    </row>
    <row r="499" spans="1:31" s="167" customFormat="1" ht="9.75" customHeight="1" x14ac:dyDescent="0.15">
      <c r="A499" s="702"/>
      <c r="B499" s="703"/>
      <c r="C499" s="365" t="s">
        <v>378</v>
      </c>
      <c r="D499" s="713"/>
      <c r="E499" s="717"/>
      <c r="F499" s="718"/>
      <c r="G499" s="720"/>
      <c r="H499" s="723"/>
      <c r="I499" s="726"/>
      <c r="J499" s="720"/>
      <c r="K499" s="720"/>
      <c r="L499" s="729"/>
      <c r="M499" s="736"/>
      <c r="N499" s="720"/>
      <c r="O499" s="720"/>
      <c r="P499" s="738"/>
      <c r="Q499" s="738"/>
      <c r="R499" s="738"/>
      <c r="S499" s="720"/>
      <c r="T499" s="720"/>
      <c r="U499" s="729"/>
      <c r="V499" s="726"/>
      <c r="W499" s="740"/>
      <c r="X499" s="720"/>
      <c r="Y499" s="729"/>
      <c r="Z499" s="713"/>
      <c r="AA499" s="729"/>
      <c r="AB499" s="707"/>
      <c r="AC499" s="710"/>
      <c r="AE499" s="166"/>
    </row>
    <row r="500" spans="1:31" s="167" customFormat="1" ht="21" customHeight="1" x14ac:dyDescent="0.15">
      <c r="A500" s="704"/>
      <c r="B500" s="705"/>
      <c r="C500" s="329"/>
      <c r="D500" s="714"/>
      <c r="E500" s="367" t="s">
        <v>425</v>
      </c>
      <c r="F500" s="367" t="s">
        <v>426</v>
      </c>
      <c r="G500" s="721"/>
      <c r="H500" s="724"/>
      <c r="I500" s="727"/>
      <c r="J500" s="721"/>
      <c r="K500" s="721"/>
      <c r="L500" s="730"/>
      <c r="M500" s="737"/>
      <c r="N500" s="721"/>
      <c r="O500" s="721"/>
      <c r="P500" s="739"/>
      <c r="Q500" s="739"/>
      <c r="R500" s="739"/>
      <c r="S500" s="721"/>
      <c r="T500" s="721"/>
      <c r="U500" s="730"/>
      <c r="V500" s="727"/>
      <c r="W500" s="741"/>
      <c r="X500" s="721"/>
      <c r="Y500" s="730"/>
      <c r="Z500" s="714"/>
      <c r="AA500" s="730"/>
      <c r="AB500" s="708"/>
      <c r="AC500" s="711"/>
      <c r="AE500" s="166"/>
    </row>
    <row r="501" spans="1:31" s="167" customFormat="1" ht="21.6" customHeight="1" x14ac:dyDescent="0.15">
      <c r="A501" s="167" t="s">
        <v>468</v>
      </c>
      <c r="B501" s="326" t="s">
        <v>377</v>
      </c>
      <c r="C501" s="378">
        <v>167</v>
      </c>
      <c r="D501" s="379">
        <v>19.833333333333332</v>
      </c>
      <c r="E501" s="371">
        <v>5.9666666666666668</v>
      </c>
      <c r="F501" s="371">
        <v>8.6999999999999993</v>
      </c>
      <c r="G501" s="371">
        <v>31.566666666666666</v>
      </c>
      <c r="H501" s="380">
        <v>4.833333333333333</v>
      </c>
      <c r="I501" s="464">
        <v>0.13333333333333333</v>
      </c>
      <c r="J501" s="371">
        <v>3.5</v>
      </c>
      <c r="K501" s="371">
        <v>9.9333333333333336</v>
      </c>
      <c r="L501" s="380">
        <v>6.7333333333333334</v>
      </c>
      <c r="M501" s="379">
        <v>15.766666666666667</v>
      </c>
      <c r="N501" s="371">
        <v>1.0666666666666667</v>
      </c>
      <c r="O501" s="371">
        <v>10.533333333333333</v>
      </c>
      <c r="P501" s="371">
        <v>0.4</v>
      </c>
      <c r="Q501" s="371">
        <v>10.9</v>
      </c>
      <c r="R501" s="419">
        <v>0.46666666666666667</v>
      </c>
      <c r="S501" s="371">
        <v>0</v>
      </c>
      <c r="T501" s="371">
        <v>0.43333333333333335</v>
      </c>
      <c r="U501" s="380">
        <v>1.9</v>
      </c>
      <c r="V501" s="379">
        <v>4.5999999999999996</v>
      </c>
      <c r="W501" s="371">
        <v>1.7666666666666666</v>
      </c>
      <c r="X501" s="378">
        <v>0.13333333333333333</v>
      </c>
      <c r="Y501" s="380">
        <v>6.5666666666666664</v>
      </c>
      <c r="Z501" s="465">
        <v>0.26666666666666666</v>
      </c>
      <c r="AA501" s="380">
        <v>10.633333333333333</v>
      </c>
      <c r="AB501" s="466">
        <v>9.3333333333333339</v>
      </c>
      <c r="AC501" s="378">
        <v>1.0333333333333334</v>
      </c>
      <c r="AE501" s="166"/>
    </row>
    <row r="502" spans="1:31" s="167" customFormat="1" ht="21.6" customHeight="1" x14ac:dyDescent="0.15">
      <c r="A502" s="325"/>
      <c r="B502" s="317" t="s">
        <v>376</v>
      </c>
      <c r="C502" s="328">
        <v>1</v>
      </c>
      <c r="D502" s="374">
        <v>0.11876247504990019</v>
      </c>
      <c r="E502" s="317">
        <v>3.5728542914171657E-2</v>
      </c>
      <c r="F502" s="317">
        <v>5.2095808383233529E-2</v>
      </c>
      <c r="G502" s="317">
        <v>0.18902195608782435</v>
      </c>
      <c r="H502" s="375">
        <v>2.8942115768463072E-2</v>
      </c>
      <c r="I502" s="376">
        <v>7.9840319361277441E-4</v>
      </c>
      <c r="J502" s="317">
        <v>2.0958083832335328E-2</v>
      </c>
      <c r="K502" s="317">
        <v>5.94810379241517E-2</v>
      </c>
      <c r="L502" s="375">
        <v>4.0319361277445114E-2</v>
      </c>
      <c r="M502" s="374">
        <v>9.4411177644710589E-2</v>
      </c>
      <c r="N502" s="317">
        <v>6.3872255489021952E-3</v>
      </c>
      <c r="O502" s="317">
        <v>6.3073852295409183E-2</v>
      </c>
      <c r="P502" s="317">
        <v>2.3952095808383233E-3</v>
      </c>
      <c r="Q502" s="317">
        <v>6.5269461077844315E-2</v>
      </c>
      <c r="R502" s="317">
        <v>2.7944111776447107E-3</v>
      </c>
      <c r="S502" s="317">
        <v>0</v>
      </c>
      <c r="T502" s="317">
        <v>2.594810379241517E-3</v>
      </c>
      <c r="U502" s="375">
        <v>1.1377245508982035E-2</v>
      </c>
      <c r="V502" s="374">
        <v>2.7544910179640718E-2</v>
      </c>
      <c r="W502" s="317">
        <v>1.0578842315369262E-2</v>
      </c>
      <c r="X502" s="328">
        <v>7.9840319361277441E-4</v>
      </c>
      <c r="Y502" s="375">
        <v>3.932135728542914E-2</v>
      </c>
      <c r="Z502" s="377">
        <v>1.5968063872255488E-3</v>
      </c>
      <c r="AA502" s="375">
        <v>6.3672654690618766E-2</v>
      </c>
      <c r="AB502" s="325">
        <v>5.5888223552894217E-2</v>
      </c>
      <c r="AC502" s="328">
        <v>6.1876247504990024E-3</v>
      </c>
      <c r="AE502" s="166"/>
    </row>
    <row r="503" spans="1:31" s="167" customFormat="1" ht="21.6" customHeight="1" x14ac:dyDescent="0.15">
      <c r="A503" s="177" t="s">
        <v>427</v>
      </c>
      <c r="B503" s="317" t="s">
        <v>377</v>
      </c>
      <c r="C503" s="378">
        <v>3.5</v>
      </c>
      <c r="D503" s="379">
        <v>0</v>
      </c>
      <c r="E503" s="371">
        <v>6.6666666666666666E-2</v>
      </c>
      <c r="F503" s="371">
        <v>0.33333333333333331</v>
      </c>
      <c r="G503" s="371">
        <v>2.9</v>
      </c>
      <c r="H503" s="380">
        <v>0</v>
      </c>
      <c r="I503" s="381" t="s">
        <v>428</v>
      </c>
      <c r="J503" s="382" t="s">
        <v>428</v>
      </c>
      <c r="K503" s="383">
        <v>0</v>
      </c>
      <c r="L503" s="384">
        <v>0.2</v>
      </c>
      <c r="M503" s="385" t="s">
        <v>428</v>
      </c>
      <c r="N503" s="382" t="s">
        <v>428</v>
      </c>
      <c r="O503" s="382" t="s">
        <v>428</v>
      </c>
      <c r="P503" s="382" t="s">
        <v>428</v>
      </c>
      <c r="Q503" s="382" t="s">
        <v>428</v>
      </c>
      <c r="R503" s="382" t="s">
        <v>428</v>
      </c>
      <c r="S503" s="382" t="s">
        <v>428</v>
      </c>
      <c r="T503" s="382" t="s">
        <v>428</v>
      </c>
      <c r="U503" s="386" t="s">
        <v>428</v>
      </c>
      <c r="V503" s="385" t="s">
        <v>428</v>
      </c>
      <c r="W503" s="382" t="s">
        <v>428</v>
      </c>
      <c r="X503" s="387" t="s">
        <v>428</v>
      </c>
      <c r="Y503" s="386" t="s">
        <v>428</v>
      </c>
      <c r="Z503" s="388" t="s">
        <v>428</v>
      </c>
      <c r="AA503" s="386" t="s">
        <v>428</v>
      </c>
      <c r="AB503" s="389" t="s">
        <v>428</v>
      </c>
      <c r="AC503" s="387" t="s">
        <v>428</v>
      </c>
      <c r="AE503" s="166"/>
    </row>
    <row r="504" spans="1:31" s="167" customFormat="1" ht="21.6" customHeight="1" x14ac:dyDescent="0.15">
      <c r="A504" s="325"/>
      <c r="B504" s="317" t="s">
        <v>376</v>
      </c>
      <c r="C504" s="328">
        <v>1</v>
      </c>
      <c r="D504" s="374">
        <v>0</v>
      </c>
      <c r="E504" s="317">
        <v>1.9047619047619046E-2</v>
      </c>
      <c r="F504" s="317">
        <v>9.5238095238095233E-2</v>
      </c>
      <c r="G504" s="317">
        <v>0.82857142857142851</v>
      </c>
      <c r="H504" s="375">
        <v>0</v>
      </c>
      <c r="I504" s="381" t="s">
        <v>428</v>
      </c>
      <c r="J504" s="382" t="s">
        <v>428</v>
      </c>
      <c r="K504" s="390">
        <v>0</v>
      </c>
      <c r="L504" s="391">
        <v>5.7142857142857148E-2</v>
      </c>
      <c r="M504" s="385" t="s">
        <v>428</v>
      </c>
      <c r="N504" s="382" t="s">
        <v>428</v>
      </c>
      <c r="O504" s="382" t="s">
        <v>428</v>
      </c>
      <c r="P504" s="382" t="s">
        <v>428</v>
      </c>
      <c r="Q504" s="382" t="s">
        <v>428</v>
      </c>
      <c r="R504" s="382" t="s">
        <v>428</v>
      </c>
      <c r="S504" s="382" t="s">
        <v>428</v>
      </c>
      <c r="T504" s="382" t="s">
        <v>428</v>
      </c>
      <c r="U504" s="386" t="s">
        <v>428</v>
      </c>
      <c r="V504" s="385" t="s">
        <v>428</v>
      </c>
      <c r="W504" s="382" t="s">
        <v>428</v>
      </c>
      <c r="X504" s="387" t="s">
        <v>428</v>
      </c>
      <c r="Y504" s="386" t="s">
        <v>428</v>
      </c>
      <c r="Z504" s="388" t="s">
        <v>428</v>
      </c>
      <c r="AA504" s="386" t="s">
        <v>428</v>
      </c>
      <c r="AB504" s="389" t="s">
        <v>428</v>
      </c>
      <c r="AC504" s="387" t="s">
        <v>428</v>
      </c>
      <c r="AE504" s="166"/>
    </row>
    <row r="505" spans="1:31" s="167" customFormat="1" ht="21.6" customHeight="1" x14ac:dyDescent="0.15">
      <c r="A505" s="177" t="s">
        <v>429</v>
      </c>
      <c r="B505" s="317" t="s">
        <v>377</v>
      </c>
      <c r="C505" s="378">
        <v>0.13333333333333333</v>
      </c>
      <c r="D505" s="379">
        <v>3.3333333333333333E-2</v>
      </c>
      <c r="E505" s="371">
        <v>6.6666666666666666E-2</v>
      </c>
      <c r="F505" s="371">
        <v>0</v>
      </c>
      <c r="G505" s="371">
        <v>0</v>
      </c>
      <c r="H505" s="380">
        <v>0</v>
      </c>
      <c r="I505" s="381" t="s">
        <v>428</v>
      </c>
      <c r="J505" s="382" t="s">
        <v>428</v>
      </c>
      <c r="K505" s="383">
        <v>3.3333333333333333E-2</v>
      </c>
      <c r="L505" s="384">
        <v>0</v>
      </c>
      <c r="M505" s="385" t="s">
        <v>428</v>
      </c>
      <c r="N505" s="382" t="s">
        <v>428</v>
      </c>
      <c r="O505" s="382" t="s">
        <v>428</v>
      </c>
      <c r="P505" s="382" t="s">
        <v>428</v>
      </c>
      <c r="Q505" s="382" t="s">
        <v>428</v>
      </c>
      <c r="R505" s="382" t="s">
        <v>428</v>
      </c>
      <c r="S505" s="382" t="s">
        <v>428</v>
      </c>
      <c r="T505" s="382" t="s">
        <v>428</v>
      </c>
      <c r="U505" s="386" t="s">
        <v>428</v>
      </c>
      <c r="V505" s="385" t="s">
        <v>428</v>
      </c>
      <c r="W505" s="382" t="s">
        <v>428</v>
      </c>
      <c r="X505" s="387" t="s">
        <v>428</v>
      </c>
      <c r="Y505" s="386" t="s">
        <v>428</v>
      </c>
      <c r="Z505" s="388" t="s">
        <v>428</v>
      </c>
      <c r="AA505" s="386" t="s">
        <v>428</v>
      </c>
      <c r="AB505" s="389" t="s">
        <v>428</v>
      </c>
      <c r="AC505" s="387" t="s">
        <v>428</v>
      </c>
      <c r="AE505" s="166"/>
    </row>
    <row r="506" spans="1:31" s="167" customFormat="1" ht="21.6" customHeight="1" x14ac:dyDescent="0.15">
      <c r="A506" s="325"/>
      <c r="B506" s="317" t="s">
        <v>376</v>
      </c>
      <c r="C506" s="328">
        <v>1</v>
      </c>
      <c r="D506" s="374">
        <v>0.25</v>
      </c>
      <c r="E506" s="317">
        <v>0.5</v>
      </c>
      <c r="F506" s="317">
        <v>0</v>
      </c>
      <c r="G506" s="317">
        <v>0</v>
      </c>
      <c r="H506" s="375">
        <v>0</v>
      </c>
      <c r="I506" s="381" t="s">
        <v>428</v>
      </c>
      <c r="J506" s="382" t="s">
        <v>428</v>
      </c>
      <c r="K506" s="390">
        <v>0.25</v>
      </c>
      <c r="L506" s="391">
        <v>0</v>
      </c>
      <c r="M506" s="385" t="s">
        <v>428</v>
      </c>
      <c r="N506" s="382" t="s">
        <v>428</v>
      </c>
      <c r="O506" s="382" t="s">
        <v>428</v>
      </c>
      <c r="P506" s="382" t="s">
        <v>428</v>
      </c>
      <c r="Q506" s="382" t="s">
        <v>428</v>
      </c>
      <c r="R506" s="382" t="s">
        <v>428</v>
      </c>
      <c r="S506" s="382" t="s">
        <v>428</v>
      </c>
      <c r="T506" s="382" t="s">
        <v>428</v>
      </c>
      <c r="U506" s="386" t="s">
        <v>428</v>
      </c>
      <c r="V506" s="385" t="s">
        <v>428</v>
      </c>
      <c r="W506" s="382" t="s">
        <v>428</v>
      </c>
      <c r="X506" s="387" t="s">
        <v>428</v>
      </c>
      <c r="Y506" s="386" t="s">
        <v>428</v>
      </c>
      <c r="Z506" s="388" t="s">
        <v>428</v>
      </c>
      <c r="AA506" s="386" t="s">
        <v>428</v>
      </c>
      <c r="AB506" s="389" t="s">
        <v>428</v>
      </c>
      <c r="AC506" s="387" t="s">
        <v>428</v>
      </c>
      <c r="AE506" s="166"/>
    </row>
    <row r="507" spans="1:31" s="167" customFormat="1" ht="21.6" customHeight="1" x14ac:dyDescent="0.15">
      <c r="A507" s="177" t="s">
        <v>430</v>
      </c>
      <c r="B507" s="317" t="s">
        <v>377</v>
      </c>
      <c r="C507" s="378">
        <v>19.3</v>
      </c>
      <c r="D507" s="379">
        <v>7.9333333333333336</v>
      </c>
      <c r="E507" s="371">
        <v>1.7</v>
      </c>
      <c r="F507" s="371">
        <v>3.1666666666666665</v>
      </c>
      <c r="G507" s="371">
        <v>0</v>
      </c>
      <c r="H507" s="380">
        <v>1.6333333333333333</v>
      </c>
      <c r="I507" s="381" t="s">
        <v>428</v>
      </c>
      <c r="J507" s="382" t="s">
        <v>428</v>
      </c>
      <c r="K507" s="383">
        <v>4.0666666666666664</v>
      </c>
      <c r="L507" s="384">
        <v>0.8</v>
      </c>
      <c r="M507" s="385" t="s">
        <v>428</v>
      </c>
      <c r="N507" s="382" t="s">
        <v>428</v>
      </c>
      <c r="O507" s="382" t="s">
        <v>428</v>
      </c>
      <c r="P507" s="382" t="s">
        <v>428</v>
      </c>
      <c r="Q507" s="382" t="s">
        <v>428</v>
      </c>
      <c r="R507" s="382" t="s">
        <v>428</v>
      </c>
      <c r="S507" s="382" t="s">
        <v>428</v>
      </c>
      <c r="T507" s="382" t="s">
        <v>428</v>
      </c>
      <c r="U507" s="386" t="s">
        <v>428</v>
      </c>
      <c r="V507" s="385" t="s">
        <v>428</v>
      </c>
      <c r="W507" s="382" t="s">
        <v>428</v>
      </c>
      <c r="X507" s="387" t="s">
        <v>428</v>
      </c>
      <c r="Y507" s="386" t="s">
        <v>428</v>
      </c>
      <c r="Z507" s="388" t="s">
        <v>428</v>
      </c>
      <c r="AA507" s="386" t="s">
        <v>428</v>
      </c>
      <c r="AB507" s="389" t="s">
        <v>428</v>
      </c>
      <c r="AC507" s="387" t="s">
        <v>428</v>
      </c>
      <c r="AE507" s="166"/>
    </row>
    <row r="508" spans="1:31" s="167" customFormat="1" ht="21.6" customHeight="1" x14ac:dyDescent="0.15">
      <c r="A508" s="325"/>
      <c r="B508" s="317" t="s">
        <v>376</v>
      </c>
      <c r="C508" s="328">
        <v>1</v>
      </c>
      <c r="D508" s="374">
        <v>0.41105354058721932</v>
      </c>
      <c r="E508" s="317">
        <v>8.8082901554404139E-2</v>
      </c>
      <c r="F508" s="317">
        <v>0.16407599309153711</v>
      </c>
      <c r="G508" s="317">
        <v>0</v>
      </c>
      <c r="H508" s="375">
        <v>8.46286701208981E-2</v>
      </c>
      <c r="I508" s="381" t="s">
        <v>428</v>
      </c>
      <c r="J508" s="382" t="s">
        <v>428</v>
      </c>
      <c r="K508" s="390">
        <v>0.21070811744386872</v>
      </c>
      <c r="L508" s="391">
        <v>4.145077720207254E-2</v>
      </c>
      <c r="M508" s="385" t="s">
        <v>428</v>
      </c>
      <c r="N508" s="382" t="s">
        <v>428</v>
      </c>
      <c r="O508" s="382" t="s">
        <v>428</v>
      </c>
      <c r="P508" s="382" t="s">
        <v>428</v>
      </c>
      <c r="Q508" s="382" t="s">
        <v>428</v>
      </c>
      <c r="R508" s="382" t="s">
        <v>428</v>
      </c>
      <c r="S508" s="382" t="s">
        <v>428</v>
      </c>
      <c r="T508" s="382" t="s">
        <v>428</v>
      </c>
      <c r="U508" s="386" t="s">
        <v>428</v>
      </c>
      <c r="V508" s="385" t="s">
        <v>428</v>
      </c>
      <c r="W508" s="382" t="s">
        <v>428</v>
      </c>
      <c r="X508" s="387" t="s">
        <v>428</v>
      </c>
      <c r="Y508" s="386" t="s">
        <v>428</v>
      </c>
      <c r="Z508" s="388" t="s">
        <v>428</v>
      </c>
      <c r="AA508" s="386" t="s">
        <v>428</v>
      </c>
      <c r="AB508" s="389" t="s">
        <v>428</v>
      </c>
      <c r="AC508" s="387" t="s">
        <v>428</v>
      </c>
      <c r="AE508" s="166"/>
    </row>
    <row r="509" spans="1:31" s="167" customFormat="1" ht="21.6" customHeight="1" x14ac:dyDescent="0.15">
      <c r="A509" s="398" t="s">
        <v>431</v>
      </c>
      <c r="B509" s="317" t="s">
        <v>377</v>
      </c>
      <c r="C509" s="378">
        <v>16.033333333333335</v>
      </c>
      <c r="D509" s="379">
        <v>7.166666666666667</v>
      </c>
      <c r="E509" s="371">
        <v>1.6</v>
      </c>
      <c r="F509" s="371">
        <v>2.9666666666666668</v>
      </c>
      <c r="G509" s="371">
        <v>0</v>
      </c>
      <c r="H509" s="380">
        <v>0.36666666666666664</v>
      </c>
      <c r="I509" s="381" t="s">
        <v>428</v>
      </c>
      <c r="J509" s="382" t="s">
        <v>428</v>
      </c>
      <c r="K509" s="383">
        <v>3.5</v>
      </c>
      <c r="L509" s="384">
        <v>0.43333333333333335</v>
      </c>
      <c r="M509" s="385" t="s">
        <v>428</v>
      </c>
      <c r="N509" s="382" t="s">
        <v>428</v>
      </c>
      <c r="O509" s="382" t="s">
        <v>428</v>
      </c>
      <c r="P509" s="382" t="s">
        <v>428</v>
      </c>
      <c r="Q509" s="382" t="s">
        <v>428</v>
      </c>
      <c r="R509" s="382" t="s">
        <v>428</v>
      </c>
      <c r="S509" s="382" t="s">
        <v>428</v>
      </c>
      <c r="T509" s="382" t="s">
        <v>428</v>
      </c>
      <c r="U509" s="386" t="s">
        <v>428</v>
      </c>
      <c r="V509" s="385" t="s">
        <v>428</v>
      </c>
      <c r="W509" s="382" t="s">
        <v>428</v>
      </c>
      <c r="X509" s="387" t="s">
        <v>428</v>
      </c>
      <c r="Y509" s="386" t="s">
        <v>428</v>
      </c>
      <c r="Z509" s="388" t="s">
        <v>428</v>
      </c>
      <c r="AA509" s="386" t="s">
        <v>428</v>
      </c>
      <c r="AB509" s="389" t="s">
        <v>428</v>
      </c>
      <c r="AC509" s="387" t="s">
        <v>428</v>
      </c>
      <c r="AE509" s="166"/>
    </row>
    <row r="510" spans="1:31" s="167" customFormat="1" ht="21.6" customHeight="1" x14ac:dyDescent="0.15">
      <c r="A510" s="325"/>
      <c r="B510" s="317" t="s">
        <v>376</v>
      </c>
      <c r="C510" s="328">
        <v>1</v>
      </c>
      <c r="D510" s="374">
        <v>0.44698544698544695</v>
      </c>
      <c r="E510" s="317">
        <v>9.9792099792099784E-2</v>
      </c>
      <c r="F510" s="317">
        <v>0.18503118503118501</v>
      </c>
      <c r="G510" s="317">
        <v>0</v>
      </c>
      <c r="H510" s="375">
        <v>2.2869022869022863E-2</v>
      </c>
      <c r="I510" s="381" t="s">
        <v>428</v>
      </c>
      <c r="J510" s="382" t="s">
        <v>428</v>
      </c>
      <c r="K510" s="390">
        <v>0.21829521829521828</v>
      </c>
      <c r="L510" s="391">
        <v>2.7027027027027025E-2</v>
      </c>
      <c r="M510" s="385" t="s">
        <v>428</v>
      </c>
      <c r="N510" s="382" t="s">
        <v>428</v>
      </c>
      <c r="O510" s="382" t="s">
        <v>428</v>
      </c>
      <c r="P510" s="382" t="s">
        <v>428</v>
      </c>
      <c r="Q510" s="382" t="s">
        <v>428</v>
      </c>
      <c r="R510" s="382" t="s">
        <v>428</v>
      </c>
      <c r="S510" s="382" t="s">
        <v>428</v>
      </c>
      <c r="T510" s="382" t="s">
        <v>428</v>
      </c>
      <c r="U510" s="386" t="s">
        <v>428</v>
      </c>
      <c r="V510" s="385" t="s">
        <v>428</v>
      </c>
      <c r="W510" s="382" t="s">
        <v>428</v>
      </c>
      <c r="X510" s="387" t="s">
        <v>428</v>
      </c>
      <c r="Y510" s="386" t="s">
        <v>428</v>
      </c>
      <c r="Z510" s="388" t="s">
        <v>428</v>
      </c>
      <c r="AA510" s="386" t="s">
        <v>428</v>
      </c>
      <c r="AB510" s="389" t="s">
        <v>428</v>
      </c>
      <c r="AC510" s="387" t="s">
        <v>428</v>
      </c>
      <c r="AE510" s="166"/>
    </row>
    <row r="511" spans="1:31" s="167" customFormat="1" ht="21.6" customHeight="1" x14ac:dyDescent="0.15">
      <c r="A511" s="177" t="s">
        <v>432</v>
      </c>
      <c r="B511" s="317" t="s">
        <v>377</v>
      </c>
      <c r="C511" s="378">
        <v>16.5</v>
      </c>
      <c r="D511" s="379">
        <v>2.1333333333333333</v>
      </c>
      <c r="E511" s="371">
        <v>2.2333333333333334</v>
      </c>
      <c r="F511" s="371">
        <v>2.4</v>
      </c>
      <c r="G511" s="371">
        <v>5.9</v>
      </c>
      <c r="H511" s="380">
        <v>1</v>
      </c>
      <c r="I511" s="381" t="s">
        <v>428</v>
      </c>
      <c r="J511" s="382" t="s">
        <v>428</v>
      </c>
      <c r="K511" s="383">
        <v>1.7666666666666666</v>
      </c>
      <c r="L511" s="384">
        <v>1.0666666666666667</v>
      </c>
      <c r="M511" s="385" t="s">
        <v>428</v>
      </c>
      <c r="N511" s="382" t="s">
        <v>428</v>
      </c>
      <c r="O511" s="382" t="s">
        <v>428</v>
      </c>
      <c r="P511" s="382" t="s">
        <v>428</v>
      </c>
      <c r="Q511" s="382" t="s">
        <v>428</v>
      </c>
      <c r="R511" s="382" t="s">
        <v>428</v>
      </c>
      <c r="S511" s="382" t="s">
        <v>428</v>
      </c>
      <c r="T511" s="382" t="s">
        <v>428</v>
      </c>
      <c r="U511" s="386" t="s">
        <v>428</v>
      </c>
      <c r="V511" s="385" t="s">
        <v>428</v>
      </c>
      <c r="W511" s="382" t="s">
        <v>428</v>
      </c>
      <c r="X511" s="387" t="s">
        <v>428</v>
      </c>
      <c r="Y511" s="386" t="s">
        <v>428</v>
      </c>
      <c r="Z511" s="388" t="s">
        <v>428</v>
      </c>
      <c r="AA511" s="386" t="s">
        <v>428</v>
      </c>
      <c r="AB511" s="389" t="s">
        <v>428</v>
      </c>
      <c r="AC511" s="387" t="s">
        <v>428</v>
      </c>
      <c r="AE511" s="166"/>
    </row>
    <row r="512" spans="1:31" s="167" customFormat="1" ht="21.6" customHeight="1" x14ac:dyDescent="0.15">
      <c r="A512" s="325"/>
      <c r="B512" s="317" t="s">
        <v>376</v>
      </c>
      <c r="C512" s="328">
        <v>1</v>
      </c>
      <c r="D512" s="374">
        <v>1.365770379854887E-2</v>
      </c>
      <c r="E512" s="317">
        <v>1.4297908664105848E-2</v>
      </c>
      <c r="F512" s="317">
        <v>1.5364916773367479E-2</v>
      </c>
      <c r="G512" s="317">
        <v>3.7772087067861719E-2</v>
      </c>
      <c r="H512" s="375">
        <v>6.4020486555697829E-3</v>
      </c>
      <c r="I512" s="381" t="s">
        <v>428</v>
      </c>
      <c r="J512" s="382" t="s">
        <v>428</v>
      </c>
      <c r="K512" s="390">
        <v>1.1310285958173282E-2</v>
      </c>
      <c r="L512" s="391">
        <v>6.8288518992744348E-3</v>
      </c>
      <c r="M512" s="385" t="s">
        <v>428</v>
      </c>
      <c r="N512" s="382" t="s">
        <v>428</v>
      </c>
      <c r="O512" s="382" t="s">
        <v>428</v>
      </c>
      <c r="P512" s="382" t="s">
        <v>428</v>
      </c>
      <c r="Q512" s="382" t="s">
        <v>428</v>
      </c>
      <c r="R512" s="382" t="s">
        <v>428</v>
      </c>
      <c r="S512" s="382" t="s">
        <v>428</v>
      </c>
      <c r="T512" s="382" t="s">
        <v>428</v>
      </c>
      <c r="U512" s="386" t="s">
        <v>428</v>
      </c>
      <c r="V512" s="385" t="s">
        <v>428</v>
      </c>
      <c r="W512" s="382" t="s">
        <v>428</v>
      </c>
      <c r="X512" s="387" t="s">
        <v>428</v>
      </c>
      <c r="Y512" s="386" t="s">
        <v>428</v>
      </c>
      <c r="Z512" s="388" t="s">
        <v>428</v>
      </c>
      <c r="AA512" s="386" t="s">
        <v>428</v>
      </c>
      <c r="AB512" s="389" t="s">
        <v>428</v>
      </c>
      <c r="AC512" s="387" t="s">
        <v>428</v>
      </c>
      <c r="AE512" s="166"/>
    </row>
    <row r="513" spans="1:31" s="167" customFormat="1" ht="21.6" customHeight="1" x14ac:dyDescent="0.15">
      <c r="A513" s="177" t="s">
        <v>433</v>
      </c>
      <c r="B513" s="317" t="s">
        <v>377</v>
      </c>
      <c r="C513" s="378">
        <v>35.200000000000003</v>
      </c>
      <c r="D513" s="379">
        <v>5.4666666666666668</v>
      </c>
      <c r="E513" s="371">
        <v>1.7666666666666666</v>
      </c>
      <c r="F513" s="371">
        <v>1.1333333333333333</v>
      </c>
      <c r="G513" s="371">
        <v>22.633333333333333</v>
      </c>
      <c r="H513" s="380">
        <v>1.5333333333333334</v>
      </c>
      <c r="I513" s="381" t="s">
        <v>428</v>
      </c>
      <c r="J513" s="382" t="s">
        <v>428</v>
      </c>
      <c r="K513" s="383">
        <v>0.76666666666666672</v>
      </c>
      <c r="L513" s="384">
        <v>1.9</v>
      </c>
      <c r="M513" s="385" t="s">
        <v>428</v>
      </c>
      <c r="N513" s="382" t="s">
        <v>428</v>
      </c>
      <c r="O513" s="382" t="s">
        <v>428</v>
      </c>
      <c r="P513" s="382" t="s">
        <v>428</v>
      </c>
      <c r="Q513" s="382" t="s">
        <v>428</v>
      </c>
      <c r="R513" s="382" t="s">
        <v>428</v>
      </c>
      <c r="S513" s="382" t="s">
        <v>428</v>
      </c>
      <c r="T513" s="382" t="s">
        <v>428</v>
      </c>
      <c r="U513" s="386" t="s">
        <v>428</v>
      </c>
      <c r="V513" s="385" t="s">
        <v>428</v>
      </c>
      <c r="W513" s="382" t="s">
        <v>428</v>
      </c>
      <c r="X513" s="387" t="s">
        <v>428</v>
      </c>
      <c r="Y513" s="386" t="s">
        <v>428</v>
      </c>
      <c r="Z513" s="388" t="s">
        <v>428</v>
      </c>
      <c r="AA513" s="386" t="s">
        <v>428</v>
      </c>
      <c r="AB513" s="389" t="s">
        <v>428</v>
      </c>
      <c r="AC513" s="387" t="s">
        <v>428</v>
      </c>
      <c r="AE513" s="166"/>
    </row>
    <row r="514" spans="1:31" s="167" customFormat="1" ht="21.6" customHeight="1" x14ac:dyDescent="0.15">
      <c r="A514" s="325"/>
      <c r="B514" s="317" t="s">
        <v>376</v>
      </c>
      <c r="C514" s="328">
        <v>1</v>
      </c>
      <c r="D514" s="374">
        <v>0.1553030303030303</v>
      </c>
      <c r="E514" s="317">
        <v>5.0189393939393936E-2</v>
      </c>
      <c r="F514" s="317">
        <v>3.2196969696969696E-2</v>
      </c>
      <c r="G514" s="317">
        <v>0.6429924242424242</v>
      </c>
      <c r="H514" s="375">
        <v>4.3560606060606057E-2</v>
      </c>
      <c r="I514" s="381" t="s">
        <v>428</v>
      </c>
      <c r="J514" s="382" t="s">
        <v>428</v>
      </c>
      <c r="K514" s="390">
        <v>2.1780303030303028E-2</v>
      </c>
      <c r="L514" s="391">
        <v>5.3977272727272721E-2</v>
      </c>
      <c r="M514" s="385" t="s">
        <v>428</v>
      </c>
      <c r="N514" s="382" t="s">
        <v>428</v>
      </c>
      <c r="O514" s="382" t="s">
        <v>428</v>
      </c>
      <c r="P514" s="382" t="s">
        <v>428</v>
      </c>
      <c r="Q514" s="382" t="s">
        <v>428</v>
      </c>
      <c r="R514" s="382" t="s">
        <v>428</v>
      </c>
      <c r="S514" s="382" t="s">
        <v>428</v>
      </c>
      <c r="T514" s="382" t="s">
        <v>428</v>
      </c>
      <c r="U514" s="386" t="s">
        <v>428</v>
      </c>
      <c r="V514" s="385" t="s">
        <v>428</v>
      </c>
      <c r="W514" s="382" t="s">
        <v>428</v>
      </c>
      <c r="X514" s="387" t="s">
        <v>428</v>
      </c>
      <c r="Y514" s="386" t="s">
        <v>428</v>
      </c>
      <c r="Z514" s="388" t="s">
        <v>428</v>
      </c>
      <c r="AA514" s="386" t="s">
        <v>428</v>
      </c>
      <c r="AB514" s="389" t="s">
        <v>428</v>
      </c>
      <c r="AC514" s="387" t="s">
        <v>428</v>
      </c>
      <c r="AE514" s="166"/>
    </row>
    <row r="515" spans="1:31" s="167" customFormat="1" ht="21.6" customHeight="1" x14ac:dyDescent="0.15">
      <c r="A515" s="177" t="s">
        <v>434</v>
      </c>
      <c r="B515" s="317" t="s">
        <v>377</v>
      </c>
      <c r="C515" s="378">
        <v>9.9333333333333336</v>
      </c>
      <c r="D515" s="379">
        <v>3.9333333333333331</v>
      </c>
      <c r="E515" s="371">
        <v>6.6666666666666666E-2</v>
      </c>
      <c r="F515" s="371">
        <v>0.83333333333333337</v>
      </c>
      <c r="G515" s="371">
        <v>0.13333333333333333</v>
      </c>
      <c r="H515" s="380">
        <v>0.1</v>
      </c>
      <c r="I515" s="381" t="s">
        <v>428</v>
      </c>
      <c r="J515" s="382" t="s">
        <v>428</v>
      </c>
      <c r="K515" s="383">
        <v>3</v>
      </c>
      <c r="L515" s="384">
        <v>1.8666666666666667</v>
      </c>
      <c r="M515" s="385" t="s">
        <v>428</v>
      </c>
      <c r="N515" s="382" t="s">
        <v>428</v>
      </c>
      <c r="O515" s="382" t="s">
        <v>428</v>
      </c>
      <c r="P515" s="382" t="s">
        <v>428</v>
      </c>
      <c r="Q515" s="382" t="s">
        <v>428</v>
      </c>
      <c r="R515" s="382" t="s">
        <v>428</v>
      </c>
      <c r="S515" s="382" t="s">
        <v>428</v>
      </c>
      <c r="T515" s="382" t="s">
        <v>428</v>
      </c>
      <c r="U515" s="386" t="s">
        <v>428</v>
      </c>
      <c r="V515" s="385" t="s">
        <v>428</v>
      </c>
      <c r="W515" s="382" t="s">
        <v>428</v>
      </c>
      <c r="X515" s="387" t="s">
        <v>428</v>
      </c>
      <c r="Y515" s="386" t="s">
        <v>428</v>
      </c>
      <c r="Z515" s="388" t="s">
        <v>428</v>
      </c>
      <c r="AA515" s="386" t="s">
        <v>428</v>
      </c>
      <c r="AB515" s="389" t="s">
        <v>428</v>
      </c>
      <c r="AC515" s="387" t="s">
        <v>428</v>
      </c>
      <c r="AE515" s="166"/>
    </row>
    <row r="516" spans="1:31" s="167" customFormat="1" ht="21.6" customHeight="1" x14ac:dyDescent="0.15">
      <c r="A516" s="325"/>
      <c r="B516" s="317" t="s">
        <v>376</v>
      </c>
      <c r="C516" s="328">
        <v>1</v>
      </c>
      <c r="D516" s="374">
        <v>0.39597315436241609</v>
      </c>
      <c r="E516" s="317">
        <v>6.7114093959731542E-3</v>
      </c>
      <c r="F516" s="317">
        <v>8.3892617449664433E-2</v>
      </c>
      <c r="G516" s="317">
        <v>1.3422818791946308E-2</v>
      </c>
      <c r="H516" s="375">
        <v>1.0067114093959733E-2</v>
      </c>
      <c r="I516" s="381" t="s">
        <v>428</v>
      </c>
      <c r="J516" s="382" t="s">
        <v>428</v>
      </c>
      <c r="K516" s="390">
        <v>0.30201342281879195</v>
      </c>
      <c r="L516" s="391">
        <v>0.18791946308724833</v>
      </c>
      <c r="M516" s="385" t="s">
        <v>428</v>
      </c>
      <c r="N516" s="382" t="s">
        <v>428</v>
      </c>
      <c r="O516" s="382" t="s">
        <v>428</v>
      </c>
      <c r="P516" s="382" t="s">
        <v>428</v>
      </c>
      <c r="Q516" s="382" t="s">
        <v>428</v>
      </c>
      <c r="R516" s="382" t="s">
        <v>428</v>
      </c>
      <c r="S516" s="382" t="s">
        <v>428</v>
      </c>
      <c r="T516" s="382" t="s">
        <v>428</v>
      </c>
      <c r="U516" s="386" t="s">
        <v>428</v>
      </c>
      <c r="V516" s="385" t="s">
        <v>428</v>
      </c>
      <c r="W516" s="382" t="s">
        <v>428</v>
      </c>
      <c r="X516" s="387" t="s">
        <v>428</v>
      </c>
      <c r="Y516" s="386" t="s">
        <v>428</v>
      </c>
      <c r="Z516" s="388" t="s">
        <v>428</v>
      </c>
      <c r="AA516" s="386" t="s">
        <v>428</v>
      </c>
      <c r="AB516" s="389" t="s">
        <v>428</v>
      </c>
      <c r="AC516" s="387" t="s">
        <v>428</v>
      </c>
      <c r="AE516" s="166"/>
    </row>
    <row r="517" spans="1:31" s="167" customFormat="1" ht="21.6" customHeight="1" x14ac:dyDescent="0.15">
      <c r="A517" s="177" t="s">
        <v>435</v>
      </c>
      <c r="B517" s="326" t="s">
        <v>377</v>
      </c>
      <c r="C517" s="378">
        <v>0</v>
      </c>
      <c r="D517" s="379">
        <v>0</v>
      </c>
      <c r="E517" s="371">
        <v>0</v>
      </c>
      <c r="F517" s="371">
        <v>0</v>
      </c>
      <c r="G517" s="371">
        <v>0</v>
      </c>
      <c r="H517" s="380">
        <v>0</v>
      </c>
      <c r="I517" s="399" t="s">
        <v>428</v>
      </c>
      <c r="J517" s="382" t="s">
        <v>428</v>
      </c>
      <c r="K517" s="383">
        <v>0</v>
      </c>
      <c r="L517" s="384">
        <v>0</v>
      </c>
      <c r="M517" s="385" t="s">
        <v>428</v>
      </c>
      <c r="N517" s="382" t="s">
        <v>428</v>
      </c>
      <c r="O517" s="382" t="s">
        <v>428</v>
      </c>
      <c r="P517" s="382" t="s">
        <v>428</v>
      </c>
      <c r="Q517" s="382" t="s">
        <v>428</v>
      </c>
      <c r="R517" s="382" t="s">
        <v>428</v>
      </c>
      <c r="S517" s="382" t="s">
        <v>428</v>
      </c>
      <c r="T517" s="382" t="s">
        <v>428</v>
      </c>
      <c r="U517" s="386" t="s">
        <v>428</v>
      </c>
      <c r="V517" s="385" t="s">
        <v>428</v>
      </c>
      <c r="W517" s="382" t="s">
        <v>428</v>
      </c>
      <c r="X517" s="387" t="s">
        <v>428</v>
      </c>
      <c r="Y517" s="386" t="s">
        <v>428</v>
      </c>
      <c r="Z517" s="388" t="s">
        <v>428</v>
      </c>
      <c r="AA517" s="386" t="s">
        <v>428</v>
      </c>
      <c r="AB517" s="389" t="s">
        <v>428</v>
      </c>
      <c r="AC517" s="387" t="s">
        <v>428</v>
      </c>
      <c r="AE517" s="166"/>
    </row>
    <row r="518" spans="1:31" s="167" customFormat="1" ht="21.6" customHeight="1" x14ac:dyDescent="0.15">
      <c r="A518" s="325"/>
      <c r="B518" s="317" t="s">
        <v>376</v>
      </c>
      <c r="C518" s="328">
        <v>0</v>
      </c>
      <c r="D518" s="374">
        <v>0</v>
      </c>
      <c r="E518" s="317">
        <v>0</v>
      </c>
      <c r="F518" s="317">
        <v>0</v>
      </c>
      <c r="G518" s="317">
        <v>0</v>
      </c>
      <c r="H518" s="375">
        <v>0</v>
      </c>
      <c r="I518" s="399" t="s">
        <v>428</v>
      </c>
      <c r="J518" s="382" t="s">
        <v>428</v>
      </c>
      <c r="K518" s="390">
        <v>0</v>
      </c>
      <c r="L518" s="391">
        <v>0</v>
      </c>
      <c r="M518" s="385" t="s">
        <v>428</v>
      </c>
      <c r="N518" s="382" t="s">
        <v>428</v>
      </c>
      <c r="O518" s="382" t="s">
        <v>428</v>
      </c>
      <c r="P518" s="382" t="s">
        <v>428</v>
      </c>
      <c r="Q518" s="382" t="s">
        <v>428</v>
      </c>
      <c r="R518" s="382" t="s">
        <v>428</v>
      </c>
      <c r="S518" s="382" t="s">
        <v>428</v>
      </c>
      <c r="T518" s="382" t="s">
        <v>428</v>
      </c>
      <c r="U518" s="386" t="s">
        <v>428</v>
      </c>
      <c r="V518" s="385" t="s">
        <v>428</v>
      </c>
      <c r="W518" s="382" t="s">
        <v>428</v>
      </c>
      <c r="X518" s="387" t="s">
        <v>428</v>
      </c>
      <c r="Y518" s="386" t="s">
        <v>428</v>
      </c>
      <c r="Z518" s="388" t="s">
        <v>428</v>
      </c>
      <c r="AA518" s="386" t="s">
        <v>428</v>
      </c>
      <c r="AB518" s="389" t="s">
        <v>428</v>
      </c>
      <c r="AC518" s="387" t="s">
        <v>428</v>
      </c>
      <c r="AE518" s="166"/>
    </row>
    <row r="519" spans="1:31" s="167" customFormat="1" ht="21.6" customHeight="1" x14ac:dyDescent="0.15">
      <c r="A519" s="177" t="s">
        <v>436</v>
      </c>
      <c r="B519" s="326" t="s">
        <v>377</v>
      </c>
      <c r="C519" s="378">
        <v>0.96666666666666667</v>
      </c>
      <c r="D519" s="379">
        <v>0.2</v>
      </c>
      <c r="E519" s="371">
        <v>6.6666666666666666E-2</v>
      </c>
      <c r="F519" s="371">
        <v>3.3333333333333333E-2</v>
      </c>
      <c r="G519" s="400">
        <v>0</v>
      </c>
      <c r="H519" s="380">
        <v>0</v>
      </c>
      <c r="I519" s="399" t="s">
        <v>428</v>
      </c>
      <c r="J519" s="382" t="s">
        <v>428</v>
      </c>
      <c r="K519" s="383">
        <v>0.16666666666666666</v>
      </c>
      <c r="L519" s="384">
        <v>0.5</v>
      </c>
      <c r="M519" s="385" t="s">
        <v>428</v>
      </c>
      <c r="N519" s="382" t="s">
        <v>428</v>
      </c>
      <c r="O519" s="382" t="s">
        <v>428</v>
      </c>
      <c r="P519" s="382" t="s">
        <v>428</v>
      </c>
      <c r="Q519" s="382" t="s">
        <v>428</v>
      </c>
      <c r="R519" s="382" t="s">
        <v>428</v>
      </c>
      <c r="S519" s="382" t="s">
        <v>428</v>
      </c>
      <c r="T519" s="382" t="s">
        <v>428</v>
      </c>
      <c r="U519" s="386" t="s">
        <v>428</v>
      </c>
      <c r="V519" s="385" t="s">
        <v>428</v>
      </c>
      <c r="W519" s="382" t="s">
        <v>428</v>
      </c>
      <c r="X519" s="387" t="s">
        <v>428</v>
      </c>
      <c r="Y519" s="386" t="s">
        <v>428</v>
      </c>
      <c r="Z519" s="388" t="s">
        <v>428</v>
      </c>
      <c r="AA519" s="386" t="s">
        <v>428</v>
      </c>
      <c r="AB519" s="389" t="s">
        <v>428</v>
      </c>
      <c r="AC519" s="387" t="s">
        <v>428</v>
      </c>
      <c r="AE519" s="166"/>
    </row>
    <row r="520" spans="1:31" s="167" customFormat="1" ht="21.6" customHeight="1" x14ac:dyDescent="0.15">
      <c r="A520" s="325"/>
      <c r="B520" s="317" t="s">
        <v>376</v>
      </c>
      <c r="C520" s="328">
        <v>1</v>
      </c>
      <c r="D520" s="374">
        <v>0.20689655172413793</v>
      </c>
      <c r="E520" s="317">
        <v>6.8965517241379309E-2</v>
      </c>
      <c r="F520" s="317">
        <v>3.4482758620689655E-2</v>
      </c>
      <c r="G520" s="327">
        <v>0</v>
      </c>
      <c r="H520" s="375">
        <v>0</v>
      </c>
      <c r="I520" s="399" t="s">
        <v>428</v>
      </c>
      <c r="J520" s="382" t="s">
        <v>428</v>
      </c>
      <c r="K520" s="390">
        <v>0.17241379310344826</v>
      </c>
      <c r="L520" s="391">
        <v>0.51724137931034486</v>
      </c>
      <c r="M520" s="385" t="s">
        <v>428</v>
      </c>
      <c r="N520" s="382" t="s">
        <v>428</v>
      </c>
      <c r="O520" s="382" t="s">
        <v>428</v>
      </c>
      <c r="P520" s="382" t="s">
        <v>428</v>
      </c>
      <c r="Q520" s="382" t="s">
        <v>428</v>
      </c>
      <c r="R520" s="382" t="s">
        <v>428</v>
      </c>
      <c r="S520" s="382" t="s">
        <v>428</v>
      </c>
      <c r="T520" s="382" t="s">
        <v>428</v>
      </c>
      <c r="U520" s="386" t="s">
        <v>428</v>
      </c>
      <c r="V520" s="385" t="s">
        <v>428</v>
      </c>
      <c r="W520" s="382" t="s">
        <v>428</v>
      </c>
      <c r="X520" s="387" t="s">
        <v>428</v>
      </c>
      <c r="Y520" s="386" t="s">
        <v>428</v>
      </c>
      <c r="Z520" s="388" t="s">
        <v>428</v>
      </c>
      <c r="AA520" s="386" t="s">
        <v>428</v>
      </c>
      <c r="AB520" s="389" t="s">
        <v>428</v>
      </c>
      <c r="AC520" s="387" t="s">
        <v>428</v>
      </c>
      <c r="AE520" s="166"/>
    </row>
    <row r="521" spans="1:31" s="167" customFormat="1" ht="21.6" customHeight="1" x14ac:dyDescent="0.15">
      <c r="A521" s="177" t="s">
        <v>437</v>
      </c>
      <c r="B521" s="326" t="s">
        <v>377</v>
      </c>
      <c r="C521" s="378">
        <v>2.0333333333333332</v>
      </c>
      <c r="D521" s="379">
        <v>0.13333333333333333</v>
      </c>
      <c r="E521" s="371">
        <v>0</v>
      </c>
      <c r="F521" s="371">
        <v>0.8</v>
      </c>
      <c r="G521" s="371">
        <v>0</v>
      </c>
      <c r="H521" s="380">
        <v>0.56666666666666665</v>
      </c>
      <c r="I521" s="399" t="s">
        <v>428</v>
      </c>
      <c r="J521" s="382" t="s">
        <v>428</v>
      </c>
      <c r="K521" s="383">
        <v>0.13333333333333333</v>
      </c>
      <c r="L521" s="384">
        <v>0.4</v>
      </c>
      <c r="M521" s="385" t="s">
        <v>428</v>
      </c>
      <c r="N521" s="382" t="s">
        <v>428</v>
      </c>
      <c r="O521" s="382" t="s">
        <v>428</v>
      </c>
      <c r="P521" s="382" t="s">
        <v>428</v>
      </c>
      <c r="Q521" s="382" t="s">
        <v>428</v>
      </c>
      <c r="R521" s="382" t="s">
        <v>428</v>
      </c>
      <c r="S521" s="382" t="s">
        <v>428</v>
      </c>
      <c r="T521" s="382" t="s">
        <v>428</v>
      </c>
      <c r="U521" s="386" t="s">
        <v>428</v>
      </c>
      <c r="V521" s="385" t="s">
        <v>428</v>
      </c>
      <c r="W521" s="382" t="s">
        <v>428</v>
      </c>
      <c r="X521" s="387" t="s">
        <v>428</v>
      </c>
      <c r="Y521" s="386" t="s">
        <v>428</v>
      </c>
      <c r="Z521" s="388" t="s">
        <v>428</v>
      </c>
      <c r="AA521" s="386" t="s">
        <v>428</v>
      </c>
      <c r="AB521" s="389" t="s">
        <v>428</v>
      </c>
      <c r="AC521" s="387" t="s">
        <v>428</v>
      </c>
      <c r="AE521" s="166"/>
    </row>
    <row r="522" spans="1:31" s="167" customFormat="1" ht="21.6" customHeight="1" x14ac:dyDescent="0.15">
      <c r="A522" s="325"/>
      <c r="B522" s="317" t="s">
        <v>376</v>
      </c>
      <c r="C522" s="328">
        <v>1</v>
      </c>
      <c r="D522" s="374">
        <v>6.5573770491803282E-2</v>
      </c>
      <c r="E522" s="317">
        <v>0</v>
      </c>
      <c r="F522" s="317">
        <v>0.39344262295081972</v>
      </c>
      <c r="G522" s="317">
        <v>0</v>
      </c>
      <c r="H522" s="375">
        <v>0.27868852459016397</v>
      </c>
      <c r="I522" s="399" t="s">
        <v>428</v>
      </c>
      <c r="J522" s="382" t="s">
        <v>428</v>
      </c>
      <c r="K522" s="390">
        <v>6.5573770491803282E-2</v>
      </c>
      <c r="L522" s="391">
        <v>0.19672131147540986</v>
      </c>
      <c r="M522" s="385" t="s">
        <v>428</v>
      </c>
      <c r="N522" s="382" t="s">
        <v>428</v>
      </c>
      <c r="O522" s="382" t="s">
        <v>428</v>
      </c>
      <c r="P522" s="382" t="s">
        <v>428</v>
      </c>
      <c r="Q522" s="382" t="s">
        <v>428</v>
      </c>
      <c r="R522" s="382" t="s">
        <v>428</v>
      </c>
      <c r="S522" s="382" t="s">
        <v>428</v>
      </c>
      <c r="T522" s="382" t="s">
        <v>428</v>
      </c>
      <c r="U522" s="386" t="s">
        <v>428</v>
      </c>
      <c r="V522" s="385" t="s">
        <v>428</v>
      </c>
      <c r="W522" s="382" t="s">
        <v>428</v>
      </c>
      <c r="X522" s="387" t="s">
        <v>428</v>
      </c>
      <c r="Y522" s="386" t="s">
        <v>428</v>
      </c>
      <c r="Z522" s="388" t="s">
        <v>428</v>
      </c>
      <c r="AA522" s="386" t="s">
        <v>428</v>
      </c>
      <c r="AB522" s="389" t="s">
        <v>428</v>
      </c>
      <c r="AC522" s="387" t="s">
        <v>428</v>
      </c>
      <c r="AE522" s="166"/>
    </row>
    <row r="523" spans="1:31" s="167" customFormat="1" ht="12" customHeight="1" x14ac:dyDescent="0.15">
      <c r="A523" s="700" t="s">
        <v>186</v>
      </c>
      <c r="B523" s="701"/>
      <c r="C523" s="330"/>
      <c r="D523" s="731" t="s">
        <v>396</v>
      </c>
      <c r="E523" s="732"/>
      <c r="F523" s="732"/>
      <c r="G523" s="732"/>
      <c r="H523" s="733"/>
      <c r="I523" s="731" t="s">
        <v>397</v>
      </c>
      <c r="J523" s="732"/>
      <c r="K523" s="732"/>
      <c r="L523" s="733"/>
      <c r="M523" s="734" t="s">
        <v>398</v>
      </c>
      <c r="N523" s="700"/>
      <c r="O523" s="700"/>
      <c r="P523" s="700"/>
      <c r="Q523" s="700"/>
      <c r="R523" s="700"/>
      <c r="S523" s="700"/>
      <c r="T523" s="700"/>
      <c r="U523" s="735"/>
      <c r="V523" s="731" t="s">
        <v>399</v>
      </c>
      <c r="W523" s="732"/>
      <c r="X523" s="732"/>
      <c r="Y523" s="733"/>
      <c r="Z523" s="731" t="s">
        <v>400</v>
      </c>
      <c r="AA523" s="733"/>
      <c r="AB523" s="706" t="s">
        <v>401</v>
      </c>
      <c r="AC523" s="709" t="s">
        <v>280</v>
      </c>
      <c r="AE523" s="166"/>
    </row>
    <row r="524" spans="1:31" s="167" customFormat="1" ht="18.600000000000001" customHeight="1" x14ac:dyDescent="0.15">
      <c r="A524" s="702"/>
      <c r="B524" s="703"/>
      <c r="C524" s="365"/>
      <c r="D524" s="712" t="s">
        <v>402</v>
      </c>
      <c r="E524" s="715" t="s">
        <v>403</v>
      </c>
      <c r="F524" s="716"/>
      <c r="G524" s="719" t="s">
        <v>404</v>
      </c>
      <c r="H524" s="722" t="s">
        <v>405</v>
      </c>
      <c r="I524" s="725" t="s">
        <v>406</v>
      </c>
      <c r="J524" s="719" t="s">
        <v>407</v>
      </c>
      <c r="K524" s="719" t="s">
        <v>408</v>
      </c>
      <c r="L524" s="728" t="s">
        <v>409</v>
      </c>
      <c r="M524" s="725" t="s">
        <v>410</v>
      </c>
      <c r="N524" s="719" t="s">
        <v>411</v>
      </c>
      <c r="O524" s="719" t="s">
        <v>412</v>
      </c>
      <c r="P524" s="719" t="s">
        <v>413</v>
      </c>
      <c r="Q524" s="719" t="s">
        <v>414</v>
      </c>
      <c r="R524" s="719" t="s">
        <v>415</v>
      </c>
      <c r="S524" s="719" t="s">
        <v>416</v>
      </c>
      <c r="T524" s="719" t="s">
        <v>417</v>
      </c>
      <c r="U524" s="728" t="s">
        <v>418</v>
      </c>
      <c r="V524" s="726" t="s">
        <v>419</v>
      </c>
      <c r="W524" s="740" t="s">
        <v>420</v>
      </c>
      <c r="X524" s="720" t="s">
        <v>421</v>
      </c>
      <c r="Y524" s="729" t="s">
        <v>422</v>
      </c>
      <c r="Z524" s="712" t="s">
        <v>423</v>
      </c>
      <c r="AA524" s="728" t="s">
        <v>424</v>
      </c>
      <c r="AB524" s="707"/>
      <c r="AC524" s="710"/>
      <c r="AE524" s="166"/>
    </row>
    <row r="525" spans="1:31" s="167" customFormat="1" ht="9.75" customHeight="1" x14ac:dyDescent="0.15">
      <c r="A525" s="702"/>
      <c r="B525" s="703"/>
      <c r="C525" s="365" t="s">
        <v>378</v>
      </c>
      <c r="D525" s="713"/>
      <c r="E525" s="717"/>
      <c r="F525" s="718"/>
      <c r="G525" s="720"/>
      <c r="H525" s="723"/>
      <c r="I525" s="726"/>
      <c r="J525" s="720"/>
      <c r="K525" s="720"/>
      <c r="L525" s="729"/>
      <c r="M525" s="736"/>
      <c r="N525" s="720"/>
      <c r="O525" s="720"/>
      <c r="P525" s="738"/>
      <c r="Q525" s="738"/>
      <c r="R525" s="738"/>
      <c r="S525" s="720"/>
      <c r="T525" s="720"/>
      <c r="U525" s="729"/>
      <c r="V525" s="726"/>
      <c r="W525" s="740"/>
      <c r="X525" s="720"/>
      <c r="Y525" s="729"/>
      <c r="Z525" s="713"/>
      <c r="AA525" s="729"/>
      <c r="AB525" s="707"/>
      <c r="AC525" s="710"/>
      <c r="AE525" s="166"/>
    </row>
    <row r="526" spans="1:31" s="167" customFormat="1" ht="21" customHeight="1" x14ac:dyDescent="0.15">
      <c r="A526" s="704"/>
      <c r="B526" s="705"/>
      <c r="C526" s="329"/>
      <c r="D526" s="714"/>
      <c r="E526" s="367" t="s">
        <v>425</v>
      </c>
      <c r="F526" s="367" t="s">
        <v>426</v>
      </c>
      <c r="G526" s="721"/>
      <c r="H526" s="724"/>
      <c r="I526" s="727"/>
      <c r="J526" s="721"/>
      <c r="K526" s="721"/>
      <c r="L526" s="730"/>
      <c r="M526" s="737"/>
      <c r="N526" s="721"/>
      <c r="O526" s="721"/>
      <c r="P526" s="739"/>
      <c r="Q526" s="739"/>
      <c r="R526" s="739"/>
      <c r="S526" s="721"/>
      <c r="T526" s="721"/>
      <c r="U526" s="730"/>
      <c r="V526" s="727"/>
      <c r="W526" s="741"/>
      <c r="X526" s="721"/>
      <c r="Y526" s="730"/>
      <c r="Z526" s="714"/>
      <c r="AA526" s="730"/>
      <c r="AB526" s="708"/>
      <c r="AC526" s="711"/>
      <c r="AE526" s="166"/>
    </row>
    <row r="527" spans="1:31" s="167" customFormat="1" ht="21.6" customHeight="1" x14ac:dyDescent="0.15">
      <c r="A527" s="167" t="s">
        <v>469</v>
      </c>
      <c r="B527" s="326" t="s">
        <v>377</v>
      </c>
      <c r="C527" s="378">
        <v>149.78431372549019</v>
      </c>
      <c r="D527" s="379">
        <v>18.647058823529413</v>
      </c>
      <c r="E527" s="371">
        <v>6.4705882352941178</v>
      </c>
      <c r="F527" s="371">
        <v>14.333333333333334</v>
      </c>
      <c r="G527" s="371">
        <v>15.176470588235293</v>
      </c>
      <c r="H527" s="380">
        <v>5.9803921568627452</v>
      </c>
      <c r="I527" s="464">
        <v>1.8431372549019607</v>
      </c>
      <c r="J527" s="371">
        <v>0.96078431372549022</v>
      </c>
      <c r="K527" s="371">
        <v>12.450980392156863</v>
      </c>
      <c r="L527" s="380">
        <v>11.333333333333334</v>
      </c>
      <c r="M527" s="379">
        <v>10.686274509803921</v>
      </c>
      <c r="N527" s="371">
        <v>0.27450980392156865</v>
      </c>
      <c r="O527" s="371">
        <v>12.352941176470589</v>
      </c>
      <c r="P527" s="371">
        <v>1</v>
      </c>
      <c r="Q527" s="371">
        <v>0.37254901960784315</v>
      </c>
      <c r="R527" s="419">
        <v>0.96078431372549022</v>
      </c>
      <c r="S527" s="371">
        <v>1.9607843137254902E-2</v>
      </c>
      <c r="T527" s="371">
        <v>0</v>
      </c>
      <c r="U527" s="380">
        <v>0.41176470588235292</v>
      </c>
      <c r="V527" s="379">
        <v>1.1176470588235294</v>
      </c>
      <c r="W527" s="371">
        <v>0.43137254901960786</v>
      </c>
      <c r="X527" s="378">
        <v>0</v>
      </c>
      <c r="Y527" s="380">
        <v>3.4313725490196076</v>
      </c>
      <c r="Z527" s="465">
        <v>0.70588235294117652</v>
      </c>
      <c r="AA527" s="380">
        <v>19.372549019607842</v>
      </c>
      <c r="AB527" s="466">
        <v>10.901960784313726</v>
      </c>
      <c r="AC527" s="378">
        <v>0.5490196078431373</v>
      </c>
      <c r="AE527" s="166"/>
    </row>
    <row r="528" spans="1:31" s="167" customFormat="1" ht="21.6" customHeight="1" x14ac:dyDescent="0.15">
      <c r="A528" s="325"/>
      <c r="B528" s="317" t="s">
        <v>376</v>
      </c>
      <c r="C528" s="328">
        <v>1</v>
      </c>
      <c r="D528" s="374">
        <v>0.12449273465113236</v>
      </c>
      <c r="E528" s="317">
        <v>4.3199371645503339E-2</v>
      </c>
      <c r="F528" s="317">
        <v>9.5693153554130134E-2</v>
      </c>
      <c r="G528" s="317">
        <v>0.10132216258672601</v>
      </c>
      <c r="H528" s="375">
        <v>3.992669197538945E-2</v>
      </c>
      <c r="I528" s="376">
        <v>1.2305275559628223E-2</v>
      </c>
      <c r="J528" s="317">
        <v>6.4144521534232231E-3</v>
      </c>
      <c r="K528" s="317">
        <v>8.3126063620892796E-2</v>
      </c>
      <c r="L528" s="375">
        <v>7.566435397303313E-2</v>
      </c>
      <c r="M528" s="374">
        <v>7.1344416808482788E-2</v>
      </c>
      <c r="N528" s="317">
        <v>1.8327006152637781E-3</v>
      </c>
      <c r="O528" s="317">
        <v>8.2471527686870008E-2</v>
      </c>
      <c r="P528" s="317">
        <v>6.6762665270323346E-3</v>
      </c>
      <c r="Q528" s="317">
        <v>2.4872365492865558E-3</v>
      </c>
      <c r="R528" s="317">
        <v>6.4144521534232231E-3</v>
      </c>
      <c r="S528" s="317">
        <v>1.3090718680455556E-4</v>
      </c>
      <c r="T528" s="317">
        <v>0</v>
      </c>
      <c r="U528" s="375">
        <v>2.7490509228956669E-3</v>
      </c>
      <c r="V528" s="374">
        <v>7.4617096478596682E-3</v>
      </c>
      <c r="W528" s="317">
        <v>2.8799581097002226E-3</v>
      </c>
      <c r="X528" s="328">
        <v>0</v>
      </c>
      <c r="Y528" s="375">
        <v>2.2908757690797223E-2</v>
      </c>
      <c r="Z528" s="377">
        <v>4.7126587249640009E-3</v>
      </c>
      <c r="AA528" s="375">
        <v>0.12933630056290091</v>
      </c>
      <c r="AB528" s="325">
        <v>7.2784395863332907E-2</v>
      </c>
      <c r="AC528" s="328">
        <v>3.6654012305275562E-3</v>
      </c>
      <c r="AE528" s="166"/>
    </row>
    <row r="529" spans="1:31" s="167" customFormat="1" ht="21.6" customHeight="1" x14ac:dyDescent="0.15">
      <c r="A529" s="177" t="s">
        <v>427</v>
      </c>
      <c r="B529" s="317" t="s">
        <v>377</v>
      </c>
      <c r="C529" s="378">
        <v>0</v>
      </c>
      <c r="D529" s="379">
        <v>0</v>
      </c>
      <c r="E529" s="371">
        <v>0</v>
      </c>
      <c r="F529" s="371">
        <v>0</v>
      </c>
      <c r="G529" s="371">
        <v>0</v>
      </c>
      <c r="H529" s="380">
        <v>0</v>
      </c>
      <c r="I529" s="381" t="s">
        <v>428</v>
      </c>
      <c r="J529" s="382" t="s">
        <v>428</v>
      </c>
      <c r="K529" s="383">
        <v>0</v>
      </c>
      <c r="L529" s="384">
        <v>0</v>
      </c>
      <c r="M529" s="385" t="s">
        <v>428</v>
      </c>
      <c r="N529" s="382" t="s">
        <v>428</v>
      </c>
      <c r="O529" s="382" t="s">
        <v>428</v>
      </c>
      <c r="P529" s="382" t="s">
        <v>428</v>
      </c>
      <c r="Q529" s="382" t="s">
        <v>428</v>
      </c>
      <c r="R529" s="382" t="s">
        <v>428</v>
      </c>
      <c r="S529" s="382" t="s">
        <v>428</v>
      </c>
      <c r="T529" s="382" t="s">
        <v>428</v>
      </c>
      <c r="U529" s="386" t="s">
        <v>428</v>
      </c>
      <c r="V529" s="385" t="s">
        <v>428</v>
      </c>
      <c r="W529" s="382" t="s">
        <v>428</v>
      </c>
      <c r="X529" s="387" t="s">
        <v>428</v>
      </c>
      <c r="Y529" s="386" t="s">
        <v>428</v>
      </c>
      <c r="Z529" s="388" t="s">
        <v>428</v>
      </c>
      <c r="AA529" s="386" t="s">
        <v>428</v>
      </c>
      <c r="AB529" s="389" t="s">
        <v>428</v>
      </c>
      <c r="AC529" s="387" t="s">
        <v>428</v>
      </c>
      <c r="AE529" s="166"/>
    </row>
    <row r="530" spans="1:31" s="167" customFormat="1" ht="21.6" customHeight="1" x14ac:dyDescent="0.15">
      <c r="A530" s="325"/>
      <c r="B530" s="317" t="s">
        <v>376</v>
      </c>
      <c r="C530" s="328">
        <v>0</v>
      </c>
      <c r="D530" s="374">
        <v>0</v>
      </c>
      <c r="E530" s="317">
        <v>0</v>
      </c>
      <c r="F530" s="317">
        <v>0</v>
      </c>
      <c r="G530" s="317">
        <v>0</v>
      </c>
      <c r="H530" s="375">
        <v>0</v>
      </c>
      <c r="I530" s="381" t="s">
        <v>428</v>
      </c>
      <c r="J530" s="382" t="s">
        <v>428</v>
      </c>
      <c r="K530" s="390">
        <v>0</v>
      </c>
      <c r="L530" s="391">
        <v>0</v>
      </c>
      <c r="M530" s="385" t="s">
        <v>428</v>
      </c>
      <c r="N530" s="382" t="s">
        <v>428</v>
      </c>
      <c r="O530" s="382" t="s">
        <v>428</v>
      </c>
      <c r="P530" s="382" t="s">
        <v>428</v>
      </c>
      <c r="Q530" s="382" t="s">
        <v>428</v>
      </c>
      <c r="R530" s="382" t="s">
        <v>428</v>
      </c>
      <c r="S530" s="382" t="s">
        <v>428</v>
      </c>
      <c r="T530" s="382" t="s">
        <v>428</v>
      </c>
      <c r="U530" s="386" t="s">
        <v>428</v>
      </c>
      <c r="V530" s="385" t="s">
        <v>428</v>
      </c>
      <c r="W530" s="382" t="s">
        <v>428</v>
      </c>
      <c r="X530" s="387" t="s">
        <v>428</v>
      </c>
      <c r="Y530" s="386" t="s">
        <v>428</v>
      </c>
      <c r="Z530" s="388" t="s">
        <v>428</v>
      </c>
      <c r="AA530" s="386" t="s">
        <v>428</v>
      </c>
      <c r="AB530" s="389" t="s">
        <v>428</v>
      </c>
      <c r="AC530" s="387" t="s">
        <v>428</v>
      </c>
      <c r="AE530" s="166"/>
    </row>
    <row r="531" spans="1:31" s="167" customFormat="1" ht="21.6" customHeight="1" x14ac:dyDescent="0.15">
      <c r="A531" s="177" t="s">
        <v>429</v>
      </c>
      <c r="B531" s="317" t="s">
        <v>377</v>
      </c>
      <c r="C531" s="378">
        <v>3.9215686274509803E-2</v>
      </c>
      <c r="D531" s="379">
        <v>0</v>
      </c>
      <c r="E531" s="371">
        <v>0</v>
      </c>
      <c r="F531" s="371">
        <v>0</v>
      </c>
      <c r="G531" s="371">
        <v>0</v>
      </c>
      <c r="H531" s="380">
        <v>0</v>
      </c>
      <c r="I531" s="381" t="s">
        <v>428</v>
      </c>
      <c r="J531" s="382" t="s">
        <v>428</v>
      </c>
      <c r="K531" s="383">
        <v>3.9215686274509803E-2</v>
      </c>
      <c r="L531" s="384">
        <v>0</v>
      </c>
      <c r="M531" s="385" t="s">
        <v>428</v>
      </c>
      <c r="N531" s="382" t="s">
        <v>428</v>
      </c>
      <c r="O531" s="382" t="s">
        <v>428</v>
      </c>
      <c r="P531" s="382" t="s">
        <v>428</v>
      </c>
      <c r="Q531" s="382" t="s">
        <v>428</v>
      </c>
      <c r="R531" s="382" t="s">
        <v>428</v>
      </c>
      <c r="S531" s="382" t="s">
        <v>428</v>
      </c>
      <c r="T531" s="382" t="s">
        <v>428</v>
      </c>
      <c r="U531" s="386" t="s">
        <v>428</v>
      </c>
      <c r="V531" s="385" t="s">
        <v>428</v>
      </c>
      <c r="W531" s="382" t="s">
        <v>428</v>
      </c>
      <c r="X531" s="387" t="s">
        <v>428</v>
      </c>
      <c r="Y531" s="386" t="s">
        <v>428</v>
      </c>
      <c r="Z531" s="388" t="s">
        <v>428</v>
      </c>
      <c r="AA531" s="386" t="s">
        <v>428</v>
      </c>
      <c r="AB531" s="389" t="s">
        <v>428</v>
      </c>
      <c r="AC531" s="387" t="s">
        <v>428</v>
      </c>
      <c r="AE531" s="166"/>
    </row>
    <row r="532" spans="1:31" s="167" customFormat="1" ht="21.6" customHeight="1" x14ac:dyDescent="0.15">
      <c r="A532" s="325"/>
      <c r="B532" s="317" t="s">
        <v>376</v>
      </c>
      <c r="C532" s="328">
        <v>1</v>
      </c>
      <c r="D532" s="374">
        <v>0</v>
      </c>
      <c r="E532" s="317">
        <v>0</v>
      </c>
      <c r="F532" s="317">
        <v>0</v>
      </c>
      <c r="G532" s="317">
        <v>0</v>
      </c>
      <c r="H532" s="375">
        <v>0</v>
      </c>
      <c r="I532" s="381" t="s">
        <v>428</v>
      </c>
      <c r="J532" s="382" t="s">
        <v>428</v>
      </c>
      <c r="K532" s="390">
        <v>1</v>
      </c>
      <c r="L532" s="391">
        <v>0</v>
      </c>
      <c r="M532" s="385" t="s">
        <v>428</v>
      </c>
      <c r="N532" s="382" t="s">
        <v>428</v>
      </c>
      <c r="O532" s="382" t="s">
        <v>428</v>
      </c>
      <c r="P532" s="382" t="s">
        <v>428</v>
      </c>
      <c r="Q532" s="382" t="s">
        <v>428</v>
      </c>
      <c r="R532" s="382" t="s">
        <v>428</v>
      </c>
      <c r="S532" s="382" t="s">
        <v>428</v>
      </c>
      <c r="T532" s="382" t="s">
        <v>428</v>
      </c>
      <c r="U532" s="386" t="s">
        <v>428</v>
      </c>
      <c r="V532" s="385" t="s">
        <v>428</v>
      </c>
      <c r="W532" s="382" t="s">
        <v>428</v>
      </c>
      <c r="X532" s="387" t="s">
        <v>428</v>
      </c>
      <c r="Y532" s="386" t="s">
        <v>428</v>
      </c>
      <c r="Z532" s="388" t="s">
        <v>428</v>
      </c>
      <c r="AA532" s="386" t="s">
        <v>428</v>
      </c>
      <c r="AB532" s="389" t="s">
        <v>428</v>
      </c>
      <c r="AC532" s="387" t="s">
        <v>428</v>
      </c>
      <c r="AE532" s="166"/>
    </row>
    <row r="533" spans="1:31" s="167" customFormat="1" ht="21.6" customHeight="1" x14ac:dyDescent="0.15">
      <c r="A533" s="177" t="s">
        <v>430</v>
      </c>
      <c r="B533" s="317" t="s">
        <v>377</v>
      </c>
      <c r="C533" s="378">
        <v>9.5882352941176467</v>
      </c>
      <c r="D533" s="379">
        <v>2.4313725490196076</v>
      </c>
      <c r="E533" s="371">
        <v>3.215686274509804</v>
      </c>
      <c r="F533" s="371">
        <v>1.3529411764705883</v>
      </c>
      <c r="G533" s="371">
        <v>0</v>
      </c>
      <c r="H533" s="380">
        <v>0.52941176470588236</v>
      </c>
      <c r="I533" s="381" t="s">
        <v>428</v>
      </c>
      <c r="J533" s="382" t="s">
        <v>428</v>
      </c>
      <c r="K533" s="383">
        <v>1.392156862745098</v>
      </c>
      <c r="L533" s="384">
        <v>0.66666666666666663</v>
      </c>
      <c r="M533" s="385" t="s">
        <v>428</v>
      </c>
      <c r="N533" s="382" t="s">
        <v>428</v>
      </c>
      <c r="O533" s="382" t="s">
        <v>428</v>
      </c>
      <c r="P533" s="382" t="s">
        <v>428</v>
      </c>
      <c r="Q533" s="382" t="s">
        <v>428</v>
      </c>
      <c r="R533" s="382" t="s">
        <v>428</v>
      </c>
      <c r="S533" s="382" t="s">
        <v>428</v>
      </c>
      <c r="T533" s="382" t="s">
        <v>428</v>
      </c>
      <c r="U533" s="386" t="s">
        <v>428</v>
      </c>
      <c r="V533" s="385" t="s">
        <v>428</v>
      </c>
      <c r="W533" s="382" t="s">
        <v>428</v>
      </c>
      <c r="X533" s="387" t="s">
        <v>428</v>
      </c>
      <c r="Y533" s="386" t="s">
        <v>428</v>
      </c>
      <c r="Z533" s="388" t="s">
        <v>428</v>
      </c>
      <c r="AA533" s="386" t="s">
        <v>428</v>
      </c>
      <c r="AB533" s="389" t="s">
        <v>428</v>
      </c>
      <c r="AC533" s="387" t="s">
        <v>428</v>
      </c>
      <c r="AE533" s="166"/>
    </row>
    <row r="534" spans="1:31" s="167" customFormat="1" ht="21.6" customHeight="1" x14ac:dyDescent="0.15">
      <c r="A534" s="325"/>
      <c r="B534" s="317" t="s">
        <v>376</v>
      </c>
      <c r="C534" s="328">
        <v>1</v>
      </c>
      <c r="D534" s="374">
        <v>0.25357873210633947</v>
      </c>
      <c r="E534" s="317">
        <v>0.3353783231083845</v>
      </c>
      <c r="F534" s="317">
        <v>0.14110429447852763</v>
      </c>
      <c r="G534" s="317">
        <v>0</v>
      </c>
      <c r="H534" s="375">
        <v>5.5214723926380369E-2</v>
      </c>
      <c r="I534" s="381" t="s">
        <v>428</v>
      </c>
      <c r="J534" s="382" t="s">
        <v>428</v>
      </c>
      <c r="K534" s="390">
        <v>0.14519427402862986</v>
      </c>
      <c r="L534" s="391">
        <v>6.9529652351738233E-2</v>
      </c>
      <c r="M534" s="385" t="s">
        <v>428</v>
      </c>
      <c r="N534" s="382" t="s">
        <v>428</v>
      </c>
      <c r="O534" s="382" t="s">
        <v>428</v>
      </c>
      <c r="P534" s="382" t="s">
        <v>428</v>
      </c>
      <c r="Q534" s="382" t="s">
        <v>428</v>
      </c>
      <c r="R534" s="382" t="s">
        <v>428</v>
      </c>
      <c r="S534" s="382" t="s">
        <v>428</v>
      </c>
      <c r="T534" s="382" t="s">
        <v>428</v>
      </c>
      <c r="U534" s="386" t="s">
        <v>428</v>
      </c>
      <c r="V534" s="385" t="s">
        <v>428</v>
      </c>
      <c r="W534" s="382" t="s">
        <v>428</v>
      </c>
      <c r="X534" s="387" t="s">
        <v>428</v>
      </c>
      <c r="Y534" s="386" t="s">
        <v>428</v>
      </c>
      <c r="Z534" s="388" t="s">
        <v>428</v>
      </c>
      <c r="AA534" s="386" t="s">
        <v>428</v>
      </c>
      <c r="AB534" s="389" t="s">
        <v>428</v>
      </c>
      <c r="AC534" s="387" t="s">
        <v>428</v>
      </c>
      <c r="AE534" s="166"/>
    </row>
    <row r="535" spans="1:31" s="167" customFormat="1" ht="21.6" customHeight="1" x14ac:dyDescent="0.15">
      <c r="A535" s="398" t="s">
        <v>431</v>
      </c>
      <c r="B535" s="317" t="s">
        <v>377</v>
      </c>
      <c r="C535" s="378">
        <v>8.6470588235294112</v>
      </c>
      <c r="D535" s="379">
        <v>2.2549019607843137</v>
      </c>
      <c r="E535" s="371">
        <v>3.0784313725490198</v>
      </c>
      <c r="F535" s="371">
        <v>1.3137254901960784</v>
      </c>
      <c r="G535" s="371">
        <v>0</v>
      </c>
      <c r="H535" s="380">
        <v>0.33333333333333331</v>
      </c>
      <c r="I535" s="381" t="s">
        <v>428</v>
      </c>
      <c r="J535" s="382" t="s">
        <v>428</v>
      </c>
      <c r="K535" s="383">
        <v>1.1176470588235294</v>
      </c>
      <c r="L535" s="384">
        <v>0.5490196078431373</v>
      </c>
      <c r="M535" s="385" t="s">
        <v>428</v>
      </c>
      <c r="N535" s="382" t="s">
        <v>428</v>
      </c>
      <c r="O535" s="382" t="s">
        <v>428</v>
      </c>
      <c r="P535" s="382" t="s">
        <v>428</v>
      </c>
      <c r="Q535" s="382" t="s">
        <v>428</v>
      </c>
      <c r="R535" s="382" t="s">
        <v>428</v>
      </c>
      <c r="S535" s="382" t="s">
        <v>428</v>
      </c>
      <c r="T535" s="382" t="s">
        <v>428</v>
      </c>
      <c r="U535" s="386" t="s">
        <v>428</v>
      </c>
      <c r="V535" s="385" t="s">
        <v>428</v>
      </c>
      <c r="W535" s="382" t="s">
        <v>428</v>
      </c>
      <c r="X535" s="387" t="s">
        <v>428</v>
      </c>
      <c r="Y535" s="386" t="s">
        <v>428</v>
      </c>
      <c r="Z535" s="388" t="s">
        <v>428</v>
      </c>
      <c r="AA535" s="386" t="s">
        <v>428</v>
      </c>
      <c r="AB535" s="389" t="s">
        <v>428</v>
      </c>
      <c r="AC535" s="387" t="s">
        <v>428</v>
      </c>
      <c r="AE535" s="166"/>
    </row>
    <row r="536" spans="1:31" s="167" customFormat="1" ht="21.6" customHeight="1" x14ac:dyDescent="0.15">
      <c r="A536" s="325"/>
      <c r="B536" s="317" t="s">
        <v>376</v>
      </c>
      <c r="C536" s="328">
        <v>1</v>
      </c>
      <c r="D536" s="374">
        <v>0.26077097505668934</v>
      </c>
      <c r="E536" s="317">
        <v>0.35600907029478462</v>
      </c>
      <c r="F536" s="317">
        <v>0.15192743764172337</v>
      </c>
      <c r="G536" s="317">
        <v>0</v>
      </c>
      <c r="H536" s="375">
        <v>3.8548752834467119E-2</v>
      </c>
      <c r="I536" s="381" t="s">
        <v>428</v>
      </c>
      <c r="J536" s="382" t="s">
        <v>428</v>
      </c>
      <c r="K536" s="390">
        <v>0.12925170068027211</v>
      </c>
      <c r="L536" s="391">
        <v>6.3492063492063502E-2</v>
      </c>
      <c r="M536" s="385" t="s">
        <v>428</v>
      </c>
      <c r="N536" s="382" t="s">
        <v>428</v>
      </c>
      <c r="O536" s="382" t="s">
        <v>428</v>
      </c>
      <c r="P536" s="382" t="s">
        <v>428</v>
      </c>
      <c r="Q536" s="382" t="s">
        <v>428</v>
      </c>
      <c r="R536" s="382" t="s">
        <v>428</v>
      </c>
      <c r="S536" s="382" t="s">
        <v>428</v>
      </c>
      <c r="T536" s="382" t="s">
        <v>428</v>
      </c>
      <c r="U536" s="386" t="s">
        <v>428</v>
      </c>
      <c r="V536" s="385" t="s">
        <v>428</v>
      </c>
      <c r="W536" s="382" t="s">
        <v>428</v>
      </c>
      <c r="X536" s="387" t="s">
        <v>428</v>
      </c>
      <c r="Y536" s="386" t="s">
        <v>428</v>
      </c>
      <c r="Z536" s="388" t="s">
        <v>428</v>
      </c>
      <c r="AA536" s="386" t="s">
        <v>428</v>
      </c>
      <c r="AB536" s="389" t="s">
        <v>428</v>
      </c>
      <c r="AC536" s="387" t="s">
        <v>428</v>
      </c>
      <c r="AE536" s="166"/>
    </row>
    <row r="537" spans="1:31" s="167" customFormat="1" ht="21.6" customHeight="1" x14ac:dyDescent="0.15">
      <c r="A537" s="177" t="s">
        <v>432</v>
      </c>
      <c r="B537" s="317" t="s">
        <v>377</v>
      </c>
      <c r="C537" s="378">
        <v>18.529411764705884</v>
      </c>
      <c r="D537" s="379">
        <v>3.2941176470588234</v>
      </c>
      <c r="E537" s="371">
        <v>2.1372549019607843</v>
      </c>
      <c r="F537" s="371">
        <v>3.8235294117647061</v>
      </c>
      <c r="G537" s="371">
        <v>4.6470588235294121</v>
      </c>
      <c r="H537" s="380">
        <v>0.84313725490196079</v>
      </c>
      <c r="I537" s="381" t="s">
        <v>428</v>
      </c>
      <c r="J537" s="382" t="s">
        <v>428</v>
      </c>
      <c r="K537" s="383">
        <v>2.6666666666666665</v>
      </c>
      <c r="L537" s="384">
        <v>1.1176470588235294</v>
      </c>
      <c r="M537" s="385" t="s">
        <v>428</v>
      </c>
      <c r="N537" s="382" t="s">
        <v>428</v>
      </c>
      <c r="O537" s="382" t="s">
        <v>428</v>
      </c>
      <c r="P537" s="382" t="s">
        <v>428</v>
      </c>
      <c r="Q537" s="382" t="s">
        <v>428</v>
      </c>
      <c r="R537" s="382" t="s">
        <v>428</v>
      </c>
      <c r="S537" s="382" t="s">
        <v>428</v>
      </c>
      <c r="T537" s="382" t="s">
        <v>428</v>
      </c>
      <c r="U537" s="386" t="s">
        <v>428</v>
      </c>
      <c r="V537" s="385" t="s">
        <v>428</v>
      </c>
      <c r="W537" s="382" t="s">
        <v>428</v>
      </c>
      <c r="X537" s="387" t="s">
        <v>428</v>
      </c>
      <c r="Y537" s="386" t="s">
        <v>428</v>
      </c>
      <c r="Z537" s="388" t="s">
        <v>428</v>
      </c>
      <c r="AA537" s="386" t="s">
        <v>428</v>
      </c>
      <c r="AB537" s="389" t="s">
        <v>428</v>
      </c>
      <c r="AC537" s="387" t="s">
        <v>428</v>
      </c>
      <c r="AE537" s="166"/>
    </row>
    <row r="538" spans="1:31" s="167" customFormat="1" ht="21.6" customHeight="1" x14ac:dyDescent="0.15">
      <c r="A538" s="325"/>
      <c r="B538" s="317" t="s">
        <v>376</v>
      </c>
      <c r="C538" s="328">
        <v>1</v>
      </c>
      <c r="D538" s="374">
        <v>0.17777777777777776</v>
      </c>
      <c r="E538" s="317">
        <v>0.11534391534391533</v>
      </c>
      <c r="F538" s="317">
        <v>0.20634920634920634</v>
      </c>
      <c r="G538" s="317">
        <v>0.25079365079365079</v>
      </c>
      <c r="H538" s="375">
        <v>4.5502645502645496E-2</v>
      </c>
      <c r="I538" s="381" t="s">
        <v>428</v>
      </c>
      <c r="J538" s="382" t="s">
        <v>428</v>
      </c>
      <c r="K538" s="390">
        <v>0.14391534391534389</v>
      </c>
      <c r="L538" s="391">
        <v>6.0317460317460311E-2</v>
      </c>
      <c r="M538" s="385" t="s">
        <v>428</v>
      </c>
      <c r="N538" s="382" t="s">
        <v>428</v>
      </c>
      <c r="O538" s="382" t="s">
        <v>428</v>
      </c>
      <c r="P538" s="382" t="s">
        <v>428</v>
      </c>
      <c r="Q538" s="382" t="s">
        <v>428</v>
      </c>
      <c r="R538" s="382" t="s">
        <v>428</v>
      </c>
      <c r="S538" s="382" t="s">
        <v>428</v>
      </c>
      <c r="T538" s="382" t="s">
        <v>428</v>
      </c>
      <c r="U538" s="386" t="s">
        <v>428</v>
      </c>
      <c r="V538" s="385" t="s">
        <v>428</v>
      </c>
      <c r="W538" s="382" t="s">
        <v>428</v>
      </c>
      <c r="X538" s="387" t="s">
        <v>428</v>
      </c>
      <c r="Y538" s="386" t="s">
        <v>428</v>
      </c>
      <c r="Z538" s="388" t="s">
        <v>428</v>
      </c>
      <c r="AA538" s="386" t="s">
        <v>428</v>
      </c>
      <c r="AB538" s="389" t="s">
        <v>428</v>
      </c>
      <c r="AC538" s="387" t="s">
        <v>428</v>
      </c>
      <c r="AE538" s="166"/>
    </row>
    <row r="539" spans="1:31" s="167" customFormat="1" ht="21.6" customHeight="1" x14ac:dyDescent="0.15">
      <c r="A539" s="177" t="s">
        <v>433</v>
      </c>
      <c r="B539" s="317" t="s">
        <v>377</v>
      </c>
      <c r="C539" s="378">
        <v>17.098039215686274</v>
      </c>
      <c r="D539" s="379">
        <v>0.19607843137254902</v>
      </c>
      <c r="E539" s="371">
        <v>0.45098039215686275</v>
      </c>
      <c r="F539" s="371">
        <v>4.8627450980392153</v>
      </c>
      <c r="G539" s="371">
        <v>9.4117647058823533</v>
      </c>
      <c r="H539" s="380">
        <v>1.196078431372549</v>
      </c>
      <c r="I539" s="381" t="s">
        <v>428</v>
      </c>
      <c r="J539" s="382" t="s">
        <v>428</v>
      </c>
      <c r="K539" s="383">
        <v>0.17647058823529413</v>
      </c>
      <c r="L539" s="384">
        <v>0.80392156862745101</v>
      </c>
      <c r="M539" s="385" t="s">
        <v>428</v>
      </c>
      <c r="N539" s="382" t="s">
        <v>428</v>
      </c>
      <c r="O539" s="382" t="s">
        <v>428</v>
      </c>
      <c r="P539" s="382" t="s">
        <v>428</v>
      </c>
      <c r="Q539" s="382" t="s">
        <v>428</v>
      </c>
      <c r="R539" s="382" t="s">
        <v>428</v>
      </c>
      <c r="S539" s="382" t="s">
        <v>428</v>
      </c>
      <c r="T539" s="382" t="s">
        <v>428</v>
      </c>
      <c r="U539" s="386" t="s">
        <v>428</v>
      </c>
      <c r="V539" s="385" t="s">
        <v>428</v>
      </c>
      <c r="W539" s="382" t="s">
        <v>428</v>
      </c>
      <c r="X539" s="387" t="s">
        <v>428</v>
      </c>
      <c r="Y539" s="386" t="s">
        <v>428</v>
      </c>
      <c r="Z539" s="388" t="s">
        <v>428</v>
      </c>
      <c r="AA539" s="386" t="s">
        <v>428</v>
      </c>
      <c r="AB539" s="389" t="s">
        <v>428</v>
      </c>
      <c r="AC539" s="387" t="s">
        <v>428</v>
      </c>
      <c r="AE539" s="166"/>
    </row>
    <row r="540" spans="1:31" s="167" customFormat="1" ht="21.6" customHeight="1" x14ac:dyDescent="0.15">
      <c r="A540" s="325"/>
      <c r="B540" s="317" t="s">
        <v>376</v>
      </c>
      <c r="C540" s="328">
        <v>1</v>
      </c>
      <c r="D540" s="374">
        <v>1.1467889908256881E-2</v>
      </c>
      <c r="E540" s="317">
        <v>2.6376146788990827E-2</v>
      </c>
      <c r="F540" s="317">
        <v>0.2844036697247706</v>
      </c>
      <c r="G540" s="317">
        <v>0.55045871559633031</v>
      </c>
      <c r="H540" s="375">
        <v>6.9954128440366969E-2</v>
      </c>
      <c r="I540" s="381" t="s">
        <v>428</v>
      </c>
      <c r="J540" s="382" t="s">
        <v>428</v>
      </c>
      <c r="K540" s="390">
        <v>1.0321100917431193E-2</v>
      </c>
      <c r="L540" s="391">
        <v>4.7018348623853214E-2</v>
      </c>
      <c r="M540" s="385" t="s">
        <v>428</v>
      </c>
      <c r="N540" s="382" t="s">
        <v>428</v>
      </c>
      <c r="O540" s="382" t="s">
        <v>428</v>
      </c>
      <c r="P540" s="382" t="s">
        <v>428</v>
      </c>
      <c r="Q540" s="382" t="s">
        <v>428</v>
      </c>
      <c r="R540" s="382" t="s">
        <v>428</v>
      </c>
      <c r="S540" s="382" t="s">
        <v>428</v>
      </c>
      <c r="T540" s="382" t="s">
        <v>428</v>
      </c>
      <c r="U540" s="386" t="s">
        <v>428</v>
      </c>
      <c r="V540" s="385" t="s">
        <v>428</v>
      </c>
      <c r="W540" s="382" t="s">
        <v>428</v>
      </c>
      <c r="X540" s="387" t="s">
        <v>428</v>
      </c>
      <c r="Y540" s="386" t="s">
        <v>428</v>
      </c>
      <c r="Z540" s="388" t="s">
        <v>428</v>
      </c>
      <c r="AA540" s="386" t="s">
        <v>428</v>
      </c>
      <c r="AB540" s="389" t="s">
        <v>428</v>
      </c>
      <c r="AC540" s="387" t="s">
        <v>428</v>
      </c>
      <c r="AE540" s="166"/>
    </row>
    <row r="541" spans="1:31" s="167" customFormat="1" ht="21.6" customHeight="1" x14ac:dyDescent="0.15">
      <c r="A541" s="177" t="s">
        <v>434</v>
      </c>
      <c r="B541" s="317" t="s">
        <v>377</v>
      </c>
      <c r="C541" s="378">
        <v>36.254901960784316</v>
      </c>
      <c r="D541" s="379">
        <v>12.647058823529411</v>
      </c>
      <c r="E541" s="371">
        <v>0.60784313725490191</v>
      </c>
      <c r="F541" s="371">
        <v>4.1568627450980395</v>
      </c>
      <c r="G541" s="371">
        <v>0.37254901960784315</v>
      </c>
      <c r="H541" s="380">
        <v>3.3529411764705883</v>
      </c>
      <c r="I541" s="381" t="s">
        <v>428</v>
      </c>
      <c r="J541" s="382" t="s">
        <v>428</v>
      </c>
      <c r="K541" s="383">
        <v>7.666666666666667</v>
      </c>
      <c r="L541" s="384">
        <v>7.4509803921568629</v>
      </c>
      <c r="M541" s="385" t="s">
        <v>428</v>
      </c>
      <c r="N541" s="382" t="s">
        <v>428</v>
      </c>
      <c r="O541" s="382" t="s">
        <v>428</v>
      </c>
      <c r="P541" s="382" t="s">
        <v>428</v>
      </c>
      <c r="Q541" s="382" t="s">
        <v>428</v>
      </c>
      <c r="R541" s="382" t="s">
        <v>428</v>
      </c>
      <c r="S541" s="382" t="s">
        <v>428</v>
      </c>
      <c r="T541" s="382" t="s">
        <v>428</v>
      </c>
      <c r="U541" s="386" t="s">
        <v>428</v>
      </c>
      <c r="V541" s="385" t="s">
        <v>428</v>
      </c>
      <c r="W541" s="382" t="s">
        <v>428</v>
      </c>
      <c r="X541" s="387" t="s">
        <v>428</v>
      </c>
      <c r="Y541" s="386" t="s">
        <v>428</v>
      </c>
      <c r="Z541" s="388" t="s">
        <v>428</v>
      </c>
      <c r="AA541" s="386" t="s">
        <v>428</v>
      </c>
      <c r="AB541" s="389" t="s">
        <v>428</v>
      </c>
      <c r="AC541" s="387" t="s">
        <v>428</v>
      </c>
      <c r="AE541" s="166"/>
    </row>
    <row r="542" spans="1:31" s="167" customFormat="1" ht="21.6" customHeight="1" x14ac:dyDescent="0.15">
      <c r="A542" s="325"/>
      <c r="B542" s="317" t="s">
        <v>376</v>
      </c>
      <c r="C542" s="328">
        <v>1</v>
      </c>
      <c r="D542" s="374">
        <v>0.34883720930232553</v>
      </c>
      <c r="E542" s="317">
        <v>1.6765819361817196E-2</v>
      </c>
      <c r="F542" s="317">
        <v>0.11465657111952407</v>
      </c>
      <c r="G542" s="317">
        <v>1.0275824770146024E-2</v>
      </c>
      <c r="H542" s="375">
        <v>9.2482422931314215E-2</v>
      </c>
      <c r="I542" s="381" t="s">
        <v>428</v>
      </c>
      <c r="J542" s="382" t="s">
        <v>428</v>
      </c>
      <c r="K542" s="390">
        <v>0.21146565711195239</v>
      </c>
      <c r="L542" s="391">
        <v>0.2055164954029205</v>
      </c>
      <c r="M542" s="385" t="s">
        <v>428</v>
      </c>
      <c r="N542" s="382" t="s">
        <v>428</v>
      </c>
      <c r="O542" s="382" t="s">
        <v>428</v>
      </c>
      <c r="P542" s="382" t="s">
        <v>428</v>
      </c>
      <c r="Q542" s="382" t="s">
        <v>428</v>
      </c>
      <c r="R542" s="382" t="s">
        <v>428</v>
      </c>
      <c r="S542" s="382" t="s">
        <v>428</v>
      </c>
      <c r="T542" s="382" t="s">
        <v>428</v>
      </c>
      <c r="U542" s="386" t="s">
        <v>428</v>
      </c>
      <c r="V542" s="385" t="s">
        <v>428</v>
      </c>
      <c r="W542" s="382" t="s">
        <v>428</v>
      </c>
      <c r="X542" s="387" t="s">
        <v>428</v>
      </c>
      <c r="Y542" s="386" t="s">
        <v>428</v>
      </c>
      <c r="Z542" s="388" t="s">
        <v>428</v>
      </c>
      <c r="AA542" s="386" t="s">
        <v>428</v>
      </c>
      <c r="AB542" s="389" t="s">
        <v>428</v>
      </c>
      <c r="AC542" s="387" t="s">
        <v>428</v>
      </c>
      <c r="AE542" s="166"/>
    </row>
    <row r="543" spans="1:31" s="167" customFormat="1" ht="21.6" customHeight="1" x14ac:dyDescent="0.15">
      <c r="A543" s="177" t="s">
        <v>435</v>
      </c>
      <c r="B543" s="326" t="s">
        <v>377</v>
      </c>
      <c r="C543" s="378">
        <v>1.6862745098039216</v>
      </c>
      <c r="D543" s="379">
        <v>0</v>
      </c>
      <c r="E543" s="371">
        <v>0</v>
      </c>
      <c r="F543" s="371">
        <v>3.9215686274509803E-2</v>
      </c>
      <c r="G543" s="371">
        <v>0.74509803921568629</v>
      </c>
      <c r="H543" s="380">
        <v>0</v>
      </c>
      <c r="I543" s="399" t="s">
        <v>428</v>
      </c>
      <c r="J543" s="382" t="s">
        <v>428</v>
      </c>
      <c r="K543" s="383">
        <v>0.11764705882352941</v>
      </c>
      <c r="L543" s="384">
        <v>0.78431372549019607</v>
      </c>
      <c r="M543" s="385" t="s">
        <v>428</v>
      </c>
      <c r="N543" s="382" t="s">
        <v>428</v>
      </c>
      <c r="O543" s="382" t="s">
        <v>428</v>
      </c>
      <c r="P543" s="382" t="s">
        <v>428</v>
      </c>
      <c r="Q543" s="382" t="s">
        <v>428</v>
      </c>
      <c r="R543" s="382" t="s">
        <v>428</v>
      </c>
      <c r="S543" s="382" t="s">
        <v>428</v>
      </c>
      <c r="T543" s="382" t="s">
        <v>428</v>
      </c>
      <c r="U543" s="386" t="s">
        <v>428</v>
      </c>
      <c r="V543" s="385" t="s">
        <v>428</v>
      </c>
      <c r="W543" s="382" t="s">
        <v>428</v>
      </c>
      <c r="X543" s="387" t="s">
        <v>428</v>
      </c>
      <c r="Y543" s="386" t="s">
        <v>428</v>
      </c>
      <c r="Z543" s="388" t="s">
        <v>428</v>
      </c>
      <c r="AA543" s="386" t="s">
        <v>428</v>
      </c>
      <c r="AB543" s="389" t="s">
        <v>428</v>
      </c>
      <c r="AC543" s="387" t="s">
        <v>428</v>
      </c>
      <c r="AE543" s="166"/>
    </row>
    <row r="544" spans="1:31" s="167" customFormat="1" ht="21.6" customHeight="1" x14ac:dyDescent="0.15">
      <c r="A544" s="325"/>
      <c r="B544" s="317" t="s">
        <v>376</v>
      </c>
      <c r="C544" s="328">
        <v>1</v>
      </c>
      <c r="D544" s="374">
        <v>0</v>
      </c>
      <c r="E544" s="317">
        <v>0</v>
      </c>
      <c r="F544" s="317">
        <v>2.3255813953488372E-2</v>
      </c>
      <c r="G544" s="317">
        <v>0.44186046511627908</v>
      </c>
      <c r="H544" s="375">
        <v>0</v>
      </c>
      <c r="I544" s="399" t="s">
        <v>428</v>
      </c>
      <c r="J544" s="382" t="s">
        <v>428</v>
      </c>
      <c r="K544" s="390">
        <v>6.9767441860465115E-2</v>
      </c>
      <c r="L544" s="391">
        <v>0.46511627906976744</v>
      </c>
      <c r="M544" s="385" t="s">
        <v>428</v>
      </c>
      <c r="N544" s="382" t="s">
        <v>428</v>
      </c>
      <c r="O544" s="382" t="s">
        <v>428</v>
      </c>
      <c r="P544" s="382" t="s">
        <v>428</v>
      </c>
      <c r="Q544" s="382" t="s">
        <v>428</v>
      </c>
      <c r="R544" s="382" t="s">
        <v>428</v>
      </c>
      <c r="S544" s="382" t="s">
        <v>428</v>
      </c>
      <c r="T544" s="382" t="s">
        <v>428</v>
      </c>
      <c r="U544" s="386" t="s">
        <v>428</v>
      </c>
      <c r="V544" s="385" t="s">
        <v>428</v>
      </c>
      <c r="W544" s="382" t="s">
        <v>428</v>
      </c>
      <c r="X544" s="387" t="s">
        <v>428</v>
      </c>
      <c r="Y544" s="386" t="s">
        <v>428</v>
      </c>
      <c r="Z544" s="388" t="s">
        <v>428</v>
      </c>
      <c r="AA544" s="386" t="s">
        <v>428</v>
      </c>
      <c r="AB544" s="389" t="s">
        <v>428</v>
      </c>
      <c r="AC544" s="387" t="s">
        <v>428</v>
      </c>
      <c r="AE544" s="166"/>
    </row>
    <row r="545" spans="1:31" s="167" customFormat="1" ht="21.6" customHeight="1" x14ac:dyDescent="0.15">
      <c r="A545" s="177" t="s">
        <v>436</v>
      </c>
      <c r="B545" s="326" t="s">
        <v>377</v>
      </c>
      <c r="C545" s="378">
        <v>1.0980392156862746</v>
      </c>
      <c r="D545" s="379">
        <v>3.9215686274509803E-2</v>
      </c>
      <c r="E545" s="371">
        <v>5.8823529411764705E-2</v>
      </c>
      <c r="F545" s="371">
        <v>5.8823529411764705E-2</v>
      </c>
      <c r="G545" s="400">
        <v>0</v>
      </c>
      <c r="H545" s="380">
        <v>5.8823529411764705E-2</v>
      </c>
      <c r="I545" s="399" t="s">
        <v>428</v>
      </c>
      <c r="J545" s="382" t="s">
        <v>428</v>
      </c>
      <c r="K545" s="383">
        <v>0.39215686274509803</v>
      </c>
      <c r="L545" s="384">
        <v>0.49019607843137253</v>
      </c>
      <c r="M545" s="385" t="s">
        <v>428</v>
      </c>
      <c r="N545" s="382" t="s">
        <v>428</v>
      </c>
      <c r="O545" s="382" t="s">
        <v>428</v>
      </c>
      <c r="P545" s="382" t="s">
        <v>428</v>
      </c>
      <c r="Q545" s="382" t="s">
        <v>428</v>
      </c>
      <c r="R545" s="382" t="s">
        <v>428</v>
      </c>
      <c r="S545" s="382" t="s">
        <v>428</v>
      </c>
      <c r="T545" s="382" t="s">
        <v>428</v>
      </c>
      <c r="U545" s="386" t="s">
        <v>428</v>
      </c>
      <c r="V545" s="385" t="s">
        <v>428</v>
      </c>
      <c r="W545" s="382" t="s">
        <v>428</v>
      </c>
      <c r="X545" s="387" t="s">
        <v>428</v>
      </c>
      <c r="Y545" s="386" t="s">
        <v>428</v>
      </c>
      <c r="Z545" s="388" t="s">
        <v>428</v>
      </c>
      <c r="AA545" s="386" t="s">
        <v>428</v>
      </c>
      <c r="AB545" s="389" t="s">
        <v>428</v>
      </c>
      <c r="AC545" s="387" t="s">
        <v>428</v>
      </c>
      <c r="AE545" s="166"/>
    </row>
    <row r="546" spans="1:31" s="167" customFormat="1" ht="21.6" customHeight="1" x14ac:dyDescent="0.15">
      <c r="A546" s="325"/>
      <c r="B546" s="317" t="s">
        <v>376</v>
      </c>
      <c r="C546" s="328">
        <v>1</v>
      </c>
      <c r="D546" s="374">
        <v>3.5714285714285712E-2</v>
      </c>
      <c r="E546" s="317">
        <v>5.3571428571428568E-2</v>
      </c>
      <c r="F546" s="317">
        <v>5.3571428571428568E-2</v>
      </c>
      <c r="G546" s="327">
        <v>0</v>
      </c>
      <c r="H546" s="375">
        <v>5.3571428571428568E-2</v>
      </c>
      <c r="I546" s="399" t="s">
        <v>428</v>
      </c>
      <c r="J546" s="382" t="s">
        <v>428</v>
      </c>
      <c r="K546" s="390">
        <v>0.3571428571428571</v>
      </c>
      <c r="L546" s="391">
        <v>0.4464285714285714</v>
      </c>
      <c r="M546" s="385" t="s">
        <v>428</v>
      </c>
      <c r="N546" s="382" t="s">
        <v>428</v>
      </c>
      <c r="O546" s="382" t="s">
        <v>428</v>
      </c>
      <c r="P546" s="382" t="s">
        <v>428</v>
      </c>
      <c r="Q546" s="382" t="s">
        <v>428</v>
      </c>
      <c r="R546" s="382" t="s">
        <v>428</v>
      </c>
      <c r="S546" s="382" t="s">
        <v>428</v>
      </c>
      <c r="T546" s="382" t="s">
        <v>428</v>
      </c>
      <c r="U546" s="386" t="s">
        <v>428</v>
      </c>
      <c r="V546" s="385" t="s">
        <v>428</v>
      </c>
      <c r="W546" s="382" t="s">
        <v>428</v>
      </c>
      <c r="X546" s="387" t="s">
        <v>428</v>
      </c>
      <c r="Y546" s="386" t="s">
        <v>428</v>
      </c>
      <c r="Z546" s="388" t="s">
        <v>428</v>
      </c>
      <c r="AA546" s="386" t="s">
        <v>428</v>
      </c>
      <c r="AB546" s="389" t="s">
        <v>428</v>
      </c>
      <c r="AC546" s="387" t="s">
        <v>428</v>
      </c>
      <c r="AE546" s="166"/>
    </row>
    <row r="547" spans="1:31" s="167" customFormat="1" ht="21.6" customHeight="1" x14ac:dyDescent="0.15">
      <c r="A547" s="177" t="s">
        <v>437</v>
      </c>
      <c r="B547" s="326" t="s">
        <v>377</v>
      </c>
      <c r="C547" s="378">
        <v>9.8039215686274508E-2</v>
      </c>
      <c r="D547" s="379">
        <v>3.9215686274509803E-2</v>
      </c>
      <c r="E547" s="371">
        <v>0</v>
      </c>
      <c r="F547" s="371">
        <v>3.9215686274509803E-2</v>
      </c>
      <c r="G547" s="371">
        <v>0</v>
      </c>
      <c r="H547" s="380">
        <v>0</v>
      </c>
      <c r="I547" s="399" t="s">
        <v>428</v>
      </c>
      <c r="J547" s="382" t="s">
        <v>428</v>
      </c>
      <c r="K547" s="383">
        <v>0</v>
      </c>
      <c r="L547" s="384">
        <v>1.9607843137254902E-2</v>
      </c>
      <c r="M547" s="385" t="s">
        <v>428</v>
      </c>
      <c r="N547" s="382" t="s">
        <v>428</v>
      </c>
      <c r="O547" s="382" t="s">
        <v>428</v>
      </c>
      <c r="P547" s="382" t="s">
        <v>428</v>
      </c>
      <c r="Q547" s="382" t="s">
        <v>428</v>
      </c>
      <c r="R547" s="382" t="s">
        <v>428</v>
      </c>
      <c r="S547" s="382" t="s">
        <v>428</v>
      </c>
      <c r="T547" s="382" t="s">
        <v>428</v>
      </c>
      <c r="U547" s="386" t="s">
        <v>428</v>
      </c>
      <c r="V547" s="385" t="s">
        <v>428</v>
      </c>
      <c r="W547" s="382" t="s">
        <v>428</v>
      </c>
      <c r="X547" s="387" t="s">
        <v>428</v>
      </c>
      <c r="Y547" s="386" t="s">
        <v>428</v>
      </c>
      <c r="Z547" s="388" t="s">
        <v>428</v>
      </c>
      <c r="AA547" s="386" t="s">
        <v>428</v>
      </c>
      <c r="AB547" s="389" t="s">
        <v>428</v>
      </c>
      <c r="AC547" s="387" t="s">
        <v>428</v>
      </c>
      <c r="AE547" s="166"/>
    </row>
    <row r="548" spans="1:31" s="167" customFormat="1" ht="21.6" customHeight="1" x14ac:dyDescent="0.15">
      <c r="A548" s="325"/>
      <c r="B548" s="317" t="s">
        <v>376</v>
      </c>
      <c r="C548" s="328">
        <v>1</v>
      </c>
      <c r="D548" s="374">
        <v>0.4</v>
      </c>
      <c r="E548" s="317">
        <v>0</v>
      </c>
      <c r="F548" s="317">
        <v>0.4</v>
      </c>
      <c r="G548" s="317">
        <v>0</v>
      </c>
      <c r="H548" s="375">
        <v>0</v>
      </c>
      <c r="I548" s="399" t="s">
        <v>428</v>
      </c>
      <c r="J548" s="382" t="s">
        <v>428</v>
      </c>
      <c r="K548" s="390">
        <v>0</v>
      </c>
      <c r="L548" s="391">
        <v>0.2</v>
      </c>
      <c r="M548" s="385" t="s">
        <v>428</v>
      </c>
      <c r="N548" s="382" t="s">
        <v>428</v>
      </c>
      <c r="O548" s="382" t="s">
        <v>428</v>
      </c>
      <c r="P548" s="382" t="s">
        <v>428</v>
      </c>
      <c r="Q548" s="382" t="s">
        <v>428</v>
      </c>
      <c r="R548" s="382" t="s">
        <v>428</v>
      </c>
      <c r="S548" s="382" t="s">
        <v>428</v>
      </c>
      <c r="T548" s="382" t="s">
        <v>428</v>
      </c>
      <c r="U548" s="386" t="s">
        <v>428</v>
      </c>
      <c r="V548" s="385" t="s">
        <v>428</v>
      </c>
      <c r="W548" s="382" t="s">
        <v>428</v>
      </c>
      <c r="X548" s="387" t="s">
        <v>428</v>
      </c>
      <c r="Y548" s="386" t="s">
        <v>428</v>
      </c>
      <c r="Z548" s="388" t="s">
        <v>428</v>
      </c>
      <c r="AA548" s="386" t="s">
        <v>428</v>
      </c>
      <c r="AB548" s="389" t="s">
        <v>428</v>
      </c>
      <c r="AC548" s="387" t="s">
        <v>428</v>
      </c>
      <c r="AE548" s="166"/>
    </row>
    <row r="549" spans="1:31" s="167" customFormat="1" ht="12" customHeight="1" x14ac:dyDescent="0.15">
      <c r="A549" s="700" t="s">
        <v>186</v>
      </c>
      <c r="B549" s="701"/>
      <c r="C549" s="330"/>
      <c r="D549" s="731" t="s">
        <v>396</v>
      </c>
      <c r="E549" s="732"/>
      <c r="F549" s="732"/>
      <c r="G549" s="732"/>
      <c r="H549" s="733"/>
      <c r="I549" s="731" t="s">
        <v>397</v>
      </c>
      <c r="J549" s="732"/>
      <c r="K549" s="732"/>
      <c r="L549" s="733"/>
      <c r="M549" s="734" t="s">
        <v>398</v>
      </c>
      <c r="N549" s="700"/>
      <c r="O549" s="700"/>
      <c r="P549" s="700"/>
      <c r="Q549" s="700"/>
      <c r="R549" s="700"/>
      <c r="S549" s="700"/>
      <c r="T549" s="700"/>
      <c r="U549" s="735"/>
      <c r="V549" s="731" t="s">
        <v>399</v>
      </c>
      <c r="W549" s="732"/>
      <c r="X549" s="732"/>
      <c r="Y549" s="733"/>
      <c r="Z549" s="731" t="s">
        <v>400</v>
      </c>
      <c r="AA549" s="733"/>
      <c r="AB549" s="706" t="s">
        <v>401</v>
      </c>
      <c r="AC549" s="709" t="s">
        <v>280</v>
      </c>
      <c r="AE549" s="166"/>
    </row>
    <row r="550" spans="1:31" s="167" customFormat="1" ht="18.600000000000001" customHeight="1" x14ac:dyDescent="0.15">
      <c r="A550" s="702"/>
      <c r="B550" s="703"/>
      <c r="C550" s="365"/>
      <c r="D550" s="712" t="s">
        <v>402</v>
      </c>
      <c r="E550" s="715" t="s">
        <v>403</v>
      </c>
      <c r="F550" s="716"/>
      <c r="G550" s="719" t="s">
        <v>404</v>
      </c>
      <c r="H550" s="722" t="s">
        <v>405</v>
      </c>
      <c r="I550" s="725" t="s">
        <v>406</v>
      </c>
      <c r="J550" s="719" t="s">
        <v>407</v>
      </c>
      <c r="K550" s="719" t="s">
        <v>408</v>
      </c>
      <c r="L550" s="728" t="s">
        <v>409</v>
      </c>
      <c r="M550" s="725" t="s">
        <v>410</v>
      </c>
      <c r="N550" s="719" t="s">
        <v>411</v>
      </c>
      <c r="O550" s="719" t="s">
        <v>412</v>
      </c>
      <c r="P550" s="719" t="s">
        <v>413</v>
      </c>
      <c r="Q550" s="719" t="s">
        <v>414</v>
      </c>
      <c r="R550" s="719" t="s">
        <v>415</v>
      </c>
      <c r="S550" s="719" t="s">
        <v>416</v>
      </c>
      <c r="T550" s="719" t="s">
        <v>417</v>
      </c>
      <c r="U550" s="728" t="s">
        <v>418</v>
      </c>
      <c r="V550" s="726" t="s">
        <v>419</v>
      </c>
      <c r="W550" s="740" t="s">
        <v>420</v>
      </c>
      <c r="X550" s="720" t="s">
        <v>421</v>
      </c>
      <c r="Y550" s="729" t="s">
        <v>422</v>
      </c>
      <c r="Z550" s="712" t="s">
        <v>423</v>
      </c>
      <c r="AA550" s="728" t="s">
        <v>424</v>
      </c>
      <c r="AB550" s="707"/>
      <c r="AC550" s="710"/>
      <c r="AE550" s="166"/>
    </row>
    <row r="551" spans="1:31" s="167" customFormat="1" ht="9.75" customHeight="1" x14ac:dyDescent="0.15">
      <c r="A551" s="702"/>
      <c r="B551" s="703"/>
      <c r="C551" s="365" t="s">
        <v>378</v>
      </c>
      <c r="D551" s="713"/>
      <c r="E551" s="717"/>
      <c r="F551" s="718"/>
      <c r="G551" s="720"/>
      <c r="H551" s="723"/>
      <c r="I551" s="726"/>
      <c r="J551" s="720"/>
      <c r="K551" s="720"/>
      <c r="L551" s="729"/>
      <c r="M551" s="736"/>
      <c r="N551" s="720"/>
      <c r="O551" s="720"/>
      <c r="P551" s="738"/>
      <c r="Q551" s="738"/>
      <c r="R551" s="738"/>
      <c r="S551" s="720"/>
      <c r="T551" s="720"/>
      <c r="U551" s="729"/>
      <c r="V551" s="726"/>
      <c r="W551" s="740"/>
      <c r="X551" s="720"/>
      <c r="Y551" s="729"/>
      <c r="Z551" s="713"/>
      <c r="AA551" s="729"/>
      <c r="AB551" s="707"/>
      <c r="AC551" s="710"/>
      <c r="AE551" s="166"/>
    </row>
    <row r="552" spans="1:31" s="167" customFormat="1" ht="21" customHeight="1" x14ac:dyDescent="0.15">
      <c r="A552" s="704"/>
      <c r="B552" s="705"/>
      <c r="C552" s="329"/>
      <c r="D552" s="714"/>
      <c r="E552" s="367" t="s">
        <v>425</v>
      </c>
      <c r="F552" s="367" t="s">
        <v>426</v>
      </c>
      <c r="G552" s="721"/>
      <c r="H552" s="724"/>
      <c r="I552" s="727"/>
      <c r="J552" s="721"/>
      <c r="K552" s="721"/>
      <c r="L552" s="730"/>
      <c r="M552" s="737"/>
      <c r="N552" s="721"/>
      <c r="O552" s="721"/>
      <c r="P552" s="739"/>
      <c r="Q552" s="739"/>
      <c r="R552" s="739"/>
      <c r="S552" s="721"/>
      <c r="T552" s="721"/>
      <c r="U552" s="730"/>
      <c r="V552" s="727"/>
      <c r="W552" s="741"/>
      <c r="X552" s="721"/>
      <c r="Y552" s="730"/>
      <c r="Z552" s="714"/>
      <c r="AA552" s="730"/>
      <c r="AB552" s="708"/>
      <c r="AC552" s="711"/>
      <c r="AE552" s="166"/>
    </row>
    <row r="553" spans="1:31" s="167" customFormat="1" ht="21.6" customHeight="1" x14ac:dyDescent="0.15">
      <c r="A553" s="167" t="s">
        <v>470</v>
      </c>
      <c r="B553" s="326" t="s">
        <v>377</v>
      </c>
      <c r="C553" s="378">
        <v>160.6875</v>
      </c>
      <c r="D553" s="379">
        <v>21.3125</v>
      </c>
      <c r="E553" s="371">
        <v>4.5</v>
      </c>
      <c r="F553" s="371">
        <v>14.9375</v>
      </c>
      <c r="G553" s="371">
        <v>15.3125</v>
      </c>
      <c r="H553" s="380">
        <v>24</v>
      </c>
      <c r="I553" s="464">
        <v>1.5</v>
      </c>
      <c r="J553" s="371">
        <v>6.3125</v>
      </c>
      <c r="K553" s="371">
        <v>30.75</v>
      </c>
      <c r="L553" s="380">
        <v>5.75</v>
      </c>
      <c r="M553" s="379">
        <v>7.6875</v>
      </c>
      <c r="N553" s="371">
        <v>3.625</v>
      </c>
      <c r="O553" s="371">
        <v>1.3125</v>
      </c>
      <c r="P553" s="371">
        <v>0</v>
      </c>
      <c r="Q553" s="371">
        <v>0</v>
      </c>
      <c r="R553" s="419">
        <v>0</v>
      </c>
      <c r="S553" s="371">
        <v>0</v>
      </c>
      <c r="T553" s="371">
        <v>0</v>
      </c>
      <c r="U553" s="380">
        <v>5.25</v>
      </c>
      <c r="V553" s="379">
        <v>3.5</v>
      </c>
      <c r="W553" s="371">
        <v>4.8125</v>
      </c>
      <c r="X553" s="378">
        <v>0</v>
      </c>
      <c r="Y553" s="380">
        <v>7.375</v>
      </c>
      <c r="Z553" s="465">
        <v>0</v>
      </c>
      <c r="AA553" s="380">
        <v>0</v>
      </c>
      <c r="AB553" s="466">
        <v>2.125</v>
      </c>
      <c r="AC553" s="378">
        <v>0.625</v>
      </c>
      <c r="AE553" s="166"/>
    </row>
    <row r="554" spans="1:31" s="167" customFormat="1" ht="21.6" customHeight="1" x14ac:dyDescent="0.15">
      <c r="A554" s="325"/>
      <c r="B554" s="317" t="s">
        <v>376</v>
      </c>
      <c r="C554" s="328">
        <v>1</v>
      </c>
      <c r="D554" s="374">
        <v>0.13263321664721897</v>
      </c>
      <c r="E554" s="317">
        <v>2.8004667444574097E-2</v>
      </c>
      <c r="F554" s="317">
        <v>9.2959937767405673E-2</v>
      </c>
      <c r="G554" s="317">
        <v>9.5293660054453513E-2</v>
      </c>
      <c r="H554" s="375">
        <v>0.14935822637106183</v>
      </c>
      <c r="I554" s="376">
        <v>9.3348891481913644E-3</v>
      </c>
      <c r="J554" s="317">
        <v>3.9284325165305327E-2</v>
      </c>
      <c r="K554" s="317">
        <v>0.19136522753792298</v>
      </c>
      <c r="L554" s="375">
        <v>3.5783741734733567E-2</v>
      </c>
      <c r="M554" s="374">
        <v>4.7841306884480746E-2</v>
      </c>
      <c r="N554" s="317">
        <v>2.2559315441462467E-2</v>
      </c>
      <c r="O554" s="317">
        <v>8.1680280046674443E-3</v>
      </c>
      <c r="P554" s="317">
        <v>0</v>
      </c>
      <c r="Q554" s="317">
        <v>0</v>
      </c>
      <c r="R554" s="317">
        <v>0</v>
      </c>
      <c r="S554" s="317">
        <v>0</v>
      </c>
      <c r="T554" s="317">
        <v>0</v>
      </c>
      <c r="U554" s="375">
        <v>3.2672112018669777E-2</v>
      </c>
      <c r="V554" s="374">
        <v>2.1781408012446518E-2</v>
      </c>
      <c r="W554" s="317">
        <v>2.9949436017113962E-2</v>
      </c>
      <c r="X554" s="328">
        <v>0</v>
      </c>
      <c r="Y554" s="375">
        <v>4.5896538311940877E-2</v>
      </c>
      <c r="Z554" s="377">
        <v>0</v>
      </c>
      <c r="AA554" s="375">
        <v>0</v>
      </c>
      <c r="AB554" s="325">
        <v>1.3224426293271101E-2</v>
      </c>
      <c r="AC554" s="328">
        <v>3.8895371450797353E-3</v>
      </c>
      <c r="AE554" s="166"/>
    </row>
    <row r="555" spans="1:31" s="167" customFormat="1" ht="21.6" customHeight="1" x14ac:dyDescent="0.15">
      <c r="A555" s="177" t="s">
        <v>427</v>
      </c>
      <c r="B555" s="317" t="s">
        <v>377</v>
      </c>
      <c r="C555" s="378">
        <v>0.1875</v>
      </c>
      <c r="D555" s="379">
        <v>0</v>
      </c>
      <c r="E555" s="371">
        <v>0</v>
      </c>
      <c r="F555" s="371">
        <v>0</v>
      </c>
      <c r="G555" s="371">
        <v>0.1875</v>
      </c>
      <c r="H555" s="380">
        <v>0</v>
      </c>
      <c r="I555" s="381" t="s">
        <v>428</v>
      </c>
      <c r="J555" s="382" t="s">
        <v>428</v>
      </c>
      <c r="K555" s="383">
        <v>0</v>
      </c>
      <c r="L555" s="384">
        <v>0</v>
      </c>
      <c r="M555" s="385" t="s">
        <v>428</v>
      </c>
      <c r="N555" s="382" t="s">
        <v>428</v>
      </c>
      <c r="O555" s="382" t="s">
        <v>428</v>
      </c>
      <c r="P555" s="382" t="s">
        <v>428</v>
      </c>
      <c r="Q555" s="382" t="s">
        <v>428</v>
      </c>
      <c r="R555" s="382" t="s">
        <v>428</v>
      </c>
      <c r="S555" s="382" t="s">
        <v>428</v>
      </c>
      <c r="T555" s="382" t="s">
        <v>428</v>
      </c>
      <c r="U555" s="386" t="s">
        <v>428</v>
      </c>
      <c r="V555" s="385" t="s">
        <v>428</v>
      </c>
      <c r="W555" s="382" t="s">
        <v>428</v>
      </c>
      <c r="X555" s="387" t="s">
        <v>428</v>
      </c>
      <c r="Y555" s="386" t="s">
        <v>428</v>
      </c>
      <c r="Z555" s="388" t="s">
        <v>428</v>
      </c>
      <c r="AA555" s="386" t="s">
        <v>428</v>
      </c>
      <c r="AB555" s="389" t="s">
        <v>428</v>
      </c>
      <c r="AC555" s="387" t="s">
        <v>428</v>
      </c>
      <c r="AE555" s="166"/>
    </row>
    <row r="556" spans="1:31" s="167" customFormat="1" ht="21.6" customHeight="1" x14ac:dyDescent="0.15">
      <c r="A556" s="325"/>
      <c r="B556" s="317" t="s">
        <v>376</v>
      </c>
      <c r="C556" s="328">
        <v>1</v>
      </c>
      <c r="D556" s="374">
        <v>0</v>
      </c>
      <c r="E556" s="317">
        <v>0</v>
      </c>
      <c r="F556" s="317">
        <v>0</v>
      </c>
      <c r="G556" s="317">
        <v>1</v>
      </c>
      <c r="H556" s="375">
        <v>0</v>
      </c>
      <c r="I556" s="381" t="s">
        <v>428</v>
      </c>
      <c r="J556" s="382" t="s">
        <v>428</v>
      </c>
      <c r="K556" s="390">
        <v>0</v>
      </c>
      <c r="L556" s="391">
        <v>0</v>
      </c>
      <c r="M556" s="385" t="s">
        <v>428</v>
      </c>
      <c r="N556" s="382" t="s">
        <v>428</v>
      </c>
      <c r="O556" s="382" t="s">
        <v>428</v>
      </c>
      <c r="P556" s="382" t="s">
        <v>428</v>
      </c>
      <c r="Q556" s="382" t="s">
        <v>428</v>
      </c>
      <c r="R556" s="382" t="s">
        <v>428</v>
      </c>
      <c r="S556" s="382" t="s">
        <v>428</v>
      </c>
      <c r="T556" s="382" t="s">
        <v>428</v>
      </c>
      <c r="U556" s="386" t="s">
        <v>428</v>
      </c>
      <c r="V556" s="385" t="s">
        <v>428</v>
      </c>
      <c r="W556" s="382" t="s">
        <v>428</v>
      </c>
      <c r="X556" s="387" t="s">
        <v>428</v>
      </c>
      <c r="Y556" s="386" t="s">
        <v>428</v>
      </c>
      <c r="Z556" s="388" t="s">
        <v>428</v>
      </c>
      <c r="AA556" s="386" t="s">
        <v>428</v>
      </c>
      <c r="AB556" s="389" t="s">
        <v>428</v>
      </c>
      <c r="AC556" s="387" t="s">
        <v>428</v>
      </c>
      <c r="AE556" s="166"/>
    </row>
    <row r="557" spans="1:31" s="167" customFormat="1" ht="21.6" customHeight="1" x14ac:dyDescent="0.15">
      <c r="A557" s="177" t="s">
        <v>429</v>
      </c>
      <c r="B557" s="317" t="s">
        <v>377</v>
      </c>
      <c r="C557" s="378">
        <v>1.5</v>
      </c>
      <c r="D557" s="379">
        <v>6.25E-2</v>
      </c>
      <c r="E557" s="371">
        <v>0</v>
      </c>
      <c r="F557" s="371">
        <v>6.25E-2</v>
      </c>
      <c r="G557" s="371">
        <v>0</v>
      </c>
      <c r="H557" s="380">
        <v>0</v>
      </c>
      <c r="I557" s="381" t="s">
        <v>428</v>
      </c>
      <c r="J557" s="382" t="s">
        <v>428</v>
      </c>
      <c r="K557" s="383">
        <v>1.375</v>
      </c>
      <c r="L557" s="384">
        <v>0</v>
      </c>
      <c r="M557" s="385" t="s">
        <v>428</v>
      </c>
      <c r="N557" s="382" t="s">
        <v>428</v>
      </c>
      <c r="O557" s="382" t="s">
        <v>428</v>
      </c>
      <c r="P557" s="382" t="s">
        <v>428</v>
      </c>
      <c r="Q557" s="382" t="s">
        <v>428</v>
      </c>
      <c r="R557" s="382" t="s">
        <v>428</v>
      </c>
      <c r="S557" s="382" t="s">
        <v>428</v>
      </c>
      <c r="T557" s="382" t="s">
        <v>428</v>
      </c>
      <c r="U557" s="386" t="s">
        <v>428</v>
      </c>
      <c r="V557" s="385" t="s">
        <v>428</v>
      </c>
      <c r="W557" s="382" t="s">
        <v>428</v>
      </c>
      <c r="X557" s="387" t="s">
        <v>428</v>
      </c>
      <c r="Y557" s="386" t="s">
        <v>428</v>
      </c>
      <c r="Z557" s="388" t="s">
        <v>428</v>
      </c>
      <c r="AA557" s="386" t="s">
        <v>428</v>
      </c>
      <c r="AB557" s="389" t="s">
        <v>428</v>
      </c>
      <c r="AC557" s="387" t="s">
        <v>428</v>
      </c>
      <c r="AE557" s="166"/>
    </row>
    <row r="558" spans="1:31" s="167" customFormat="1" ht="21.6" customHeight="1" x14ac:dyDescent="0.15">
      <c r="A558" s="325"/>
      <c r="B558" s="317" t="s">
        <v>376</v>
      </c>
      <c r="C558" s="328">
        <v>1</v>
      </c>
      <c r="D558" s="374">
        <v>4.1666666666666664E-2</v>
      </c>
      <c r="E558" s="317">
        <v>0</v>
      </c>
      <c r="F558" s="317">
        <v>4.1666666666666664E-2</v>
      </c>
      <c r="G558" s="317">
        <v>0</v>
      </c>
      <c r="H558" s="375">
        <v>0</v>
      </c>
      <c r="I558" s="381" t="s">
        <v>428</v>
      </c>
      <c r="J558" s="382" t="s">
        <v>428</v>
      </c>
      <c r="K558" s="390">
        <v>0.91666666666666663</v>
      </c>
      <c r="L558" s="391">
        <v>0</v>
      </c>
      <c r="M558" s="385" t="s">
        <v>428</v>
      </c>
      <c r="N558" s="382" t="s">
        <v>428</v>
      </c>
      <c r="O558" s="382" t="s">
        <v>428</v>
      </c>
      <c r="P558" s="382" t="s">
        <v>428</v>
      </c>
      <c r="Q558" s="382" t="s">
        <v>428</v>
      </c>
      <c r="R558" s="382" t="s">
        <v>428</v>
      </c>
      <c r="S558" s="382" t="s">
        <v>428</v>
      </c>
      <c r="T558" s="382" t="s">
        <v>428</v>
      </c>
      <c r="U558" s="386" t="s">
        <v>428</v>
      </c>
      <c r="V558" s="385" t="s">
        <v>428</v>
      </c>
      <c r="W558" s="382" t="s">
        <v>428</v>
      </c>
      <c r="X558" s="387" t="s">
        <v>428</v>
      </c>
      <c r="Y558" s="386" t="s">
        <v>428</v>
      </c>
      <c r="Z558" s="388" t="s">
        <v>428</v>
      </c>
      <c r="AA558" s="386" t="s">
        <v>428</v>
      </c>
      <c r="AB558" s="389" t="s">
        <v>428</v>
      </c>
      <c r="AC558" s="387" t="s">
        <v>428</v>
      </c>
      <c r="AE558" s="166"/>
    </row>
    <row r="559" spans="1:31" s="167" customFormat="1" ht="21.6" customHeight="1" x14ac:dyDescent="0.15">
      <c r="A559" s="177" t="s">
        <v>430</v>
      </c>
      <c r="B559" s="317" t="s">
        <v>377</v>
      </c>
      <c r="C559" s="378">
        <v>12</v>
      </c>
      <c r="D559" s="379">
        <v>2.375</v>
      </c>
      <c r="E559" s="371">
        <v>0.5</v>
      </c>
      <c r="F559" s="371">
        <v>1.625</v>
      </c>
      <c r="G559" s="371">
        <v>0</v>
      </c>
      <c r="H559" s="380">
        <v>1.5</v>
      </c>
      <c r="I559" s="381" t="s">
        <v>428</v>
      </c>
      <c r="J559" s="382" t="s">
        <v>428</v>
      </c>
      <c r="K559" s="383">
        <v>4.5</v>
      </c>
      <c r="L559" s="384">
        <v>1.5</v>
      </c>
      <c r="M559" s="385" t="s">
        <v>428</v>
      </c>
      <c r="N559" s="382" t="s">
        <v>428</v>
      </c>
      <c r="O559" s="382" t="s">
        <v>428</v>
      </c>
      <c r="P559" s="382" t="s">
        <v>428</v>
      </c>
      <c r="Q559" s="382" t="s">
        <v>428</v>
      </c>
      <c r="R559" s="382" t="s">
        <v>428</v>
      </c>
      <c r="S559" s="382" t="s">
        <v>428</v>
      </c>
      <c r="T559" s="382" t="s">
        <v>428</v>
      </c>
      <c r="U559" s="386" t="s">
        <v>428</v>
      </c>
      <c r="V559" s="385" t="s">
        <v>428</v>
      </c>
      <c r="W559" s="382" t="s">
        <v>428</v>
      </c>
      <c r="X559" s="387" t="s">
        <v>428</v>
      </c>
      <c r="Y559" s="386" t="s">
        <v>428</v>
      </c>
      <c r="Z559" s="388" t="s">
        <v>428</v>
      </c>
      <c r="AA559" s="386" t="s">
        <v>428</v>
      </c>
      <c r="AB559" s="389" t="s">
        <v>428</v>
      </c>
      <c r="AC559" s="387" t="s">
        <v>428</v>
      </c>
      <c r="AE559" s="166"/>
    </row>
    <row r="560" spans="1:31" s="167" customFormat="1" ht="21.6" customHeight="1" x14ac:dyDescent="0.15">
      <c r="A560" s="325"/>
      <c r="B560" s="317" t="s">
        <v>376</v>
      </c>
      <c r="C560" s="328">
        <v>1</v>
      </c>
      <c r="D560" s="374">
        <v>0.19791666666666666</v>
      </c>
      <c r="E560" s="317">
        <v>4.1666666666666664E-2</v>
      </c>
      <c r="F560" s="317">
        <v>0.13541666666666666</v>
      </c>
      <c r="G560" s="317">
        <v>0</v>
      </c>
      <c r="H560" s="375">
        <v>0.125</v>
      </c>
      <c r="I560" s="381" t="s">
        <v>428</v>
      </c>
      <c r="J560" s="382" t="s">
        <v>428</v>
      </c>
      <c r="K560" s="390">
        <v>0.375</v>
      </c>
      <c r="L560" s="391">
        <v>0.125</v>
      </c>
      <c r="M560" s="385" t="s">
        <v>428</v>
      </c>
      <c r="N560" s="382" t="s">
        <v>428</v>
      </c>
      <c r="O560" s="382" t="s">
        <v>428</v>
      </c>
      <c r="P560" s="382" t="s">
        <v>428</v>
      </c>
      <c r="Q560" s="382" t="s">
        <v>428</v>
      </c>
      <c r="R560" s="382" t="s">
        <v>428</v>
      </c>
      <c r="S560" s="382" t="s">
        <v>428</v>
      </c>
      <c r="T560" s="382" t="s">
        <v>428</v>
      </c>
      <c r="U560" s="386" t="s">
        <v>428</v>
      </c>
      <c r="V560" s="385" t="s">
        <v>428</v>
      </c>
      <c r="W560" s="382" t="s">
        <v>428</v>
      </c>
      <c r="X560" s="387" t="s">
        <v>428</v>
      </c>
      <c r="Y560" s="386" t="s">
        <v>428</v>
      </c>
      <c r="Z560" s="388" t="s">
        <v>428</v>
      </c>
      <c r="AA560" s="386" t="s">
        <v>428</v>
      </c>
      <c r="AB560" s="389" t="s">
        <v>428</v>
      </c>
      <c r="AC560" s="387" t="s">
        <v>428</v>
      </c>
      <c r="AE560" s="166"/>
    </row>
    <row r="561" spans="1:31" s="167" customFormat="1" ht="21.6" customHeight="1" x14ac:dyDescent="0.15">
      <c r="A561" s="398" t="s">
        <v>431</v>
      </c>
      <c r="B561" s="317" t="s">
        <v>377</v>
      </c>
      <c r="C561" s="378">
        <v>8.5</v>
      </c>
      <c r="D561" s="379">
        <v>1.125</v>
      </c>
      <c r="E561" s="371">
        <v>0.5</v>
      </c>
      <c r="F561" s="371">
        <v>1.625</v>
      </c>
      <c r="G561" s="371">
        <v>0</v>
      </c>
      <c r="H561" s="380">
        <v>1.25</v>
      </c>
      <c r="I561" s="381" t="s">
        <v>428</v>
      </c>
      <c r="J561" s="382" t="s">
        <v>428</v>
      </c>
      <c r="K561" s="383">
        <v>2.9375</v>
      </c>
      <c r="L561" s="384">
        <v>1.0625</v>
      </c>
      <c r="M561" s="385" t="s">
        <v>428</v>
      </c>
      <c r="N561" s="382" t="s">
        <v>428</v>
      </c>
      <c r="O561" s="382" t="s">
        <v>428</v>
      </c>
      <c r="P561" s="382" t="s">
        <v>428</v>
      </c>
      <c r="Q561" s="382" t="s">
        <v>428</v>
      </c>
      <c r="R561" s="382" t="s">
        <v>428</v>
      </c>
      <c r="S561" s="382" t="s">
        <v>428</v>
      </c>
      <c r="T561" s="382" t="s">
        <v>428</v>
      </c>
      <c r="U561" s="386" t="s">
        <v>428</v>
      </c>
      <c r="V561" s="385" t="s">
        <v>428</v>
      </c>
      <c r="W561" s="382" t="s">
        <v>428</v>
      </c>
      <c r="X561" s="387" t="s">
        <v>428</v>
      </c>
      <c r="Y561" s="386" t="s">
        <v>428</v>
      </c>
      <c r="Z561" s="388" t="s">
        <v>428</v>
      </c>
      <c r="AA561" s="386" t="s">
        <v>428</v>
      </c>
      <c r="AB561" s="389" t="s">
        <v>428</v>
      </c>
      <c r="AC561" s="387" t="s">
        <v>428</v>
      </c>
      <c r="AE561" s="166"/>
    </row>
    <row r="562" spans="1:31" s="167" customFormat="1" ht="21.6" customHeight="1" x14ac:dyDescent="0.15">
      <c r="A562" s="325"/>
      <c r="B562" s="317" t="s">
        <v>376</v>
      </c>
      <c r="C562" s="328">
        <v>1</v>
      </c>
      <c r="D562" s="374">
        <v>0.13235294117647059</v>
      </c>
      <c r="E562" s="317">
        <v>5.8823529411764705E-2</v>
      </c>
      <c r="F562" s="317">
        <v>0.19117647058823528</v>
      </c>
      <c r="G562" s="317">
        <v>0</v>
      </c>
      <c r="H562" s="375">
        <v>0.14705882352941177</v>
      </c>
      <c r="I562" s="381" t="s">
        <v>428</v>
      </c>
      <c r="J562" s="382" t="s">
        <v>428</v>
      </c>
      <c r="K562" s="390">
        <v>0.34558823529411764</v>
      </c>
      <c r="L562" s="391">
        <v>0.125</v>
      </c>
      <c r="M562" s="385" t="s">
        <v>428</v>
      </c>
      <c r="N562" s="382" t="s">
        <v>428</v>
      </c>
      <c r="O562" s="382" t="s">
        <v>428</v>
      </c>
      <c r="P562" s="382" t="s">
        <v>428</v>
      </c>
      <c r="Q562" s="382" t="s">
        <v>428</v>
      </c>
      <c r="R562" s="382" t="s">
        <v>428</v>
      </c>
      <c r="S562" s="382" t="s">
        <v>428</v>
      </c>
      <c r="T562" s="382" t="s">
        <v>428</v>
      </c>
      <c r="U562" s="386" t="s">
        <v>428</v>
      </c>
      <c r="V562" s="385" t="s">
        <v>428</v>
      </c>
      <c r="W562" s="382" t="s">
        <v>428</v>
      </c>
      <c r="X562" s="387" t="s">
        <v>428</v>
      </c>
      <c r="Y562" s="386" t="s">
        <v>428</v>
      </c>
      <c r="Z562" s="388" t="s">
        <v>428</v>
      </c>
      <c r="AA562" s="386" t="s">
        <v>428</v>
      </c>
      <c r="AB562" s="389" t="s">
        <v>428</v>
      </c>
      <c r="AC562" s="387" t="s">
        <v>428</v>
      </c>
      <c r="AE562" s="166"/>
    </row>
    <row r="563" spans="1:31" s="167" customFormat="1" ht="21.6" customHeight="1" x14ac:dyDescent="0.15">
      <c r="A563" s="177" t="s">
        <v>432</v>
      </c>
      <c r="B563" s="317" t="s">
        <v>377</v>
      </c>
      <c r="C563" s="378">
        <v>21.75</v>
      </c>
      <c r="D563" s="379">
        <v>1.625</v>
      </c>
      <c r="E563" s="371">
        <v>2.5625</v>
      </c>
      <c r="F563" s="371">
        <v>1.5625</v>
      </c>
      <c r="G563" s="371">
        <v>5.8125</v>
      </c>
      <c r="H563" s="380">
        <v>4.5</v>
      </c>
      <c r="I563" s="381" t="s">
        <v>428</v>
      </c>
      <c r="J563" s="382" t="s">
        <v>428</v>
      </c>
      <c r="K563" s="383">
        <v>5.4375</v>
      </c>
      <c r="L563" s="384">
        <v>0.25</v>
      </c>
      <c r="M563" s="385" t="s">
        <v>428</v>
      </c>
      <c r="N563" s="382" t="s">
        <v>428</v>
      </c>
      <c r="O563" s="382" t="s">
        <v>428</v>
      </c>
      <c r="P563" s="382" t="s">
        <v>428</v>
      </c>
      <c r="Q563" s="382" t="s">
        <v>428</v>
      </c>
      <c r="R563" s="382" t="s">
        <v>428</v>
      </c>
      <c r="S563" s="382" t="s">
        <v>428</v>
      </c>
      <c r="T563" s="382" t="s">
        <v>428</v>
      </c>
      <c r="U563" s="386" t="s">
        <v>428</v>
      </c>
      <c r="V563" s="385" t="s">
        <v>428</v>
      </c>
      <c r="W563" s="382" t="s">
        <v>428</v>
      </c>
      <c r="X563" s="387" t="s">
        <v>428</v>
      </c>
      <c r="Y563" s="386" t="s">
        <v>428</v>
      </c>
      <c r="Z563" s="388" t="s">
        <v>428</v>
      </c>
      <c r="AA563" s="386" t="s">
        <v>428</v>
      </c>
      <c r="AB563" s="389" t="s">
        <v>428</v>
      </c>
      <c r="AC563" s="387" t="s">
        <v>428</v>
      </c>
      <c r="AE563" s="166"/>
    </row>
    <row r="564" spans="1:31" s="167" customFormat="1" ht="21.6" customHeight="1" x14ac:dyDescent="0.15">
      <c r="A564" s="325"/>
      <c r="B564" s="317" t="s">
        <v>376</v>
      </c>
      <c r="C564" s="328">
        <v>1</v>
      </c>
      <c r="D564" s="374">
        <v>7.4712643678160925E-2</v>
      </c>
      <c r="E564" s="317">
        <v>0.11781609195402298</v>
      </c>
      <c r="F564" s="317">
        <v>7.183908045977011E-2</v>
      </c>
      <c r="G564" s="317">
        <v>0.26724137931034481</v>
      </c>
      <c r="H564" s="375">
        <v>0.20689655172413793</v>
      </c>
      <c r="I564" s="381" t="s">
        <v>428</v>
      </c>
      <c r="J564" s="382" t="s">
        <v>428</v>
      </c>
      <c r="K564" s="390">
        <v>0.25</v>
      </c>
      <c r="L564" s="391">
        <v>1.1494252873563218E-2</v>
      </c>
      <c r="M564" s="385" t="s">
        <v>428</v>
      </c>
      <c r="N564" s="382" t="s">
        <v>428</v>
      </c>
      <c r="O564" s="382" t="s">
        <v>428</v>
      </c>
      <c r="P564" s="382" t="s">
        <v>428</v>
      </c>
      <c r="Q564" s="382" t="s">
        <v>428</v>
      </c>
      <c r="R564" s="382" t="s">
        <v>428</v>
      </c>
      <c r="S564" s="382" t="s">
        <v>428</v>
      </c>
      <c r="T564" s="382" t="s">
        <v>428</v>
      </c>
      <c r="U564" s="386" t="s">
        <v>428</v>
      </c>
      <c r="V564" s="385" t="s">
        <v>428</v>
      </c>
      <c r="W564" s="382" t="s">
        <v>428</v>
      </c>
      <c r="X564" s="387" t="s">
        <v>428</v>
      </c>
      <c r="Y564" s="386" t="s">
        <v>428</v>
      </c>
      <c r="Z564" s="388" t="s">
        <v>428</v>
      </c>
      <c r="AA564" s="386" t="s">
        <v>428</v>
      </c>
      <c r="AB564" s="389" t="s">
        <v>428</v>
      </c>
      <c r="AC564" s="387" t="s">
        <v>428</v>
      </c>
      <c r="AE564" s="166"/>
    </row>
    <row r="565" spans="1:31" s="167" customFormat="1" ht="21.6" customHeight="1" x14ac:dyDescent="0.15">
      <c r="A565" s="177" t="s">
        <v>433</v>
      </c>
      <c r="B565" s="317" t="s">
        <v>377</v>
      </c>
      <c r="C565" s="378">
        <v>27.8125</v>
      </c>
      <c r="D565" s="379">
        <v>1.25</v>
      </c>
      <c r="E565" s="371">
        <v>0.4375</v>
      </c>
      <c r="F565" s="371">
        <v>4.5625</v>
      </c>
      <c r="G565" s="371">
        <v>8.75</v>
      </c>
      <c r="H565" s="380">
        <v>9.4375</v>
      </c>
      <c r="I565" s="381" t="s">
        <v>428</v>
      </c>
      <c r="J565" s="382" t="s">
        <v>428</v>
      </c>
      <c r="K565" s="383">
        <v>1.9375</v>
      </c>
      <c r="L565" s="384">
        <v>1.4375</v>
      </c>
      <c r="M565" s="385" t="s">
        <v>428</v>
      </c>
      <c r="N565" s="382" t="s">
        <v>428</v>
      </c>
      <c r="O565" s="382" t="s">
        <v>428</v>
      </c>
      <c r="P565" s="382" t="s">
        <v>428</v>
      </c>
      <c r="Q565" s="382" t="s">
        <v>428</v>
      </c>
      <c r="R565" s="382" t="s">
        <v>428</v>
      </c>
      <c r="S565" s="382" t="s">
        <v>428</v>
      </c>
      <c r="T565" s="382" t="s">
        <v>428</v>
      </c>
      <c r="U565" s="386" t="s">
        <v>428</v>
      </c>
      <c r="V565" s="385" t="s">
        <v>428</v>
      </c>
      <c r="W565" s="382" t="s">
        <v>428</v>
      </c>
      <c r="X565" s="387" t="s">
        <v>428</v>
      </c>
      <c r="Y565" s="386" t="s">
        <v>428</v>
      </c>
      <c r="Z565" s="388" t="s">
        <v>428</v>
      </c>
      <c r="AA565" s="386" t="s">
        <v>428</v>
      </c>
      <c r="AB565" s="389" t="s">
        <v>428</v>
      </c>
      <c r="AC565" s="387" t="s">
        <v>428</v>
      </c>
      <c r="AE565" s="166"/>
    </row>
    <row r="566" spans="1:31" s="167" customFormat="1" ht="21.6" customHeight="1" x14ac:dyDescent="0.15">
      <c r="A566" s="325"/>
      <c r="B566" s="317" t="s">
        <v>376</v>
      </c>
      <c r="C566" s="328">
        <v>1</v>
      </c>
      <c r="D566" s="374">
        <v>4.49438202247191E-2</v>
      </c>
      <c r="E566" s="317">
        <v>1.5730337078651686E-2</v>
      </c>
      <c r="F566" s="317">
        <v>0.16404494382022472</v>
      </c>
      <c r="G566" s="317">
        <v>0.3146067415730337</v>
      </c>
      <c r="H566" s="375">
        <v>0.33932584269662919</v>
      </c>
      <c r="I566" s="381" t="s">
        <v>428</v>
      </c>
      <c r="J566" s="382" t="s">
        <v>428</v>
      </c>
      <c r="K566" s="390">
        <v>6.9662921348314602E-2</v>
      </c>
      <c r="L566" s="391">
        <v>5.1685393258426963E-2</v>
      </c>
      <c r="M566" s="385" t="s">
        <v>428</v>
      </c>
      <c r="N566" s="382" t="s">
        <v>428</v>
      </c>
      <c r="O566" s="382" t="s">
        <v>428</v>
      </c>
      <c r="P566" s="382" t="s">
        <v>428</v>
      </c>
      <c r="Q566" s="382" t="s">
        <v>428</v>
      </c>
      <c r="R566" s="382" t="s">
        <v>428</v>
      </c>
      <c r="S566" s="382" t="s">
        <v>428</v>
      </c>
      <c r="T566" s="382" t="s">
        <v>428</v>
      </c>
      <c r="U566" s="386" t="s">
        <v>428</v>
      </c>
      <c r="V566" s="385" t="s">
        <v>428</v>
      </c>
      <c r="W566" s="382" t="s">
        <v>428</v>
      </c>
      <c r="X566" s="387" t="s">
        <v>428</v>
      </c>
      <c r="Y566" s="386" t="s">
        <v>428</v>
      </c>
      <c r="Z566" s="388" t="s">
        <v>428</v>
      </c>
      <c r="AA566" s="386" t="s">
        <v>428</v>
      </c>
      <c r="AB566" s="389" t="s">
        <v>428</v>
      </c>
      <c r="AC566" s="387" t="s">
        <v>428</v>
      </c>
      <c r="AE566" s="166"/>
    </row>
    <row r="567" spans="1:31" s="167" customFormat="1" ht="21.6" customHeight="1" x14ac:dyDescent="0.15">
      <c r="A567" s="177" t="s">
        <v>434</v>
      </c>
      <c r="B567" s="317" t="s">
        <v>377</v>
      </c>
      <c r="C567" s="378">
        <v>46.875</v>
      </c>
      <c r="D567" s="379">
        <v>14.5625</v>
      </c>
      <c r="E567" s="371">
        <v>0.75</v>
      </c>
      <c r="F567" s="371">
        <v>6.8125</v>
      </c>
      <c r="G567" s="371">
        <v>0.5625</v>
      </c>
      <c r="H567" s="380">
        <v>8.1875</v>
      </c>
      <c r="I567" s="381" t="s">
        <v>428</v>
      </c>
      <c r="J567" s="382" t="s">
        <v>428</v>
      </c>
      <c r="K567" s="383">
        <v>14.375</v>
      </c>
      <c r="L567" s="384">
        <v>1.625</v>
      </c>
      <c r="M567" s="385" t="s">
        <v>428</v>
      </c>
      <c r="N567" s="382" t="s">
        <v>428</v>
      </c>
      <c r="O567" s="382" t="s">
        <v>428</v>
      </c>
      <c r="P567" s="382" t="s">
        <v>428</v>
      </c>
      <c r="Q567" s="382" t="s">
        <v>428</v>
      </c>
      <c r="R567" s="382" t="s">
        <v>428</v>
      </c>
      <c r="S567" s="382" t="s">
        <v>428</v>
      </c>
      <c r="T567" s="382" t="s">
        <v>428</v>
      </c>
      <c r="U567" s="386" t="s">
        <v>428</v>
      </c>
      <c r="V567" s="385" t="s">
        <v>428</v>
      </c>
      <c r="W567" s="382" t="s">
        <v>428</v>
      </c>
      <c r="X567" s="387" t="s">
        <v>428</v>
      </c>
      <c r="Y567" s="386" t="s">
        <v>428</v>
      </c>
      <c r="Z567" s="388" t="s">
        <v>428</v>
      </c>
      <c r="AA567" s="386" t="s">
        <v>428</v>
      </c>
      <c r="AB567" s="389" t="s">
        <v>428</v>
      </c>
      <c r="AC567" s="387" t="s">
        <v>428</v>
      </c>
      <c r="AE567" s="166"/>
    </row>
    <row r="568" spans="1:31" s="167" customFormat="1" ht="21.6" customHeight="1" x14ac:dyDescent="0.15">
      <c r="A568" s="325"/>
      <c r="B568" s="317" t="s">
        <v>376</v>
      </c>
      <c r="C568" s="328">
        <v>1</v>
      </c>
      <c r="D568" s="374">
        <v>0.31066666666666665</v>
      </c>
      <c r="E568" s="317">
        <v>1.6E-2</v>
      </c>
      <c r="F568" s="317">
        <v>0.14533333333333334</v>
      </c>
      <c r="G568" s="317">
        <v>1.2E-2</v>
      </c>
      <c r="H568" s="375">
        <v>0.17466666666666666</v>
      </c>
      <c r="I568" s="381" t="s">
        <v>428</v>
      </c>
      <c r="J568" s="382" t="s">
        <v>428</v>
      </c>
      <c r="K568" s="390">
        <v>0.30666666666666664</v>
      </c>
      <c r="L568" s="391">
        <v>3.4666666666666665E-2</v>
      </c>
      <c r="M568" s="385" t="s">
        <v>428</v>
      </c>
      <c r="N568" s="382" t="s">
        <v>428</v>
      </c>
      <c r="O568" s="382" t="s">
        <v>428</v>
      </c>
      <c r="P568" s="382" t="s">
        <v>428</v>
      </c>
      <c r="Q568" s="382" t="s">
        <v>428</v>
      </c>
      <c r="R568" s="382" t="s">
        <v>428</v>
      </c>
      <c r="S568" s="382" t="s">
        <v>428</v>
      </c>
      <c r="T568" s="382" t="s">
        <v>428</v>
      </c>
      <c r="U568" s="386" t="s">
        <v>428</v>
      </c>
      <c r="V568" s="385" t="s">
        <v>428</v>
      </c>
      <c r="W568" s="382" t="s">
        <v>428</v>
      </c>
      <c r="X568" s="387" t="s">
        <v>428</v>
      </c>
      <c r="Y568" s="386" t="s">
        <v>428</v>
      </c>
      <c r="Z568" s="388" t="s">
        <v>428</v>
      </c>
      <c r="AA568" s="386" t="s">
        <v>428</v>
      </c>
      <c r="AB568" s="389" t="s">
        <v>428</v>
      </c>
      <c r="AC568" s="387" t="s">
        <v>428</v>
      </c>
      <c r="AE568" s="166"/>
    </row>
    <row r="569" spans="1:31" s="167" customFormat="1" ht="21.6" customHeight="1" x14ac:dyDescent="0.15">
      <c r="A569" s="177" t="s">
        <v>435</v>
      </c>
      <c r="B569" s="326" t="s">
        <v>377</v>
      </c>
      <c r="C569" s="378">
        <v>0.125</v>
      </c>
      <c r="D569" s="379">
        <v>0</v>
      </c>
      <c r="E569" s="371">
        <v>0</v>
      </c>
      <c r="F569" s="371">
        <v>0</v>
      </c>
      <c r="G569" s="371">
        <v>0</v>
      </c>
      <c r="H569" s="380">
        <v>0</v>
      </c>
      <c r="I569" s="399" t="s">
        <v>428</v>
      </c>
      <c r="J569" s="382" t="s">
        <v>428</v>
      </c>
      <c r="K569" s="383">
        <v>0.125</v>
      </c>
      <c r="L569" s="384">
        <v>0</v>
      </c>
      <c r="M569" s="385" t="s">
        <v>428</v>
      </c>
      <c r="N569" s="382" t="s">
        <v>428</v>
      </c>
      <c r="O569" s="382" t="s">
        <v>428</v>
      </c>
      <c r="P569" s="382" t="s">
        <v>428</v>
      </c>
      <c r="Q569" s="382" t="s">
        <v>428</v>
      </c>
      <c r="R569" s="382" t="s">
        <v>428</v>
      </c>
      <c r="S569" s="382" t="s">
        <v>428</v>
      </c>
      <c r="T569" s="382" t="s">
        <v>428</v>
      </c>
      <c r="U569" s="386" t="s">
        <v>428</v>
      </c>
      <c r="V569" s="385" t="s">
        <v>428</v>
      </c>
      <c r="W569" s="382" t="s">
        <v>428</v>
      </c>
      <c r="X569" s="387" t="s">
        <v>428</v>
      </c>
      <c r="Y569" s="386" t="s">
        <v>428</v>
      </c>
      <c r="Z569" s="388" t="s">
        <v>428</v>
      </c>
      <c r="AA569" s="386" t="s">
        <v>428</v>
      </c>
      <c r="AB569" s="389" t="s">
        <v>428</v>
      </c>
      <c r="AC569" s="387" t="s">
        <v>428</v>
      </c>
      <c r="AE569" s="166"/>
    </row>
    <row r="570" spans="1:31" s="167" customFormat="1" ht="21.6" customHeight="1" x14ac:dyDescent="0.15">
      <c r="A570" s="325"/>
      <c r="B570" s="317" t="s">
        <v>376</v>
      </c>
      <c r="C570" s="328">
        <v>1</v>
      </c>
      <c r="D570" s="374">
        <v>0</v>
      </c>
      <c r="E570" s="317">
        <v>0</v>
      </c>
      <c r="F570" s="317">
        <v>0</v>
      </c>
      <c r="G570" s="317">
        <v>0</v>
      </c>
      <c r="H570" s="375">
        <v>0</v>
      </c>
      <c r="I570" s="399" t="s">
        <v>428</v>
      </c>
      <c r="J570" s="382" t="s">
        <v>428</v>
      </c>
      <c r="K570" s="390">
        <v>1</v>
      </c>
      <c r="L570" s="391">
        <v>0</v>
      </c>
      <c r="M570" s="385" t="s">
        <v>428</v>
      </c>
      <c r="N570" s="382" t="s">
        <v>428</v>
      </c>
      <c r="O570" s="382" t="s">
        <v>428</v>
      </c>
      <c r="P570" s="382" t="s">
        <v>428</v>
      </c>
      <c r="Q570" s="382" t="s">
        <v>428</v>
      </c>
      <c r="R570" s="382" t="s">
        <v>428</v>
      </c>
      <c r="S570" s="382" t="s">
        <v>428</v>
      </c>
      <c r="T570" s="382" t="s">
        <v>428</v>
      </c>
      <c r="U570" s="386" t="s">
        <v>428</v>
      </c>
      <c r="V570" s="385" t="s">
        <v>428</v>
      </c>
      <c r="W570" s="382" t="s">
        <v>428</v>
      </c>
      <c r="X570" s="387" t="s">
        <v>428</v>
      </c>
      <c r="Y570" s="386" t="s">
        <v>428</v>
      </c>
      <c r="Z570" s="388" t="s">
        <v>428</v>
      </c>
      <c r="AA570" s="386" t="s">
        <v>428</v>
      </c>
      <c r="AB570" s="389" t="s">
        <v>428</v>
      </c>
      <c r="AC570" s="387" t="s">
        <v>428</v>
      </c>
      <c r="AE570" s="166"/>
    </row>
    <row r="571" spans="1:31" s="167" customFormat="1" ht="21.6" customHeight="1" x14ac:dyDescent="0.15">
      <c r="A571" s="177" t="s">
        <v>436</v>
      </c>
      <c r="B571" s="326" t="s">
        <v>377</v>
      </c>
      <c r="C571" s="378">
        <v>4.75</v>
      </c>
      <c r="D571" s="379">
        <v>1.1875</v>
      </c>
      <c r="E571" s="371">
        <v>0.25</v>
      </c>
      <c r="F571" s="371">
        <v>0.25</v>
      </c>
      <c r="G571" s="400">
        <v>0</v>
      </c>
      <c r="H571" s="380">
        <v>0.375</v>
      </c>
      <c r="I571" s="399" t="s">
        <v>428</v>
      </c>
      <c r="J571" s="382" t="s">
        <v>428</v>
      </c>
      <c r="K571" s="383">
        <v>2.25</v>
      </c>
      <c r="L571" s="384">
        <v>0.4375</v>
      </c>
      <c r="M571" s="385" t="s">
        <v>428</v>
      </c>
      <c r="N571" s="382" t="s">
        <v>428</v>
      </c>
      <c r="O571" s="382" t="s">
        <v>428</v>
      </c>
      <c r="P571" s="382" t="s">
        <v>428</v>
      </c>
      <c r="Q571" s="382" t="s">
        <v>428</v>
      </c>
      <c r="R571" s="382" t="s">
        <v>428</v>
      </c>
      <c r="S571" s="382" t="s">
        <v>428</v>
      </c>
      <c r="T571" s="382" t="s">
        <v>428</v>
      </c>
      <c r="U571" s="386" t="s">
        <v>428</v>
      </c>
      <c r="V571" s="385" t="s">
        <v>428</v>
      </c>
      <c r="W571" s="382" t="s">
        <v>428</v>
      </c>
      <c r="X571" s="387" t="s">
        <v>428</v>
      </c>
      <c r="Y571" s="386" t="s">
        <v>428</v>
      </c>
      <c r="Z571" s="388" t="s">
        <v>428</v>
      </c>
      <c r="AA571" s="386" t="s">
        <v>428</v>
      </c>
      <c r="AB571" s="389" t="s">
        <v>428</v>
      </c>
      <c r="AC571" s="387" t="s">
        <v>428</v>
      </c>
      <c r="AE571" s="166"/>
    </row>
    <row r="572" spans="1:31" s="167" customFormat="1" ht="21.6" customHeight="1" x14ac:dyDescent="0.15">
      <c r="A572" s="325"/>
      <c r="B572" s="317" t="s">
        <v>376</v>
      </c>
      <c r="C572" s="328">
        <v>1</v>
      </c>
      <c r="D572" s="374">
        <v>0.25</v>
      </c>
      <c r="E572" s="317">
        <v>5.2631578947368418E-2</v>
      </c>
      <c r="F572" s="317">
        <v>5.2631578947368418E-2</v>
      </c>
      <c r="G572" s="327">
        <v>0</v>
      </c>
      <c r="H572" s="375">
        <v>7.8947368421052627E-2</v>
      </c>
      <c r="I572" s="399" t="s">
        <v>428</v>
      </c>
      <c r="J572" s="382" t="s">
        <v>428</v>
      </c>
      <c r="K572" s="390">
        <v>0.47368421052631576</v>
      </c>
      <c r="L572" s="391">
        <v>9.2105263157894732E-2</v>
      </c>
      <c r="M572" s="385" t="s">
        <v>428</v>
      </c>
      <c r="N572" s="382" t="s">
        <v>428</v>
      </c>
      <c r="O572" s="382" t="s">
        <v>428</v>
      </c>
      <c r="P572" s="382" t="s">
        <v>428</v>
      </c>
      <c r="Q572" s="382" t="s">
        <v>428</v>
      </c>
      <c r="R572" s="382" t="s">
        <v>428</v>
      </c>
      <c r="S572" s="382" t="s">
        <v>428</v>
      </c>
      <c r="T572" s="382" t="s">
        <v>428</v>
      </c>
      <c r="U572" s="386" t="s">
        <v>428</v>
      </c>
      <c r="V572" s="385" t="s">
        <v>428</v>
      </c>
      <c r="W572" s="382" t="s">
        <v>428</v>
      </c>
      <c r="X572" s="387" t="s">
        <v>428</v>
      </c>
      <c r="Y572" s="386" t="s">
        <v>428</v>
      </c>
      <c r="Z572" s="388" t="s">
        <v>428</v>
      </c>
      <c r="AA572" s="386" t="s">
        <v>428</v>
      </c>
      <c r="AB572" s="389" t="s">
        <v>428</v>
      </c>
      <c r="AC572" s="387" t="s">
        <v>428</v>
      </c>
      <c r="AE572" s="166"/>
    </row>
    <row r="573" spans="1:31" s="167" customFormat="1" ht="21.6" customHeight="1" x14ac:dyDescent="0.15">
      <c r="A573" s="177" t="s">
        <v>437</v>
      </c>
      <c r="B573" s="326" t="s">
        <v>377</v>
      </c>
      <c r="C573" s="378">
        <v>1.5625</v>
      </c>
      <c r="D573" s="379">
        <v>0.25</v>
      </c>
      <c r="E573" s="371">
        <v>0</v>
      </c>
      <c r="F573" s="371">
        <v>6.25E-2</v>
      </c>
      <c r="G573" s="371">
        <v>0</v>
      </c>
      <c r="H573" s="380">
        <v>0</v>
      </c>
      <c r="I573" s="399" t="s">
        <v>428</v>
      </c>
      <c r="J573" s="382" t="s">
        <v>428</v>
      </c>
      <c r="K573" s="383">
        <v>0.75</v>
      </c>
      <c r="L573" s="384">
        <v>0.5</v>
      </c>
      <c r="M573" s="385" t="s">
        <v>428</v>
      </c>
      <c r="N573" s="382" t="s">
        <v>428</v>
      </c>
      <c r="O573" s="382" t="s">
        <v>428</v>
      </c>
      <c r="P573" s="382" t="s">
        <v>428</v>
      </c>
      <c r="Q573" s="382" t="s">
        <v>428</v>
      </c>
      <c r="R573" s="382" t="s">
        <v>428</v>
      </c>
      <c r="S573" s="382" t="s">
        <v>428</v>
      </c>
      <c r="T573" s="382" t="s">
        <v>428</v>
      </c>
      <c r="U573" s="386" t="s">
        <v>428</v>
      </c>
      <c r="V573" s="385" t="s">
        <v>428</v>
      </c>
      <c r="W573" s="382" t="s">
        <v>428</v>
      </c>
      <c r="X573" s="387" t="s">
        <v>428</v>
      </c>
      <c r="Y573" s="386" t="s">
        <v>428</v>
      </c>
      <c r="Z573" s="388" t="s">
        <v>428</v>
      </c>
      <c r="AA573" s="386" t="s">
        <v>428</v>
      </c>
      <c r="AB573" s="389" t="s">
        <v>428</v>
      </c>
      <c r="AC573" s="387" t="s">
        <v>428</v>
      </c>
      <c r="AE573" s="166"/>
    </row>
    <row r="574" spans="1:31" s="167" customFormat="1" ht="21.6" customHeight="1" x14ac:dyDescent="0.15">
      <c r="A574" s="325"/>
      <c r="B574" s="317" t="s">
        <v>376</v>
      </c>
      <c r="C574" s="328">
        <v>1</v>
      </c>
      <c r="D574" s="374">
        <v>0.16</v>
      </c>
      <c r="E574" s="317">
        <v>0</v>
      </c>
      <c r="F574" s="317">
        <v>0.04</v>
      </c>
      <c r="G574" s="317">
        <v>0</v>
      </c>
      <c r="H574" s="375">
        <v>0</v>
      </c>
      <c r="I574" s="399" t="s">
        <v>428</v>
      </c>
      <c r="J574" s="382" t="s">
        <v>428</v>
      </c>
      <c r="K574" s="390">
        <v>0.48</v>
      </c>
      <c r="L574" s="391">
        <v>0.32</v>
      </c>
      <c r="M574" s="385" t="s">
        <v>428</v>
      </c>
      <c r="N574" s="382" t="s">
        <v>428</v>
      </c>
      <c r="O574" s="382" t="s">
        <v>428</v>
      </c>
      <c r="P574" s="382" t="s">
        <v>428</v>
      </c>
      <c r="Q574" s="382" t="s">
        <v>428</v>
      </c>
      <c r="R574" s="382" t="s">
        <v>428</v>
      </c>
      <c r="S574" s="382" t="s">
        <v>428</v>
      </c>
      <c r="T574" s="382" t="s">
        <v>428</v>
      </c>
      <c r="U574" s="386" t="s">
        <v>428</v>
      </c>
      <c r="V574" s="385" t="s">
        <v>428</v>
      </c>
      <c r="W574" s="382" t="s">
        <v>428</v>
      </c>
      <c r="X574" s="387" t="s">
        <v>428</v>
      </c>
      <c r="Y574" s="386" t="s">
        <v>428</v>
      </c>
      <c r="Z574" s="388" t="s">
        <v>428</v>
      </c>
      <c r="AA574" s="386" t="s">
        <v>428</v>
      </c>
      <c r="AB574" s="389" t="s">
        <v>428</v>
      </c>
      <c r="AC574" s="387" t="s">
        <v>428</v>
      </c>
      <c r="AE574" s="166"/>
    </row>
    <row r="575" spans="1:31" s="167" customFormat="1" ht="12" customHeight="1" x14ac:dyDescent="0.15">
      <c r="A575" s="700" t="s">
        <v>186</v>
      </c>
      <c r="B575" s="701"/>
      <c r="C575" s="330"/>
      <c r="D575" s="731" t="s">
        <v>396</v>
      </c>
      <c r="E575" s="732"/>
      <c r="F575" s="732"/>
      <c r="G575" s="732"/>
      <c r="H575" s="733"/>
      <c r="I575" s="731" t="s">
        <v>397</v>
      </c>
      <c r="J575" s="732"/>
      <c r="K575" s="732"/>
      <c r="L575" s="733"/>
      <c r="M575" s="734" t="s">
        <v>398</v>
      </c>
      <c r="N575" s="700"/>
      <c r="O575" s="700"/>
      <c r="P575" s="700"/>
      <c r="Q575" s="700"/>
      <c r="R575" s="700"/>
      <c r="S575" s="700"/>
      <c r="T575" s="700"/>
      <c r="U575" s="735"/>
      <c r="V575" s="731" t="s">
        <v>399</v>
      </c>
      <c r="W575" s="732"/>
      <c r="X575" s="732"/>
      <c r="Y575" s="733"/>
      <c r="Z575" s="731" t="s">
        <v>400</v>
      </c>
      <c r="AA575" s="733"/>
      <c r="AB575" s="706" t="s">
        <v>401</v>
      </c>
      <c r="AC575" s="709" t="s">
        <v>280</v>
      </c>
      <c r="AE575" s="166"/>
    </row>
    <row r="576" spans="1:31" s="167" customFormat="1" ht="18.600000000000001" customHeight="1" x14ac:dyDescent="0.15">
      <c r="A576" s="702"/>
      <c r="B576" s="703"/>
      <c r="C576" s="365"/>
      <c r="D576" s="712" t="s">
        <v>402</v>
      </c>
      <c r="E576" s="715" t="s">
        <v>403</v>
      </c>
      <c r="F576" s="716"/>
      <c r="G576" s="719" t="s">
        <v>404</v>
      </c>
      <c r="H576" s="722" t="s">
        <v>405</v>
      </c>
      <c r="I576" s="725" t="s">
        <v>406</v>
      </c>
      <c r="J576" s="719" t="s">
        <v>407</v>
      </c>
      <c r="K576" s="719" t="s">
        <v>408</v>
      </c>
      <c r="L576" s="728" t="s">
        <v>409</v>
      </c>
      <c r="M576" s="725" t="s">
        <v>410</v>
      </c>
      <c r="N576" s="719" t="s">
        <v>411</v>
      </c>
      <c r="O576" s="719" t="s">
        <v>412</v>
      </c>
      <c r="P576" s="719" t="s">
        <v>413</v>
      </c>
      <c r="Q576" s="719" t="s">
        <v>414</v>
      </c>
      <c r="R576" s="719" t="s">
        <v>415</v>
      </c>
      <c r="S576" s="719" t="s">
        <v>416</v>
      </c>
      <c r="T576" s="719" t="s">
        <v>417</v>
      </c>
      <c r="U576" s="728" t="s">
        <v>418</v>
      </c>
      <c r="V576" s="726" t="s">
        <v>419</v>
      </c>
      <c r="W576" s="740" t="s">
        <v>420</v>
      </c>
      <c r="X576" s="720" t="s">
        <v>421</v>
      </c>
      <c r="Y576" s="729" t="s">
        <v>422</v>
      </c>
      <c r="Z576" s="712" t="s">
        <v>423</v>
      </c>
      <c r="AA576" s="728" t="s">
        <v>424</v>
      </c>
      <c r="AB576" s="707"/>
      <c r="AC576" s="710"/>
      <c r="AE576" s="166"/>
    </row>
    <row r="577" spans="1:31" s="167" customFormat="1" ht="9.75" customHeight="1" x14ac:dyDescent="0.15">
      <c r="A577" s="702"/>
      <c r="B577" s="703"/>
      <c r="C577" s="365" t="s">
        <v>378</v>
      </c>
      <c r="D577" s="713"/>
      <c r="E577" s="717"/>
      <c r="F577" s="718"/>
      <c r="G577" s="720"/>
      <c r="H577" s="723"/>
      <c r="I577" s="726"/>
      <c r="J577" s="720"/>
      <c r="K577" s="720"/>
      <c r="L577" s="729"/>
      <c r="M577" s="736"/>
      <c r="N577" s="720"/>
      <c r="O577" s="720"/>
      <c r="P577" s="738"/>
      <c r="Q577" s="738"/>
      <c r="R577" s="738"/>
      <c r="S577" s="720"/>
      <c r="T577" s="720"/>
      <c r="U577" s="729"/>
      <c r="V577" s="726"/>
      <c r="W577" s="740"/>
      <c r="X577" s="720"/>
      <c r="Y577" s="729"/>
      <c r="Z577" s="713"/>
      <c r="AA577" s="729"/>
      <c r="AB577" s="707"/>
      <c r="AC577" s="710"/>
      <c r="AE577" s="166"/>
    </row>
    <row r="578" spans="1:31" s="167" customFormat="1" ht="21" customHeight="1" x14ac:dyDescent="0.15">
      <c r="A578" s="704"/>
      <c r="B578" s="705"/>
      <c r="C578" s="329"/>
      <c r="D578" s="714"/>
      <c r="E578" s="367" t="s">
        <v>425</v>
      </c>
      <c r="F578" s="367" t="s">
        <v>426</v>
      </c>
      <c r="G578" s="721"/>
      <c r="H578" s="724"/>
      <c r="I578" s="727"/>
      <c r="J578" s="721"/>
      <c r="K578" s="721"/>
      <c r="L578" s="730"/>
      <c r="M578" s="737"/>
      <c r="N578" s="721"/>
      <c r="O578" s="721"/>
      <c r="P578" s="739"/>
      <c r="Q578" s="739"/>
      <c r="R578" s="739"/>
      <c r="S578" s="721"/>
      <c r="T578" s="721"/>
      <c r="U578" s="730"/>
      <c r="V578" s="727"/>
      <c r="W578" s="741"/>
      <c r="X578" s="721"/>
      <c r="Y578" s="730"/>
      <c r="Z578" s="714"/>
      <c r="AA578" s="730"/>
      <c r="AB578" s="708"/>
      <c r="AC578" s="711"/>
      <c r="AE578" s="166"/>
    </row>
    <row r="579" spans="1:31" s="167" customFormat="1" ht="21.6" customHeight="1" x14ac:dyDescent="0.15">
      <c r="A579" s="167" t="s">
        <v>471</v>
      </c>
      <c r="B579" s="326" t="s">
        <v>377</v>
      </c>
      <c r="C579" s="378">
        <v>164.125</v>
      </c>
      <c r="D579" s="379">
        <v>21.645833333333332</v>
      </c>
      <c r="E579" s="371">
        <v>5.5625</v>
      </c>
      <c r="F579" s="371">
        <v>9.6875</v>
      </c>
      <c r="G579" s="371">
        <v>16.270833333333332</v>
      </c>
      <c r="H579" s="380">
        <v>6.666666666666667</v>
      </c>
      <c r="I579" s="464">
        <v>0.5625</v>
      </c>
      <c r="J579" s="371">
        <v>1.0416666666666667</v>
      </c>
      <c r="K579" s="371">
        <v>20.625</v>
      </c>
      <c r="L579" s="380">
        <v>6.604166666666667</v>
      </c>
      <c r="M579" s="379">
        <v>10.833333333333334</v>
      </c>
      <c r="N579" s="371">
        <v>0.10416666666666667</v>
      </c>
      <c r="O579" s="371">
        <v>10</v>
      </c>
      <c r="P579" s="371">
        <v>1.1041666666666667</v>
      </c>
      <c r="Q579" s="371">
        <v>4.208333333333333</v>
      </c>
      <c r="R579" s="419">
        <v>0.6875</v>
      </c>
      <c r="S579" s="371">
        <v>0.58333333333333337</v>
      </c>
      <c r="T579" s="371">
        <v>0.33333333333333331</v>
      </c>
      <c r="U579" s="380">
        <v>2.2291666666666665</v>
      </c>
      <c r="V579" s="379">
        <v>3.5416666666666665</v>
      </c>
      <c r="W579" s="371">
        <v>2.1458333333333335</v>
      </c>
      <c r="X579" s="378">
        <v>0.47916666666666669</v>
      </c>
      <c r="Y579" s="380">
        <v>4.291666666666667</v>
      </c>
      <c r="Z579" s="465">
        <v>0.125</v>
      </c>
      <c r="AA579" s="380">
        <v>5.270833333333333</v>
      </c>
      <c r="AB579" s="466">
        <v>27.270833333333332</v>
      </c>
      <c r="AC579" s="378">
        <v>2.25</v>
      </c>
      <c r="AE579" s="166"/>
    </row>
    <row r="580" spans="1:31" s="167" customFormat="1" ht="21.6" customHeight="1" x14ac:dyDescent="0.15">
      <c r="A580" s="325"/>
      <c r="B580" s="317" t="s">
        <v>376</v>
      </c>
      <c r="C580" s="328">
        <v>1</v>
      </c>
      <c r="D580" s="374">
        <v>0.13188626554963187</v>
      </c>
      <c r="E580" s="317">
        <v>3.3891850723533894E-2</v>
      </c>
      <c r="F580" s="317">
        <v>5.9025133282559025E-2</v>
      </c>
      <c r="G580" s="317">
        <v>9.9136836760599131E-2</v>
      </c>
      <c r="H580" s="375">
        <v>4.0619446560040622E-2</v>
      </c>
      <c r="I580" s="376">
        <v>3.4272658035034271E-3</v>
      </c>
      <c r="J580" s="317">
        <v>6.3467885250063473E-3</v>
      </c>
      <c r="K580" s="317">
        <v>0.12566641279512566</v>
      </c>
      <c r="L580" s="375">
        <v>4.0238639248540244E-2</v>
      </c>
      <c r="M580" s="374">
        <v>6.6006600660066014E-2</v>
      </c>
      <c r="N580" s="317">
        <v>6.3467885250063471E-4</v>
      </c>
      <c r="O580" s="317">
        <v>6.0929169840060929E-2</v>
      </c>
      <c r="P580" s="317">
        <v>6.7275958365067279E-3</v>
      </c>
      <c r="Q580" s="317">
        <v>2.564102564102564E-2</v>
      </c>
      <c r="R580" s="317">
        <v>4.1888804265041886E-3</v>
      </c>
      <c r="S580" s="317">
        <v>3.5542015740035542E-3</v>
      </c>
      <c r="T580" s="317">
        <v>2.0309723280020307E-3</v>
      </c>
      <c r="U580" s="375">
        <v>1.3582127443513581E-2</v>
      </c>
      <c r="V580" s="374">
        <v>2.1579080985021579E-2</v>
      </c>
      <c r="W580" s="317">
        <v>1.3074384361513076E-2</v>
      </c>
      <c r="X580" s="328">
        <v>2.9195227215029198E-3</v>
      </c>
      <c r="Y580" s="375">
        <v>2.6148768723026152E-2</v>
      </c>
      <c r="Z580" s="377">
        <v>7.6161462300076163E-4</v>
      </c>
      <c r="AA580" s="375">
        <v>3.2114749936532114E-2</v>
      </c>
      <c r="AB580" s="325">
        <v>0.16615892358466616</v>
      </c>
      <c r="AC580" s="328">
        <v>1.3709063214013708E-2</v>
      </c>
      <c r="AE580" s="166"/>
    </row>
    <row r="581" spans="1:31" s="167" customFormat="1" ht="21.6" customHeight="1" x14ac:dyDescent="0.15">
      <c r="A581" s="177" t="s">
        <v>427</v>
      </c>
      <c r="B581" s="317" t="s">
        <v>377</v>
      </c>
      <c r="C581" s="378">
        <v>0.58333333333333337</v>
      </c>
      <c r="D581" s="379">
        <v>8.3333333333333329E-2</v>
      </c>
      <c r="E581" s="371">
        <v>0</v>
      </c>
      <c r="F581" s="371">
        <v>8.3333333333333329E-2</v>
      </c>
      <c r="G581" s="371">
        <v>8.3333333333333329E-2</v>
      </c>
      <c r="H581" s="380">
        <v>0</v>
      </c>
      <c r="I581" s="381" t="s">
        <v>428</v>
      </c>
      <c r="J581" s="382" t="s">
        <v>428</v>
      </c>
      <c r="K581" s="383">
        <v>2.0833333333333332E-2</v>
      </c>
      <c r="L581" s="384">
        <v>0.3125</v>
      </c>
      <c r="M581" s="385" t="s">
        <v>428</v>
      </c>
      <c r="N581" s="382" t="s">
        <v>428</v>
      </c>
      <c r="O581" s="382" t="s">
        <v>428</v>
      </c>
      <c r="P581" s="382" t="s">
        <v>428</v>
      </c>
      <c r="Q581" s="382" t="s">
        <v>428</v>
      </c>
      <c r="R581" s="382" t="s">
        <v>428</v>
      </c>
      <c r="S581" s="382" t="s">
        <v>428</v>
      </c>
      <c r="T581" s="382" t="s">
        <v>428</v>
      </c>
      <c r="U581" s="386" t="s">
        <v>428</v>
      </c>
      <c r="V581" s="385" t="s">
        <v>428</v>
      </c>
      <c r="W581" s="382" t="s">
        <v>428</v>
      </c>
      <c r="X581" s="387" t="s">
        <v>428</v>
      </c>
      <c r="Y581" s="386" t="s">
        <v>428</v>
      </c>
      <c r="Z581" s="388" t="s">
        <v>428</v>
      </c>
      <c r="AA581" s="386" t="s">
        <v>428</v>
      </c>
      <c r="AB581" s="389" t="s">
        <v>428</v>
      </c>
      <c r="AC581" s="387" t="s">
        <v>428</v>
      </c>
      <c r="AE581" s="166"/>
    </row>
    <row r="582" spans="1:31" s="167" customFormat="1" ht="21.6" customHeight="1" x14ac:dyDescent="0.15">
      <c r="A582" s="325"/>
      <c r="B582" s="317" t="s">
        <v>376</v>
      </c>
      <c r="C582" s="328">
        <v>1</v>
      </c>
      <c r="D582" s="374">
        <v>0.14285714285714285</v>
      </c>
      <c r="E582" s="317">
        <v>0</v>
      </c>
      <c r="F582" s="317">
        <v>0.14285714285714285</v>
      </c>
      <c r="G582" s="317">
        <v>0.14285714285714285</v>
      </c>
      <c r="H582" s="375">
        <v>0</v>
      </c>
      <c r="I582" s="381" t="s">
        <v>428</v>
      </c>
      <c r="J582" s="382" t="s">
        <v>428</v>
      </c>
      <c r="K582" s="390">
        <v>3.5714285714285712E-2</v>
      </c>
      <c r="L582" s="391">
        <v>0.5357142857142857</v>
      </c>
      <c r="M582" s="385" t="s">
        <v>428</v>
      </c>
      <c r="N582" s="382" t="s">
        <v>428</v>
      </c>
      <c r="O582" s="382" t="s">
        <v>428</v>
      </c>
      <c r="P582" s="382" t="s">
        <v>428</v>
      </c>
      <c r="Q582" s="382" t="s">
        <v>428</v>
      </c>
      <c r="R582" s="382" t="s">
        <v>428</v>
      </c>
      <c r="S582" s="382" t="s">
        <v>428</v>
      </c>
      <c r="T582" s="382" t="s">
        <v>428</v>
      </c>
      <c r="U582" s="386" t="s">
        <v>428</v>
      </c>
      <c r="V582" s="385" t="s">
        <v>428</v>
      </c>
      <c r="W582" s="382" t="s">
        <v>428</v>
      </c>
      <c r="X582" s="387" t="s">
        <v>428</v>
      </c>
      <c r="Y582" s="386" t="s">
        <v>428</v>
      </c>
      <c r="Z582" s="388" t="s">
        <v>428</v>
      </c>
      <c r="AA582" s="386" t="s">
        <v>428</v>
      </c>
      <c r="AB582" s="389" t="s">
        <v>428</v>
      </c>
      <c r="AC582" s="387" t="s">
        <v>428</v>
      </c>
      <c r="AE582" s="166"/>
    </row>
    <row r="583" spans="1:31" s="167" customFormat="1" ht="21.6" customHeight="1" x14ac:dyDescent="0.15">
      <c r="A583" s="177" t="s">
        <v>429</v>
      </c>
      <c r="B583" s="317" t="s">
        <v>377</v>
      </c>
      <c r="C583" s="378">
        <v>0.125</v>
      </c>
      <c r="D583" s="379">
        <v>0.10416666666666667</v>
      </c>
      <c r="E583" s="371">
        <v>0</v>
      </c>
      <c r="F583" s="371">
        <v>2.0833333333333332E-2</v>
      </c>
      <c r="G583" s="371">
        <v>0</v>
      </c>
      <c r="H583" s="380">
        <v>0</v>
      </c>
      <c r="I583" s="381" t="s">
        <v>428</v>
      </c>
      <c r="J583" s="382" t="s">
        <v>428</v>
      </c>
      <c r="K583" s="383">
        <v>0</v>
      </c>
      <c r="L583" s="384">
        <v>0</v>
      </c>
      <c r="M583" s="385" t="s">
        <v>428</v>
      </c>
      <c r="N583" s="382" t="s">
        <v>428</v>
      </c>
      <c r="O583" s="382" t="s">
        <v>428</v>
      </c>
      <c r="P583" s="382" t="s">
        <v>428</v>
      </c>
      <c r="Q583" s="382" t="s">
        <v>428</v>
      </c>
      <c r="R583" s="382" t="s">
        <v>428</v>
      </c>
      <c r="S583" s="382" t="s">
        <v>428</v>
      </c>
      <c r="T583" s="382" t="s">
        <v>428</v>
      </c>
      <c r="U583" s="386" t="s">
        <v>428</v>
      </c>
      <c r="V583" s="385" t="s">
        <v>428</v>
      </c>
      <c r="W583" s="382" t="s">
        <v>428</v>
      </c>
      <c r="X583" s="387" t="s">
        <v>428</v>
      </c>
      <c r="Y583" s="386" t="s">
        <v>428</v>
      </c>
      <c r="Z583" s="388" t="s">
        <v>428</v>
      </c>
      <c r="AA583" s="386" t="s">
        <v>428</v>
      </c>
      <c r="AB583" s="389" t="s">
        <v>428</v>
      </c>
      <c r="AC583" s="387" t="s">
        <v>428</v>
      </c>
      <c r="AE583" s="166"/>
    </row>
    <row r="584" spans="1:31" s="167" customFormat="1" ht="21.6" customHeight="1" x14ac:dyDescent="0.15">
      <c r="A584" s="325"/>
      <c r="B584" s="317" t="s">
        <v>376</v>
      </c>
      <c r="C584" s="328">
        <v>1</v>
      </c>
      <c r="D584" s="374">
        <v>0.83333333333333337</v>
      </c>
      <c r="E584" s="317">
        <v>0</v>
      </c>
      <c r="F584" s="317">
        <v>0.16666666666666666</v>
      </c>
      <c r="G584" s="317">
        <v>0</v>
      </c>
      <c r="H584" s="375">
        <v>0</v>
      </c>
      <c r="I584" s="381" t="s">
        <v>428</v>
      </c>
      <c r="J584" s="382" t="s">
        <v>428</v>
      </c>
      <c r="K584" s="390">
        <v>0</v>
      </c>
      <c r="L584" s="391">
        <v>0</v>
      </c>
      <c r="M584" s="385" t="s">
        <v>428</v>
      </c>
      <c r="N584" s="382" t="s">
        <v>428</v>
      </c>
      <c r="O584" s="382" t="s">
        <v>428</v>
      </c>
      <c r="P584" s="382" t="s">
        <v>428</v>
      </c>
      <c r="Q584" s="382" t="s">
        <v>428</v>
      </c>
      <c r="R584" s="382" t="s">
        <v>428</v>
      </c>
      <c r="S584" s="382" t="s">
        <v>428</v>
      </c>
      <c r="T584" s="382" t="s">
        <v>428</v>
      </c>
      <c r="U584" s="386" t="s">
        <v>428</v>
      </c>
      <c r="V584" s="385" t="s">
        <v>428</v>
      </c>
      <c r="W584" s="382" t="s">
        <v>428</v>
      </c>
      <c r="X584" s="387" t="s">
        <v>428</v>
      </c>
      <c r="Y584" s="386" t="s">
        <v>428</v>
      </c>
      <c r="Z584" s="388" t="s">
        <v>428</v>
      </c>
      <c r="AA584" s="386" t="s">
        <v>428</v>
      </c>
      <c r="AB584" s="389" t="s">
        <v>428</v>
      </c>
      <c r="AC584" s="387" t="s">
        <v>428</v>
      </c>
      <c r="AE584" s="166"/>
    </row>
    <row r="585" spans="1:31" s="167" customFormat="1" ht="21.6" customHeight="1" x14ac:dyDescent="0.15">
      <c r="A585" s="177" t="s">
        <v>430</v>
      </c>
      <c r="B585" s="317" t="s">
        <v>377</v>
      </c>
      <c r="C585" s="378">
        <v>30.8125</v>
      </c>
      <c r="D585" s="379">
        <v>12.916666666666666</v>
      </c>
      <c r="E585" s="371">
        <v>1.2291666666666667</v>
      </c>
      <c r="F585" s="371">
        <v>3.8541666666666665</v>
      </c>
      <c r="G585" s="371">
        <v>0.16666666666666666</v>
      </c>
      <c r="H585" s="380">
        <v>0.33333333333333331</v>
      </c>
      <c r="I585" s="381" t="s">
        <v>428</v>
      </c>
      <c r="J585" s="382" t="s">
        <v>428</v>
      </c>
      <c r="K585" s="383">
        <v>10.020833333333334</v>
      </c>
      <c r="L585" s="384">
        <v>2.2916666666666665</v>
      </c>
      <c r="M585" s="385" t="s">
        <v>428</v>
      </c>
      <c r="N585" s="382" t="s">
        <v>428</v>
      </c>
      <c r="O585" s="382" t="s">
        <v>428</v>
      </c>
      <c r="P585" s="382" t="s">
        <v>428</v>
      </c>
      <c r="Q585" s="382" t="s">
        <v>428</v>
      </c>
      <c r="R585" s="382" t="s">
        <v>428</v>
      </c>
      <c r="S585" s="382" t="s">
        <v>428</v>
      </c>
      <c r="T585" s="382" t="s">
        <v>428</v>
      </c>
      <c r="U585" s="386" t="s">
        <v>428</v>
      </c>
      <c r="V585" s="385" t="s">
        <v>428</v>
      </c>
      <c r="W585" s="382" t="s">
        <v>428</v>
      </c>
      <c r="X585" s="387" t="s">
        <v>428</v>
      </c>
      <c r="Y585" s="386" t="s">
        <v>428</v>
      </c>
      <c r="Z585" s="388" t="s">
        <v>428</v>
      </c>
      <c r="AA585" s="386" t="s">
        <v>428</v>
      </c>
      <c r="AB585" s="389" t="s">
        <v>428</v>
      </c>
      <c r="AC585" s="387" t="s">
        <v>428</v>
      </c>
      <c r="AE585" s="166"/>
    </row>
    <row r="586" spans="1:31" s="167" customFormat="1" ht="21.6" customHeight="1" x14ac:dyDescent="0.15">
      <c r="A586" s="325"/>
      <c r="B586" s="317" t="s">
        <v>376</v>
      </c>
      <c r="C586" s="328">
        <v>1</v>
      </c>
      <c r="D586" s="374">
        <v>0.41920216362407031</v>
      </c>
      <c r="E586" s="317">
        <v>3.989181879648411E-2</v>
      </c>
      <c r="F586" s="317">
        <v>0.12508451656524677</v>
      </c>
      <c r="G586" s="317">
        <v>5.4090601757944556E-3</v>
      </c>
      <c r="H586" s="375">
        <v>1.0818120351588911E-2</v>
      </c>
      <c r="I586" s="381" t="s">
        <v>428</v>
      </c>
      <c r="J586" s="382" t="s">
        <v>428</v>
      </c>
      <c r="K586" s="390">
        <v>0.32521974306964169</v>
      </c>
      <c r="L586" s="391">
        <v>7.4374577417173765E-2</v>
      </c>
      <c r="M586" s="385" t="s">
        <v>428</v>
      </c>
      <c r="N586" s="382" t="s">
        <v>428</v>
      </c>
      <c r="O586" s="382" t="s">
        <v>428</v>
      </c>
      <c r="P586" s="382" t="s">
        <v>428</v>
      </c>
      <c r="Q586" s="382" t="s">
        <v>428</v>
      </c>
      <c r="R586" s="382" t="s">
        <v>428</v>
      </c>
      <c r="S586" s="382" t="s">
        <v>428</v>
      </c>
      <c r="T586" s="382" t="s">
        <v>428</v>
      </c>
      <c r="U586" s="386" t="s">
        <v>428</v>
      </c>
      <c r="V586" s="385" t="s">
        <v>428</v>
      </c>
      <c r="W586" s="382" t="s">
        <v>428</v>
      </c>
      <c r="X586" s="387" t="s">
        <v>428</v>
      </c>
      <c r="Y586" s="386" t="s">
        <v>428</v>
      </c>
      <c r="Z586" s="388" t="s">
        <v>428</v>
      </c>
      <c r="AA586" s="386" t="s">
        <v>428</v>
      </c>
      <c r="AB586" s="389" t="s">
        <v>428</v>
      </c>
      <c r="AC586" s="387" t="s">
        <v>428</v>
      </c>
      <c r="AE586" s="166"/>
    </row>
    <row r="587" spans="1:31" s="167" customFormat="1" ht="21.6" customHeight="1" x14ac:dyDescent="0.15">
      <c r="A587" s="398" t="s">
        <v>431</v>
      </c>
      <c r="B587" s="317" t="s">
        <v>377</v>
      </c>
      <c r="C587" s="378">
        <v>20.291666666666668</v>
      </c>
      <c r="D587" s="379">
        <v>9.5833333333333339</v>
      </c>
      <c r="E587" s="371">
        <v>1.0625</v>
      </c>
      <c r="F587" s="371">
        <v>2.8541666666666665</v>
      </c>
      <c r="G587" s="371">
        <v>0.16666666666666666</v>
      </c>
      <c r="H587" s="380">
        <v>0.33333333333333331</v>
      </c>
      <c r="I587" s="381" t="s">
        <v>428</v>
      </c>
      <c r="J587" s="382" t="s">
        <v>428</v>
      </c>
      <c r="K587" s="383">
        <v>5.479166666666667</v>
      </c>
      <c r="L587" s="384">
        <v>0.8125</v>
      </c>
      <c r="M587" s="385" t="s">
        <v>428</v>
      </c>
      <c r="N587" s="382" t="s">
        <v>428</v>
      </c>
      <c r="O587" s="382" t="s">
        <v>428</v>
      </c>
      <c r="P587" s="382" t="s">
        <v>428</v>
      </c>
      <c r="Q587" s="382" t="s">
        <v>428</v>
      </c>
      <c r="R587" s="382" t="s">
        <v>428</v>
      </c>
      <c r="S587" s="382" t="s">
        <v>428</v>
      </c>
      <c r="T587" s="382" t="s">
        <v>428</v>
      </c>
      <c r="U587" s="386" t="s">
        <v>428</v>
      </c>
      <c r="V587" s="385" t="s">
        <v>428</v>
      </c>
      <c r="W587" s="382" t="s">
        <v>428</v>
      </c>
      <c r="X587" s="387" t="s">
        <v>428</v>
      </c>
      <c r="Y587" s="386" t="s">
        <v>428</v>
      </c>
      <c r="Z587" s="388" t="s">
        <v>428</v>
      </c>
      <c r="AA587" s="386" t="s">
        <v>428</v>
      </c>
      <c r="AB587" s="389" t="s">
        <v>428</v>
      </c>
      <c r="AC587" s="387" t="s">
        <v>428</v>
      </c>
      <c r="AE587" s="166"/>
    </row>
    <row r="588" spans="1:31" s="167" customFormat="1" ht="21.6" customHeight="1" x14ac:dyDescent="0.15">
      <c r="A588" s="325"/>
      <c r="B588" s="317" t="s">
        <v>376</v>
      </c>
      <c r="C588" s="328">
        <v>1</v>
      </c>
      <c r="D588" s="374">
        <v>0.47227926078028748</v>
      </c>
      <c r="E588" s="317">
        <v>5.2361396303901436E-2</v>
      </c>
      <c r="F588" s="317">
        <v>0.14065708418891168</v>
      </c>
      <c r="G588" s="317">
        <v>8.2135523613963025E-3</v>
      </c>
      <c r="H588" s="375">
        <v>1.6427104722792605E-2</v>
      </c>
      <c r="I588" s="381" t="s">
        <v>428</v>
      </c>
      <c r="J588" s="382" t="s">
        <v>428</v>
      </c>
      <c r="K588" s="390">
        <v>0.27002053388090347</v>
      </c>
      <c r="L588" s="391">
        <v>4.0041067761806978E-2</v>
      </c>
      <c r="M588" s="385" t="s">
        <v>428</v>
      </c>
      <c r="N588" s="382" t="s">
        <v>428</v>
      </c>
      <c r="O588" s="382" t="s">
        <v>428</v>
      </c>
      <c r="P588" s="382" t="s">
        <v>428</v>
      </c>
      <c r="Q588" s="382" t="s">
        <v>428</v>
      </c>
      <c r="R588" s="382" t="s">
        <v>428</v>
      </c>
      <c r="S588" s="382" t="s">
        <v>428</v>
      </c>
      <c r="T588" s="382" t="s">
        <v>428</v>
      </c>
      <c r="U588" s="386" t="s">
        <v>428</v>
      </c>
      <c r="V588" s="385" t="s">
        <v>428</v>
      </c>
      <c r="W588" s="382" t="s">
        <v>428</v>
      </c>
      <c r="X588" s="387" t="s">
        <v>428</v>
      </c>
      <c r="Y588" s="386" t="s">
        <v>428</v>
      </c>
      <c r="Z588" s="388" t="s">
        <v>428</v>
      </c>
      <c r="AA588" s="386" t="s">
        <v>428</v>
      </c>
      <c r="AB588" s="389" t="s">
        <v>428</v>
      </c>
      <c r="AC588" s="387" t="s">
        <v>428</v>
      </c>
      <c r="AE588" s="166"/>
    </row>
    <row r="589" spans="1:31" s="167" customFormat="1" ht="21.6" customHeight="1" x14ac:dyDescent="0.15">
      <c r="A589" s="177" t="s">
        <v>432</v>
      </c>
      <c r="B589" s="317" t="s">
        <v>377</v>
      </c>
      <c r="C589" s="378">
        <v>15.895833333333334</v>
      </c>
      <c r="D589" s="379">
        <v>4.104166666666667</v>
      </c>
      <c r="E589" s="371">
        <v>3.1875</v>
      </c>
      <c r="F589" s="371">
        <v>1.8333333333333333</v>
      </c>
      <c r="G589" s="371">
        <v>4.416666666666667</v>
      </c>
      <c r="H589" s="380">
        <v>0.52083333333333337</v>
      </c>
      <c r="I589" s="381" t="s">
        <v>428</v>
      </c>
      <c r="J589" s="382" t="s">
        <v>428</v>
      </c>
      <c r="K589" s="383">
        <v>1.6041666666666667</v>
      </c>
      <c r="L589" s="384">
        <v>0.22916666666666666</v>
      </c>
      <c r="M589" s="385" t="s">
        <v>428</v>
      </c>
      <c r="N589" s="382" t="s">
        <v>428</v>
      </c>
      <c r="O589" s="382" t="s">
        <v>428</v>
      </c>
      <c r="P589" s="382" t="s">
        <v>428</v>
      </c>
      <c r="Q589" s="382" t="s">
        <v>428</v>
      </c>
      <c r="R589" s="382" t="s">
        <v>428</v>
      </c>
      <c r="S589" s="382" t="s">
        <v>428</v>
      </c>
      <c r="T589" s="382" t="s">
        <v>428</v>
      </c>
      <c r="U589" s="386" t="s">
        <v>428</v>
      </c>
      <c r="V589" s="385" t="s">
        <v>428</v>
      </c>
      <c r="W589" s="382" t="s">
        <v>428</v>
      </c>
      <c r="X589" s="387" t="s">
        <v>428</v>
      </c>
      <c r="Y589" s="386" t="s">
        <v>428</v>
      </c>
      <c r="Z589" s="388" t="s">
        <v>428</v>
      </c>
      <c r="AA589" s="386" t="s">
        <v>428</v>
      </c>
      <c r="AB589" s="389" t="s">
        <v>428</v>
      </c>
      <c r="AC589" s="387" t="s">
        <v>428</v>
      </c>
      <c r="AE589" s="166"/>
    </row>
    <row r="590" spans="1:31" s="167" customFormat="1" ht="21.6" customHeight="1" x14ac:dyDescent="0.15">
      <c r="A590" s="325"/>
      <c r="B590" s="317" t="s">
        <v>376</v>
      </c>
      <c r="C590" s="328">
        <v>1</v>
      </c>
      <c r="D590" s="374">
        <v>0.25819134993446918</v>
      </c>
      <c r="E590" s="317">
        <v>0.20052424639580602</v>
      </c>
      <c r="F590" s="317">
        <v>0.11533420707732633</v>
      </c>
      <c r="G590" s="317">
        <v>0.27785058977719529</v>
      </c>
      <c r="H590" s="375">
        <v>3.2765399737876802E-2</v>
      </c>
      <c r="I590" s="381" t="s">
        <v>428</v>
      </c>
      <c r="J590" s="382" t="s">
        <v>428</v>
      </c>
      <c r="K590" s="390">
        <v>0.10091743119266056</v>
      </c>
      <c r="L590" s="391">
        <v>1.4416775884665792E-2</v>
      </c>
      <c r="M590" s="385" t="s">
        <v>428</v>
      </c>
      <c r="N590" s="382" t="s">
        <v>428</v>
      </c>
      <c r="O590" s="382" t="s">
        <v>428</v>
      </c>
      <c r="P590" s="382" t="s">
        <v>428</v>
      </c>
      <c r="Q590" s="382" t="s">
        <v>428</v>
      </c>
      <c r="R590" s="382" t="s">
        <v>428</v>
      </c>
      <c r="S590" s="382" t="s">
        <v>428</v>
      </c>
      <c r="T590" s="382" t="s">
        <v>428</v>
      </c>
      <c r="U590" s="386" t="s">
        <v>428</v>
      </c>
      <c r="V590" s="385" t="s">
        <v>428</v>
      </c>
      <c r="W590" s="382" t="s">
        <v>428</v>
      </c>
      <c r="X590" s="387" t="s">
        <v>428</v>
      </c>
      <c r="Y590" s="386" t="s">
        <v>428</v>
      </c>
      <c r="Z590" s="388" t="s">
        <v>428</v>
      </c>
      <c r="AA590" s="386" t="s">
        <v>428</v>
      </c>
      <c r="AB590" s="389" t="s">
        <v>428</v>
      </c>
      <c r="AC590" s="387" t="s">
        <v>428</v>
      </c>
      <c r="AE590" s="166"/>
    </row>
    <row r="591" spans="1:31" s="167" customFormat="1" ht="21.6" customHeight="1" x14ac:dyDescent="0.15">
      <c r="A591" s="177" t="s">
        <v>433</v>
      </c>
      <c r="B591" s="317" t="s">
        <v>377</v>
      </c>
      <c r="C591" s="378">
        <v>15.604166666666666</v>
      </c>
      <c r="D591" s="379">
        <v>0.41666666666666669</v>
      </c>
      <c r="E591" s="371">
        <v>0.77083333333333337</v>
      </c>
      <c r="F591" s="371">
        <v>1.4166666666666667</v>
      </c>
      <c r="G591" s="371">
        <v>11.166666666666666</v>
      </c>
      <c r="H591" s="380">
        <v>1.6458333333333333</v>
      </c>
      <c r="I591" s="381" t="s">
        <v>428</v>
      </c>
      <c r="J591" s="382" t="s">
        <v>428</v>
      </c>
      <c r="K591" s="383">
        <v>4.1666666666666664E-2</v>
      </c>
      <c r="L591" s="384">
        <v>0.14583333333333334</v>
      </c>
      <c r="M591" s="385" t="s">
        <v>428</v>
      </c>
      <c r="N591" s="382" t="s">
        <v>428</v>
      </c>
      <c r="O591" s="382" t="s">
        <v>428</v>
      </c>
      <c r="P591" s="382" t="s">
        <v>428</v>
      </c>
      <c r="Q591" s="382" t="s">
        <v>428</v>
      </c>
      <c r="R591" s="382" t="s">
        <v>428</v>
      </c>
      <c r="S591" s="382" t="s">
        <v>428</v>
      </c>
      <c r="T591" s="382" t="s">
        <v>428</v>
      </c>
      <c r="U591" s="386" t="s">
        <v>428</v>
      </c>
      <c r="V591" s="385" t="s">
        <v>428</v>
      </c>
      <c r="W591" s="382" t="s">
        <v>428</v>
      </c>
      <c r="X591" s="387" t="s">
        <v>428</v>
      </c>
      <c r="Y591" s="386" t="s">
        <v>428</v>
      </c>
      <c r="Z591" s="388" t="s">
        <v>428</v>
      </c>
      <c r="AA591" s="386" t="s">
        <v>428</v>
      </c>
      <c r="AB591" s="389" t="s">
        <v>428</v>
      </c>
      <c r="AC591" s="387" t="s">
        <v>428</v>
      </c>
      <c r="AE591" s="166"/>
    </row>
    <row r="592" spans="1:31" s="167" customFormat="1" ht="21.6" customHeight="1" x14ac:dyDescent="0.15">
      <c r="A592" s="325"/>
      <c r="B592" s="317" t="s">
        <v>376</v>
      </c>
      <c r="C592" s="328">
        <v>1</v>
      </c>
      <c r="D592" s="374">
        <v>2.67022696929239E-2</v>
      </c>
      <c r="E592" s="317">
        <v>4.9399198931909215E-2</v>
      </c>
      <c r="F592" s="317">
        <v>9.0787716955941261E-2</v>
      </c>
      <c r="G592" s="317">
        <v>0.71562082777036051</v>
      </c>
      <c r="H592" s="375">
        <v>0.1054739652870494</v>
      </c>
      <c r="I592" s="381" t="s">
        <v>428</v>
      </c>
      <c r="J592" s="382" t="s">
        <v>428</v>
      </c>
      <c r="K592" s="390">
        <v>2.6702269692923898E-3</v>
      </c>
      <c r="L592" s="391">
        <v>9.3457943925233655E-3</v>
      </c>
      <c r="M592" s="385" t="s">
        <v>428</v>
      </c>
      <c r="N592" s="382" t="s">
        <v>428</v>
      </c>
      <c r="O592" s="382" t="s">
        <v>428</v>
      </c>
      <c r="P592" s="382" t="s">
        <v>428</v>
      </c>
      <c r="Q592" s="382" t="s">
        <v>428</v>
      </c>
      <c r="R592" s="382" t="s">
        <v>428</v>
      </c>
      <c r="S592" s="382" t="s">
        <v>428</v>
      </c>
      <c r="T592" s="382" t="s">
        <v>428</v>
      </c>
      <c r="U592" s="386" t="s">
        <v>428</v>
      </c>
      <c r="V592" s="385" t="s">
        <v>428</v>
      </c>
      <c r="W592" s="382" t="s">
        <v>428</v>
      </c>
      <c r="X592" s="387" t="s">
        <v>428</v>
      </c>
      <c r="Y592" s="386" t="s">
        <v>428</v>
      </c>
      <c r="Z592" s="388" t="s">
        <v>428</v>
      </c>
      <c r="AA592" s="386" t="s">
        <v>428</v>
      </c>
      <c r="AB592" s="389" t="s">
        <v>428</v>
      </c>
      <c r="AC592" s="387" t="s">
        <v>428</v>
      </c>
      <c r="AE592" s="166"/>
    </row>
    <row r="593" spans="1:31" s="167" customFormat="1" ht="21.6" customHeight="1" x14ac:dyDescent="0.15">
      <c r="A593" s="177" t="s">
        <v>434</v>
      </c>
      <c r="B593" s="317" t="s">
        <v>377</v>
      </c>
      <c r="C593" s="378">
        <v>19.708333333333332</v>
      </c>
      <c r="D593" s="379">
        <v>3.125</v>
      </c>
      <c r="E593" s="371">
        <v>0.33333333333333331</v>
      </c>
      <c r="F593" s="371">
        <v>1.7916666666666667</v>
      </c>
      <c r="G593" s="371">
        <v>0.35416666666666669</v>
      </c>
      <c r="H593" s="380">
        <v>3.9166666666666665</v>
      </c>
      <c r="I593" s="381" t="s">
        <v>428</v>
      </c>
      <c r="J593" s="382" t="s">
        <v>428</v>
      </c>
      <c r="K593" s="383">
        <v>7.208333333333333</v>
      </c>
      <c r="L593" s="384">
        <v>2.9791666666666665</v>
      </c>
      <c r="M593" s="385" t="s">
        <v>428</v>
      </c>
      <c r="N593" s="382" t="s">
        <v>428</v>
      </c>
      <c r="O593" s="382" t="s">
        <v>428</v>
      </c>
      <c r="P593" s="382" t="s">
        <v>428</v>
      </c>
      <c r="Q593" s="382" t="s">
        <v>428</v>
      </c>
      <c r="R593" s="382" t="s">
        <v>428</v>
      </c>
      <c r="S593" s="382" t="s">
        <v>428</v>
      </c>
      <c r="T593" s="382" t="s">
        <v>428</v>
      </c>
      <c r="U593" s="386" t="s">
        <v>428</v>
      </c>
      <c r="V593" s="385" t="s">
        <v>428</v>
      </c>
      <c r="W593" s="382" t="s">
        <v>428</v>
      </c>
      <c r="X593" s="387" t="s">
        <v>428</v>
      </c>
      <c r="Y593" s="386" t="s">
        <v>428</v>
      </c>
      <c r="Z593" s="388" t="s">
        <v>428</v>
      </c>
      <c r="AA593" s="386" t="s">
        <v>428</v>
      </c>
      <c r="AB593" s="389" t="s">
        <v>428</v>
      </c>
      <c r="AC593" s="387" t="s">
        <v>428</v>
      </c>
      <c r="AE593" s="166"/>
    </row>
    <row r="594" spans="1:31" s="167" customFormat="1" ht="21.6" customHeight="1" x14ac:dyDescent="0.15">
      <c r="A594" s="325"/>
      <c r="B594" s="317" t="s">
        <v>376</v>
      </c>
      <c r="C594" s="328">
        <v>1</v>
      </c>
      <c r="D594" s="374">
        <v>0.15856236786469347</v>
      </c>
      <c r="E594" s="317">
        <v>1.6913319238900635E-2</v>
      </c>
      <c r="F594" s="317">
        <v>9.0909090909090912E-2</v>
      </c>
      <c r="G594" s="317">
        <v>1.7970401691331926E-2</v>
      </c>
      <c r="H594" s="375">
        <v>0.19873150105708245</v>
      </c>
      <c r="I594" s="381" t="s">
        <v>428</v>
      </c>
      <c r="J594" s="382" t="s">
        <v>428</v>
      </c>
      <c r="K594" s="390">
        <v>0.36575052854122625</v>
      </c>
      <c r="L594" s="391">
        <v>0.15116279069767441</v>
      </c>
      <c r="M594" s="385" t="s">
        <v>428</v>
      </c>
      <c r="N594" s="382" t="s">
        <v>428</v>
      </c>
      <c r="O594" s="382" t="s">
        <v>428</v>
      </c>
      <c r="P594" s="382" t="s">
        <v>428</v>
      </c>
      <c r="Q594" s="382" t="s">
        <v>428</v>
      </c>
      <c r="R594" s="382" t="s">
        <v>428</v>
      </c>
      <c r="S594" s="382" t="s">
        <v>428</v>
      </c>
      <c r="T594" s="382" t="s">
        <v>428</v>
      </c>
      <c r="U594" s="386" t="s">
        <v>428</v>
      </c>
      <c r="V594" s="385" t="s">
        <v>428</v>
      </c>
      <c r="W594" s="382" t="s">
        <v>428</v>
      </c>
      <c r="X594" s="387" t="s">
        <v>428</v>
      </c>
      <c r="Y594" s="386" t="s">
        <v>428</v>
      </c>
      <c r="Z594" s="388" t="s">
        <v>428</v>
      </c>
      <c r="AA594" s="386" t="s">
        <v>428</v>
      </c>
      <c r="AB594" s="389" t="s">
        <v>428</v>
      </c>
      <c r="AC594" s="387" t="s">
        <v>428</v>
      </c>
      <c r="AE594" s="166"/>
    </row>
    <row r="595" spans="1:31" s="167" customFormat="1" ht="21.6" customHeight="1" x14ac:dyDescent="0.15">
      <c r="A595" s="177" t="s">
        <v>435</v>
      </c>
      <c r="B595" s="326" t="s">
        <v>377</v>
      </c>
      <c r="C595" s="378">
        <v>0</v>
      </c>
      <c r="D595" s="379">
        <v>0</v>
      </c>
      <c r="E595" s="371">
        <v>0</v>
      </c>
      <c r="F595" s="371">
        <v>0</v>
      </c>
      <c r="G595" s="371">
        <v>0</v>
      </c>
      <c r="H595" s="380">
        <v>0</v>
      </c>
      <c r="I595" s="399" t="s">
        <v>428</v>
      </c>
      <c r="J595" s="382" t="s">
        <v>428</v>
      </c>
      <c r="K595" s="383">
        <v>0</v>
      </c>
      <c r="L595" s="384">
        <v>0</v>
      </c>
      <c r="M595" s="385" t="s">
        <v>428</v>
      </c>
      <c r="N595" s="382" t="s">
        <v>428</v>
      </c>
      <c r="O595" s="382" t="s">
        <v>428</v>
      </c>
      <c r="P595" s="382" t="s">
        <v>428</v>
      </c>
      <c r="Q595" s="382" t="s">
        <v>428</v>
      </c>
      <c r="R595" s="382" t="s">
        <v>428</v>
      </c>
      <c r="S595" s="382" t="s">
        <v>428</v>
      </c>
      <c r="T595" s="382" t="s">
        <v>428</v>
      </c>
      <c r="U595" s="386" t="s">
        <v>428</v>
      </c>
      <c r="V595" s="385" t="s">
        <v>428</v>
      </c>
      <c r="W595" s="382" t="s">
        <v>428</v>
      </c>
      <c r="X595" s="387" t="s">
        <v>428</v>
      </c>
      <c r="Y595" s="386" t="s">
        <v>428</v>
      </c>
      <c r="Z595" s="388" t="s">
        <v>428</v>
      </c>
      <c r="AA595" s="386" t="s">
        <v>428</v>
      </c>
      <c r="AB595" s="389" t="s">
        <v>428</v>
      </c>
      <c r="AC595" s="387" t="s">
        <v>428</v>
      </c>
      <c r="AE595" s="166"/>
    </row>
    <row r="596" spans="1:31" s="167" customFormat="1" ht="21.6" customHeight="1" x14ac:dyDescent="0.15">
      <c r="A596" s="325"/>
      <c r="B596" s="317" t="s">
        <v>376</v>
      </c>
      <c r="C596" s="328">
        <v>0</v>
      </c>
      <c r="D596" s="374">
        <v>0</v>
      </c>
      <c r="E596" s="317">
        <v>0</v>
      </c>
      <c r="F596" s="317">
        <v>0</v>
      </c>
      <c r="G596" s="317">
        <v>0</v>
      </c>
      <c r="H596" s="375">
        <v>0</v>
      </c>
      <c r="I596" s="399" t="s">
        <v>428</v>
      </c>
      <c r="J596" s="382" t="s">
        <v>428</v>
      </c>
      <c r="K596" s="390">
        <v>0</v>
      </c>
      <c r="L596" s="391">
        <v>0</v>
      </c>
      <c r="M596" s="385" t="s">
        <v>428</v>
      </c>
      <c r="N596" s="382" t="s">
        <v>428</v>
      </c>
      <c r="O596" s="382" t="s">
        <v>428</v>
      </c>
      <c r="P596" s="382" t="s">
        <v>428</v>
      </c>
      <c r="Q596" s="382" t="s">
        <v>428</v>
      </c>
      <c r="R596" s="382" t="s">
        <v>428</v>
      </c>
      <c r="S596" s="382" t="s">
        <v>428</v>
      </c>
      <c r="T596" s="382" t="s">
        <v>428</v>
      </c>
      <c r="U596" s="386" t="s">
        <v>428</v>
      </c>
      <c r="V596" s="385" t="s">
        <v>428</v>
      </c>
      <c r="W596" s="382" t="s">
        <v>428</v>
      </c>
      <c r="X596" s="387" t="s">
        <v>428</v>
      </c>
      <c r="Y596" s="386" t="s">
        <v>428</v>
      </c>
      <c r="Z596" s="388" t="s">
        <v>428</v>
      </c>
      <c r="AA596" s="386" t="s">
        <v>428</v>
      </c>
      <c r="AB596" s="389" t="s">
        <v>428</v>
      </c>
      <c r="AC596" s="387" t="s">
        <v>428</v>
      </c>
      <c r="AE596" s="166"/>
    </row>
    <row r="597" spans="1:31" s="167" customFormat="1" ht="21.6" customHeight="1" x14ac:dyDescent="0.15">
      <c r="A597" s="177" t="s">
        <v>436</v>
      </c>
      <c r="B597" s="326" t="s">
        <v>377</v>
      </c>
      <c r="C597" s="378">
        <v>3.4166666666666665</v>
      </c>
      <c r="D597" s="379">
        <v>0.77083333333333337</v>
      </c>
      <c r="E597" s="371">
        <v>4.1666666666666664E-2</v>
      </c>
      <c r="F597" s="371">
        <v>0.625</v>
      </c>
      <c r="G597" s="400">
        <v>8.3333333333333329E-2</v>
      </c>
      <c r="H597" s="380">
        <v>0.25</v>
      </c>
      <c r="I597" s="399" t="s">
        <v>428</v>
      </c>
      <c r="J597" s="382" t="s">
        <v>428</v>
      </c>
      <c r="K597" s="383">
        <v>1.5833333333333333</v>
      </c>
      <c r="L597" s="384">
        <v>6.25E-2</v>
      </c>
      <c r="M597" s="385" t="s">
        <v>428</v>
      </c>
      <c r="N597" s="382" t="s">
        <v>428</v>
      </c>
      <c r="O597" s="382" t="s">
        <v>428</v>
      </c>
      <c r="P597" s="382" t="s">
        <v>428</v>
      </c>
      <c r="Q597" s="382" t="s">
        <v>428</v>
      </c>
      <c r="R597" s="382" t="s">
        <v>428</v>
      </c>
      <c r="S597" s="382" t="s">
        <v>428</v>
      </c>
      <c r="T597" s="382" t="s">
        <v>428</v>
      </c>
      <c r="U597" s="386" t="s">
        <v>428</v>
      </c>
      <c r="V597" s="385" t="s">
        <v>428</v>
      </c>
      <c r="W597" s="382" t="s">
        <v>428</v>
      </c>
      <c r="X597" s="387" t="s">
        <v>428</v>
      </c>
      <c r="Y597" s="386" t="s">
        <v>428</v>
      </c>
      <c r="Z597" s="388" t="s">
        <v>428</v>
      </c>
      <c r="AA597" s="386" t="s">
        <v>428</v>
      </c>
      <c r="AB597" s="389" t="s">
        <v>428</v>
      </c>
      <c r="AC597" s="387" t="s">
        <v>428</v>
      </c>
      <c r="AE597" s="166"/>
    </row>
    <row r="598" spans="1:31" s="167" customFormat="1" ht="21.6" customHeight="1" x14ac:dyDescent="0.15">
      <c r="A598" s="325"/>
      <c r="B598" s="317" t="s">
        <v>376</v>
      </c>
      <c r="C598" s="328">
        <v>1</v>
      </c>
      <c r="D598" s="374">
        <v>0.22560975609756101</v>
      </c>
      <c r="E598" s="317">
        <v>1.2195121951219513E-2</v>
      </c>
      <c r="F598" s="317">
        <v>0.18292682926829268</v>
      </c>
      <c r="G598" s="327">
        <v>2.4390243902439025E-2</v>
      </c>
      <c r="H598" s="375">
        <v>7.3170731707317083E-2</v>
      </c>
      <c r="I598" s="399" t="s">
        <v>428</v>
      </c>
      <c r="J598" s="382" t="s">
        <v>428</v>
      </c>
      <c r="K598" s="390">
        <v>0.46341463414634149</v>
      </c>
      <c r="L598" s="391">
        <v>1.8292682926829271E-2</v>
      </c>
      <c r="M598" s="385" t="s">
        <v>428</v>
      </c>
      <c r="N598" s="382" t="s">
        <v>428</v>
      </c>
      <c r="O598" s="382" t="s">
        <v>428</v>
      </c>
      <c r="P598" s="382" t="s">
        <v>428</v>
      </c>
      <c r="Q598" s="382" t="s">
        <v>428</v>
      </c>
      <c r="R598" s="382" t="s">
        <v>428</v>
      </c>
      <c r="S598" s="382" t="s">
        <v>428</v>
      </c>
      <c r="T598" s="382" t="s">
        <v>428</v>
      </c>
      <c r="U598" s="386" t="s">
        <v>428</v>
      </c>
      <c r="V598" s="385" t="s">
        <v>428</v>
      </c>
      <c r="W598" s="382" t="s">
        <v>428</v>
      </c>
      <c r="X598" s="387" t="s">
        <v>428</v>
      </c>
      <c r="Y598" s="386" t="s">
        <v>428</v>
      </c>
      <c r="Z598" s="388" t="s">
        <v>428</v>
      </c>
      <c r="AA598" s="386" t="s">
        <v>428</v>
      </c>
      <c r="AB598" s="389" t="s">
        <v>428</v>
      </c>
      <c r="AC598" s="387" t="s">
        <v>428</v>
      </c>
      <c r="AE598" s="166"/>
    </row>
    <row r="599" spans="1:31" s="167" customFormat="1" ht="21.6" customHeight="1" x14ac:dyDescent="0.15">
      <c r="A599" s="177" t="s">
        <v>437</v>
      </c>
      <c r="B599" s="326" t="s">
        <v>377</v>
      </c>
      <c r="C599" s="378">
        <v>0.91666666666666663</v>
      </c>
      <c r="D599" s="379">
        <v>0.125</v>
      </c>
      <c r="E599" s="371">
        <v>0</v>
      </c>
      <c r="F599" s="371">
        <v>6.25E-2</v>
      </c>
      <c r="G599" s="371">
        <v>0</v>
      </c>
      <c r="H599" s="380">
        <v>0</v>
      </c>
      <c r="I599" s="399" t="s">
        <v>428</v>
      </c>
      <c r="J599" s="382" t="s">
        <v>428</v>
      </c>
      <c r="K599" s="383">
        <v>0.14583333333333334</v>
      </c>
      <c r="L599" s="384">
        <v>0.58333333333333337</v>
      </c>
      <c r="M599" s="385" t="s">
        <v>428</v>
      </c>
      <c r="N599" s="382" t="s">
        <v>428</v>
      </c>
      <c r="O599" s="382" t="s">
        <v>428</v>
      </c>
      <c r="P599" s="382" t="s">
        <v>428</v>
      </c>
      <c r="Q599" s="382" t="s">
        <v>428</v>
      </c>
      <c r="R599" s="382" t="s">
        <v>428</v>
      </c>
      <c r="S599" s="382" t="s">
        <v>428</v>
      </c>
      <c r="T599" s="382" t="s">
        <v>428</v>
      </c>
      <c r="U599" s="386" t="s">
        <v>428</v>
      </c>
      <c r="V599" s="385" t="s">
        <v>428</v>
      </c>
      <c r="W599" s="382" t="s">
        <v>428</v>
      </c>
      <c r="X599" s="387" t="s">
        <v>428</v>
      </c>
      <c r="Y599" s="386" t="s">
        <v>428</v>
      </c>
      <c r="Z599" s="388" t="s">
        <v>428</v>
      </c>
      <c r="AA599" s="386" t="s">
        <v>428</v>
      </c>
      <c r="AB599" s="389" t="s">
        <v>428</v>
      </c>
      <c r="AC599" s="387" t="s">
        <v>428</v>
      </c>
      <c r="AE599" s="166"/>
    </row>
    <row r="600" spans="1:31" s="167" customFormat="1" ht="21.6" customHeight="1" x14ac:dyDescent="0.15">
      <c r="A600" s="325"/>
      <c r="B600" s="317" t="s">
        <v>376</v>
      </c>
      <c r="C600" s="328">
        <v>1</v>
      </c>
      <c r="D600" s="374">
        <v>0.13636363636363638</v>
      </c>
      <c r="E600" s="317">
        <v>0</v>
      </c>
      <c r="F600" s="317">
        <v>6.8181818181818191E-2</v>
      </c>
      <c r="G600" s="317">
        <v>0</v>
      </c>
      <c r="H600" s="375">
        <v>0</v>
      </c>
      <c r="I600" s="399" t="s">
        <v>428</v>
      </c>
      <c r="J600" s="382" t="s">
        <v>428</v>
      </c>
      <c r="K600" s="390">
        <v>0.15909090909090912</v>
      </c>
      <c r="L600" s="391">
        <v>0.63636363636363646</v>
      </c>
      <c r="M600" s="385" t="s">
        <v>428</v>
      </c>
      <c r="N600" s="382" t="s">
        <v>428</v>
      </c>
      <c r="O600" s="382" t="s">
        <v>428</v>
      </c>
      <c r="P600" s="382" t="s">
        <v>428</v>
      </c>
      <c r="Q600" s="382" t="s">
        <v>428</v>
      </c>
      <c r="R600" s="382" t="s">
        <v>428</v>
      </c>
      <c r="S600" s="382" t="s">
        <v>428</v>
      </c>
      <c r="T600" s="382" t="s">
        <v>428</v>
      </c>
      <c r="U600" s="386" t="s">
        <v>428</v>
      </c>
      <c r="V600" s="385" t="s">
        <v>428</v>
      </c>
      <c r="W600" s="382" t="s">
        <v>428</v>
      </c>
      <c r="X600" s="387" t="s">
        <v>428</v>
      </c>
      <c r="Y600" s="386" t="s">
        <v>428</v>
      </c>
      <c r="Z600" s="388" t="s">
        <v>428</v>
      </c>
      <c r="AA600" s="386" t="s">
        <v>428</v>
      </c>
      <c r="AB600" s="389" t="s">
        <v>428</v>
      </c>
      <c r="AC600" s="387" t="s">
        <v>428</v>
      </c>
      <c r="AE600" s="166"/>
    </row>
    <row r="601" spans="1:31" s="167" customFormat="1" ht="21.6" customHeight="1" x14ac:dyDescent="0.15">
      <c r="A601" s="700" t="s">
        <v>186</v>
      </c>
      <c r="B601" s="701"/>
      <c r="C601" s="330"/>
      <c r="D601" s="731" t="s">
        <v>396</v>
      </c>
      <c r="E601" s="732"/>
      <c r="F601" s="732"/>
      <c r="G601" s="732"/>
      <c r="H601" s="733"/>
      <c r="I601" s="731" t="s">
        <v>397</v>
      </c>
      <c r="J601" s="732"/>
      <c r="K601" s="732"/>
      <c r="L601" s="733"/>
      <c r="M601" s="734" t="s">
        <v>398</v>
      </c>
      <c r="N601" s="700"/>
      <c r="O601" s="700"/>
      <c r="P601" s="700"/>
      <c r="Q601" s="700"/>
      <c r="R601" s="700"/>
      <c r="S601" s="700"/>
      <c r="T601" s="700"/>
      <c r="U601" s="735"/>
      <c r="V601" s="731" t="s">
        <v>399</v>
      </c>
      <c r="W601" s="732"/>
      <c r="X601" s="732"/>
      <c r="Y601" s="733"/>
      <c r="Z601" s="731" t="s">
        <v>400</v>
      </c>
      <c r="AA601" s="733"/>
      <c r="AB601" s="706" t="s">
        <v>401</v>
      </c>
      <c r="AC601" s="709" t="s">
        <v>280</v>
      </c>
      <c r="AE601" s="166"/>
    </row>
    <row r="602" spans="1:31" s="167" customFormat="1" ht="21.6" customHeight="1" x14ac:dyDescent="0.15">
      <c r="A602" s="702"/>
      <c r="B602" s="703"/>
      <c r="C602" s="365"/>
      <c r="D602" s="712" t="s">
        <v>402</v>
      </c>
      <c r="E602" s="715" t="s">
        <v>403</v>
      </c>
      <c r="F602" s="716"/>
      <c r="G602" s="719" t="s">
        <v>404</v>
      </c>
      <c r="H602" s="722" t="s">
        <v>405</v>
      </c>
      <c r="I602" s="725" t="s">
        <v>406</v>
      </c>
      <c r="J602" s="719" t="s">
        <v>407</v>
      </c>
      <c r="K602" s="719" t="s">
        <v>408</v>
      </c>
      <c r="L602" s="728" t="s">
        <v>409</v>
      </c>
      <c r="M602" s="725" t="s">
        <v>410</v>
      </c>
      <c r="N602" s="719" t="s">
        <v>411</v>
      </c>
      <c r="O602" s="719" t="s">
        <v>412</v>
      </c>
      <c r="P602" s="719" t="s">
        <v>413</v>
      </c>
      <c r="Q602" s="719" t="s">
        <v>414</v>
      </c>
      <c r="R602" s="719" t="s">
        <v>415</v>
      </c>
      <c r="S602" s="719" t="s">
        <v>416</v>
      </c>
      <c r="T602" s="719" t="s">
        <v>417</v>
      </c>
      <c r="U602" s="728" t="s">
        <v>418</v>
      </c>
      <c r="V602" s="726" t="s">
        <v>419</v>
      </c>
      <c r="W602" s="740" t="s">
        <v>420</v>
      </c>
      <c r="X602" s="720" t="s">
        <v>421</v>
      </c>
      <c r="Y602" s="729" t="s">
        <v>422</v>
      </c>
      <c r="Z602" s="712" t="s">
        <v>423</v>
      </c>
      <c r="AA602" s="728" t="s">
        <v>424</v>
      </c>
      <c r="AB602" s="707"/>
      <c r="AC602" s="710"/>
      <c r="AE602" s="166"/>
    </row>
    <row r="603" spans="1:31" s="167" customFormat="1" ht="21.6" customHeight="1" x14ac:dyDescent="0.15">
      <c r="A603" s="702"/>
      <c r="B603" s="703"/>
      <c r="C603" s="365" t="s">
        <v>378</v>
      </c>
      <c r="D603" s="713"/>
      <c r="E603" s="717"/>
      <c r="F603" s="718"/>
      <c r="G603" s="720"/>
      <c r="H603" s="723"/>
      <c r="I603" s="726"/>
      <c r="J603" s="720"/>
      <c r="K603" s="720"/>
      <c r="L603" s="729"/>
      <c r="M603" s="736"/>
      <c r="N603" s="720"/>
      <c r="O603" s="720"/>
      <c r="P603" s="738"/>
      <c r="Q603" s="738"/>
      <c r="R603" s="738"/>
      <c r="S603" s="720"/>
      <c r="T603" s="720"/>
      <c r="U603" s="729"/>
      <c r="V603" s="726"/>
      <c r="W603" s="740"/>
      <c r="X603" s="720"/>
      <c r="Y603" s="729"/>
      <c r="Z603" s="713"/>
      <c r="AA603" s="729"/>
      <c r="AB603" s="707"/>
      <c r="AC603" s="710"/>
      <c r="AE603" s="166"/>
    </row>
    <row r="604" spans="1:31" s="167" customFormat="1" ht="21.6" customHeight="1" x14ac:dyDescent="0.15">
      <c r="A604" s="704"/>
      <c r="B604" s="705"/>
      <c r="C604" s="329"/>
      <c r="D604" s="714"/>
      <c r="E604" s="367" t="s">
        <v>425</v>
      </c>
      <c r="F604" s="367" t="s">
        <v>426</v>
      </c>
      <c r="G604" s="721"/>
      <c r="H604" s="724"/>
      <c r="I604" s="727"/>
      <c r="J604" s="721"/>
      <c r="K604" s="721"/>
      <c r="L604" s="730"/>
      <c r="M604" s="737"/>
      <c r="N604" s="721"/>
      <c r="O604" s="721"/>
      <c r="P604" s="739"/>
      <c r="Q604" s="739"/>
      <c r="R604" s="739"/>
      <c r="S604" s="721"/>
      <c r="T604" s="721"/>
      <c r="U604" s="730"/>
      <c r="V604" s="727"/>
      <c r="W604" s="741"/>
      <c r="X604" s="721"/>
      <c r="Y604" s="730"/>
      <c r="Z604" s="714"/>
      <c r="AA604" s="730"/>
      <c r="AB604" s="708"/>
      <c r="AC604" s="711"/>
      <c r="AE604" s="166"/>
    </row>
    <row r="605" spans="1:31" s="167" customFormat="1" ht="21.6" customHeight="1" x14ac:dyDescent="0.15">
      <c r="A605" s="167" t="s">
        <v>472</v>
      </c>
      <c r="B605" s="326" t="s">
        <v>377</v>
      </c>
      <c r="C605" s="378">
        <v>153.89473684210526</v>
      </c>
      <c r="D605" s="379">
        <v>21.94736842105263</v>
      </c>
      <c r="E605" s="371">
        <v>2.263157894736842</v>
      </c>
      <c r="F605" s="371">
        <v>3.1052631578947367</v>
      </c>
      <c r="G605" s="371">
        <v>27.789473684210527</v>
      </c>
      <c r="H605" s="380">
        <v>2.4736842105263159</v>
      </c>
      <c r="I605" s="464">
        <v>1.0526315789473684</v>
      </c>
      <c r="J605" s="371">
        <v>0.21052631578947367</v>
      </c>
      <c r="K605" s="371">
        <v>8.9473684210526319</v>
      </c>
      <c r="L605" s="380">
        <v>1.3157894736842106</v>
      </c>
      <c r="M605" s="379">
        <v>22.315789473684209</v>
      </c>
      <c r="N605" s="371">
        <v>3</v>
      </c>
      <c r="O605" s="371">
        <v>8.0526315789473681</v>
      </c>
      <c r="P605" s="371">
        <v>0.31578947368421051</v>
      </c>
      <c r="Q605" s="371">
        <v>0.94736842105263153</v>
      </c>
      <c r="R605" s="419">
        <v>0</v>
      </c>
      <c r="S605" s="371">
        <v>0</v>
      </c>
      <c r="T605" s="371">
        <v>1.4736842105263157</v>
      </c>
      <c r="U605" s="380">
        <v>1.5263157894736843</v>
      </c>
      <c r="V605" s="379">
        <v>2.5263157894736841</v>
      </c>
      <c r="W605" s="371">
        <v>0.57894736842105265</v>
      </c>
      <c r="X605" s="378">
        <v>0</v>
      </c>
      <c r="Y605" s="380">
        <v>2.3684210526315788</v>
      </c>
      <c r="Z605" s="465">
        <v>0</v>
      </c>
      <c r="AA605" s="380">
        <v>7.3684210526315788</v>
      </c>
      <c r="AB605" s="466">
        <v>26.157894736842106</v>
      </c>
      <c r="AC605" s="378">
        <v>8.1578947368421044</v>
      </c>
      <c r="AE605" s="166"/>
    </row>
    <row r="606" spans="1:31" s="167" customFormat="1" ht="21.6" customHeight="1" x14ac:dyDescent="0.15">
      <c r="A606" s="325"/>
      <c r="B606" s="317" t="s">
        <v>376</v>
      </c>
      <c r="C606" s="328">
        <v>1</v>
      </c>
      <c r="D606" s="374">
        <v>0.1426128590971272</v>
      </c>
      <c r="E606" s="317">
        <v>1.4705882352941176E-2</v>
      </c>
      <c r="F606" s="317">
        <v>2.0177838577291381E-2</v>
      </c>
      <c r="G606" s="317">
        <v>0.18057455540355677</v>
      </c>
      <c r="H606" s="375">
        <v>1.6073871409028728E-2</v>
      </c>
      <c r="I606" s="376">
        <v>6.8399452804377564E-3</v>
      </c>
      <c r="J606" s="317">
        <v>1.3679890560875513E-3</v>
      </c>
      <c r="K606" s="317">
        <v>5.8139534883720936E-2</v>
      </c>
      <c r="L606" s="375">
        <v>8.5499316005471972E-3</v>
      </c>
      <c r="M606" s="374">
        <v>0.14500683994528044</v>
      </c>
      <c r="N606" s="317">
        <v>1.9493844049247606E-2</v>
      </c>
      <c r="O606" s="317">
        <v>5.2325581395348833E-2</v>
      </c>
      <c r="P606" s="317">
        <v>2.0519835841313269E-3</v>
      </c>
      <c r="Q606" s="317">
        <v>6.1559507523939808E-3</v>
      </c>
      <c r="R606" s="317">
        <v>0</v>
      </c>
      <c r="S606" s="317">
        <v>0</v>
      </c>
      <c r="T606" s="317">
        <v>9.575923392612859E-3</v>
      </c>
      <c r="U606" s="375">
        <v>9.9179206566347468E-3</v>
      </c>
      <c r="V606" s="374">
        <v>1.6415868673050615E-2</v>
      </c>
      <c r="W606" s="317">
        <v>3.7619699042407665E-3</v>
      </c>
      <c r="X606" s="328">
        <v>0</v>
      </c>
      <c r="Y606" s="375">
        <v>1.5389876880984952E-2</v>
      </c>
      <c r="Z606" s="377">
        <v>0</v>
      </c>
      <c r="AA606" s="375">
        <v>4.7879616963064295E-2</v>
      </c>
      <c r="AB606" s="325">
        <v>0.16997264021887826</v>
      </c>
      <c r="AC606" s="328">
        <v>5.3009575923392609E-2</v>
      </c>
      <c r="AE606" s="166"/>
    </row>
    <row r="607" spans="1:31" s="167" customFormat="1" ht="21.6" customHeight="1" x14ac:dyDescent="0.15">
      <c r="A607" s="177" t="s">
        <v>427</v>
      </c>
      <c r="B607" s="317" t="s">
        <v>377</v>
      </c>
      <c r="C607" s="378">
        <v>0.36842105263157893</v>
      </c>
      <c r="D607" s="379">
        <v>0</v>
      </c>
      <c r="E607" s="371">
        <v>0</v>
      </c>
      <c r="F607" s="371">
        <v>0</v>
      </c>
      <c r="G607" s="371">
        <v>0.31578947368421051</v>
      </c>
      <c r="H607" s="380">
        <v>0</v>
      </c>
      <c r="I607" s="381" t="s">
        <v>428</v>
      </c>
      <c r="J607" s="382" t="s">
        <v>428</v>
      </c>
      <c r="K607" s="383">
        <v>5.2631578947368418E-2</v>
      </c>
      <c r="L607" s="384">
        <v>0</v>
      </c>
      <c r="M607" s="385" t="s">
        <v>428</v>
      </c>
      <c r="N607" s="382" t="s">
        <v>428</v>
      </c>
      <c r="O607" s="382" t="s">
        <v>428</v>
      </c>
      <c r="P607" s="382" t="s">
        <v>428</v>
      </c>
      <c r="Q607" s="382" t="s">
        <v>428</v>
      </c>
      <c r="R607" s="382" t="s">
        <v>428</v>
      </c>
      <c r="S607" s="382" t="s">
        <v>428</v>
      </c>
      <c r="T607" s="382" t="s">
        <v>428</v>
      </c>
      <c r="U607" s="386" t="s">
        <v>428</v>
      </c>
      <c r="V607" s="385" t="s">
        <v>428</v>
      </c>
      <c r="W607" s="382" t="s">
        <v>428</v>
      </c>
      <c r="X607" s="387" t="s">
        <v>428</v>
      </c>
      <c r="Y607" s="386" t="s">
        <v>428</v>
      </c>
      <c r="Z607" s="388" t="s">
        <v>428</v>
      </c>
      <c r="AA607" s="386" t="s">
        <v>428</v>
      </c>
      <c r="AB607" s="389" t="s">
        <v>428</v>
      </c>
      <c r="AC607" s="387" t="s">
        <v>428</v>
      </c>
      <c r="AE607" s="166"/>
    </row>
    <row r="608" spans="1:31" s="167" customFormat="1" ht="21.6" customHeight="1" x14ac:dyDescent="0.15">
      <c r="A608" s="325"/>
      <c r="B608" s="317" t="s">
        <v>376</v>
      </c>
      <c r="C608" s="328">
        <v>1</v>
      </c>
      <c r="D608" s="374">
        <v>0</v>
      </c>
      <c r="E608" s="317">
        <v>0</v>
      </c>
      <c r="F608" s="317">
        <v>0</v>
      </c>
      <c r="G608" s="317">
        <v>0.8571428571428571</v>
      </c>
      <c r="H608" s="375">
        <v>0</v>
      </c>
      <c r="I608" s="381" t="s">
        <v>428</v>
      </c>
      <c r="J608" s="382" t="s">
        <v>428</v>
      </c>
      <c r="K608" s="390">
        <v>0.14285714285714285</v>
      </c>
      <c r="L608" s="391">
        <v>0</v>
      </c>
      <c r="M608" s="385" t="s">
        <v>428</v>
      </c>
      <c r="N608" s="382" t="s">
        <v>428</v>
      </c>
      <c r="O608" s="382" t="s">
        <v>428</v>
      </c>
      <c r="P608" s="382" t="s">
        <v>428</v>
      </c>
      <c r="Q608" s="382" t="s">
        <v>428</v>
      </c>
      <c r="R608" s="382" t="s">
        <v>428</v>
      </c>
      <c r="S608" s="382" t="s">
        <v>428</v>
      </c>
      <c r="T608" s="382" t="s">
        <v>428</v>
      </c>
      <c r="U608" s="386" t="s">
        <v>428</v>
      </c>
      <c r="V608" s="385" t="s">
        <v>428</v>
      </c>
      <c r="W608" s="382" t="s">
        <v>428</v>
      </c>
      <c r="X608" s="387" t="s">
        <v>428</v>
      </c>
      <c r="Y608" s="386" t="s">
        <v>428</v>
      </c>
      <c r="Z608" s="388" t="s">
        <v>428</v>
      </c>
      <c r="AA608" s="386" t="s">
        <v>428</v>
      </c>
      <c r="AB608" s="389" t="s">
        <v>428</v>
      </c>
      <c r="AC608" s="387" t="s">
        <v>428</v>
      </c>
      <c r="AE608" s="166"/>
    </row>
    <row r="609" spans="1:31" s="167" customFormat="1" ht="21.6" customHeight="1" x14ac:dyDescent="0.15">
      <c r="A609" s="177" t="s">
        <v>429</v>
      </c>
      <c r="B609" s="317" t="s">
        <v>377</v>
      </c>
      <c r="C609" s="378">
        <v>0.36842105263157893</v>
      </c>
      <c r="D609" s="379">
        <v>0.10526315789473684</v>
      </c>
      <c r="E609" s="371">
        <v>0</v>
      </c>
      <c r="F609" s="371">
        <v>0</v>
      </c>
      <c r="G609" s="371">
        <v>0</v>
      </c>
      <c r="H609" s="380">
        <v>0</v>
      </c>
      <c r="I609" s="381" t="s">
        <v>428</v>
      </c>
      <c r="J609" s="382" t="s">
        <v>428</v>
      </c>
      <c r="K609" s="383">
        <v>0.21052631578947367</v>
      </c>
      <c r="L609" s="384">
        <v>5.2631578947368418E-2</v>
      </c>
      <c r="M609" s="385" t="s">
        <v>428</v>
      </c>
      <c r="N609" s="382" t="s">
        <v>428</v>
      </c>
      <c r="O609" s="382" t="s">
        <v>428</v>
      </c>
      <c r="P609" s="382" t="s">
        <v>428</v>
      </c>
      <c r="Q609" s="382" t="s">
        <v>428</v>
      </c>
      <c r="R609" s="382" t="s">
        <v>428</v>
      </c>
      <c r="S609" s="382" t="s">
        <v>428</v>
      </c>
      <c r="T609" s="382" t="s">
        <v>428</v>
      </c>
      <c r="U609" s="386" t="s">
        <v>428</v>
      </c>
      <c r="V609" s="385" t="s">
        <v>428</v>
      </c>
      <c r="W609" s="382" t="s">
        <v>428</v>
      </c>
      <c r="X609" s="387" t="s">
        <v>428</v>
      </c>
      <c r="Y609" s="386" t="s">
        <v>428</v>
      </c>
      <c r="Z609" s="388" t="s">
        <v>428</v>
      </c>
      <c r="AA609" s="386" t="s">
        <v>428</v>
      </c>
      <c r="AB609" s="389" t="s">
        <v>428</v>
      </c>
      <c r="AC609" s="387" t="s">
        <v>428</v>
      </c>
      <c r="AE609" s="166"/>
    </row>
    <row r="610" spans="1:31" s="167" customFormat="1" ht="21.6" customHeight="1" x14ac:dyDescent="0.15">
      <c r="A610" s="325"/>
      <c r="B610" s="317" t="s">
        <v>376</v>
      </c>
      <c r="C610" s="328">
        <v>1</v>
      </c>
      <c r="D610" s="374">
        <v>0.2857142857142857</v>
      </c>
      <c r="E610" s="317">
        <v>0</v>
      </c>
      <c r="F610" s="317">
        <v>0</v>
      </c>
      <c r="G610" s="317">
        <v>0</v>
      </c>
      <c r="H610" s="375">
        <v>0</v>
      </c>
      <c r="I610" s="381" t="s">
        <v>428</v>
      </c>
      <c r="J610" s="382" t="s">
        <v>428</v>
      </c>
      <c r="K610" s="390">
        <v>0.5714285714285714</v>
      </c>
      <c r="L610" s="391">
        <v>0.14285714285714285</v>
      </c>
      <c r="M610" s="385" t="s">
        <v>428</v>
      </c>
      <c r="N610" s="382" t="s">
        <v>428</v>
      </c>
      <c r="O610" s="382" t="s">
        <v>428</v>
      </c>
      <c r="P610" s="382" t="s">
        <v>428</v>
      </c>
      <c r="Q610" s="382" t="s">
        <v>428</v>
      </c>
      <c r="R610" s="382" t="s">
        <v>428</v>
      </c>
      <c r="S610" s="382" t="s">
        <v>428</v>
      </c>
      <c r="T610" s="382" t="s">
        <v>428</v>
      </c>
      <c r="U610" s="386" t="s">
        <v>428</v>
      </c>
      <c r="V610" s="385" t="s">
        <v>428</v>
      </c>
      <c r="W610" s="382" t="s">
        <v>428</v>
      </c>
      <c r="X610" s="387" t="s">
        <v>428</v>
      </c>
      <c r="Y610" s="386" t="s">
        <v>428</v>
      </c>
      <c r="Z610" s="388" t="s">
        <v>428</v>
      </c>
      <c r="AA610" s="386" t="s">
        <v>428</v>
      </c>
      <c r="AB610" s="389" t="s">
        <v>428</v>
      </c>
      <c r="AC610" s="387" t="s">
        <v>428</v>
      </c>
      <c r="AE610" s="166"/>
    </row>
    <row r="611" spans="1:31" s="167" customFormat="1" ht="21.6" customHeight="1" x14ac:dyDescent="0.15">
      <c r="A611" s="177" t="s">
        <v>430</v>
      </c>
      <c r="B611" s="317" t="s">
        <v>377</v>
      </c>
      <c r="C611" s="378">
        <v>9.7894736842105257</v>
      </c>
      <c r="D611" s="379">
        <v>5.2105263157894735</v>
      </c>
      <c r="E611" s="371">
        <v>0.57894736842105265</v>
      </c>
      <c r="F611" s="371">
        <v>0.73684210526315785</v>
      </c>
      <c r="G611" s="371">
        <v>0</v>
      </c>
      <c r="H611" s="380">
        <v>0.57894736842105265</v>
      </c>
      <c r="I611" s="381" t="s">
        <v>428</v>
      </c>
      <c r="J611" s="382" t="s">
        <v>428</v>
      </c>
      <c r="K611" s="383">
        <v>2.6842105263157894</v>
      </c>
      <c r="L611" s="384">
        <v>0</v>
      </c>
      <c r="M611" s="385" t="s">
        <v>428</v>
      </c>
      <c r="N611" s="382" t="s">
        <v>428</v>
      </c>
      <c r="O611" s="382" t="s">
        <v>428</v>
      </c>
      <c r="P611" s="382" t="s">
        <v>428</v>
      </c>
      <c r="Q611" s="382" t="s">
        <v>428</v>
      </c>
      <c r="R611" s="382" t="s">
        <v>428</v>
      </c>
      <c r="S611" s="382" t="s">
        <v>428</v>
      </c>
      <c r="T611" s="382" t="s">
        <v>428</v>
      </c>
      <c r="U611" s="386" t="s">
        <v>428</v>
      </c>
      <c r="V611" s="385" t="s">
        <v>428</v>
      </c>
      <c r="W611" s="382" t="s">
        <v>428</v>
      </c>
      <c r="X611" s="387" t="s">
        <v>428</v>
      </c>
      <c r="Y611" s="386" t="s">
        <v>428</v>
      </c>
      <c r="Z611" s="388" t="s">
        <v>428</v>
      </c>
      <c r="AA611" s="386" t="s">
        <v>428</v>
      </c>
      <c r="AB611" s="389" t="s">
        <v>428</v>
      </c>
      <c r="AC611" s="387" t="s">
        <v>428</v>
      </c>
      <c r="AE611" s="166"/>
    </row>
    <row r="612" spans="1:31" s="167" customFormat="1" ht="21.6" customHeight="1" x14ac:dyDescent="0.15">
      <c r="A612" s="325"/>
      <c r="B612" s="317" t="s">
        <v>376</v>
      </c>
      <c r="C612" s="328">
        <v>1</v>
      </c>
      <c r="D612" s="374">
        <v>0.532258064516129</v>
      </c>
      <c r="E612" s="317">
        <v>5.9139784946236562E-2</v>
      </c>
      <c r="F612" s="317">
        <v>7.5268817204301078E-2</v>
      </c>
      <c r="G612" s="317">
        <v>0</v>
      </c>
      <c r="H612" s="375">
        <v>5.9139784946236562E-2</v>
      </c>
      <c r="I612" s="381" t="s">
        <v>428</v>
      </c>
      <c r="J612" s="382" t="s">
        <v>428</v>
      </c>
      <c r="K612" s="390">
        <v>0.27419354838709681</v>
      </c>
      <c r="L612" s="391">
        <v>0</v>
      </c>
      <c r="M612" s="385" t="s">
        <v>428</v>
      </c>
      <c r="N612" s="382" t="s">
        <v>428</v>
      </c>
      <c r="O612" s="382" t="s">
        <v>428</v>
      </c>
      <c r="P612" s="382" t="s">
        <v>428</v>
      </c>
      <c r="Q612" s="382" t="s">
        <v>428</v>
      </c>
      <c r="R612" s="382" t="s">
        <v>428</v>
      </c>
      <c r="S612" s="382" t="s">
        <v>428</v>
      </c>
      <c r="T612" s="382" t="s">
        <v>428</v>
      </c>
      <c r="U612" s="386" t="s">
        <v>428</v>
      </c>
      <c r="V612" s="385" t="s">
        <v>428</v>
      </c>
      <c r="W612" s="382" t="s">
        <v>428</v>
      </c>
      <c r="X612" s="387" t="s">
        <v>428</v>
      </c>
      <c r="Y612" s="386" t="s">
        <v>428</v>
      </c>
      <c r="Z612" s="388" t="s">
        <v>428</v>
      </c>
      <c r="AA612" s="386" t="s">
        <v>428</v>
      </c>
      <c r="AB612" s="389" t="s">
        <v>428</v>
      </c>
      <c r="AC612" s="387" t="s">
        <v>428</v>
      </c>
      <c r="AE612" s="166"/>
    </row>
    <row r="613" spans="1:31" s="167" customFormat="1" ht="21.6" customHeight="1" x14ac:dyDescent="0.15">
      <c r="A613" s="398" t="s">
        <v>431</v>
      </c>
      <c r="B613" s="317" t="s">
        <v>377</v>
      </c>
      <c r="C613" s="378">
        <v>4.2631578947368425</v>
      </c>
      <c r="D613" s="379">
        <v>1.368421052631579</v>
      </c>
      <c r="E613" s="371">
        <v>0.57894736842105265</v>
      </c>
      <c r="F613" s="371">
        <v>0.26315789473684209</v>
      </c>
      <c r="G613" s="371">
        <v>0</v>
      </c>
      <c r="H613" s="380">
        <v>0.57894736842105265</v>
      </c>
      <c r="I613" s="381" t="s">
        <v>428</v>
      </c>
      <c r="J613" s="382" t="s">
        <v>428</v>
      </c>
      <c r="K613" s="383">
        <v>1.4736842105263157</v>
      </c>
      <c r="L613" s="384">
        <v>0</v>
      </c>
      <c r="M613" s="385" t="s">
        <v>428</v>
      </c>
      <c r="N613" s="382" t="s">
        <v>428</v>
      </c>
      <c r="O613" s="382" t="s">
        <v>428</v>
      </c>
      <c r="P613" s="382" t="s">
        <v>428</v>
      </c>
      <c r="Q613" s="382" t="s">
        <v>428</v>
      </c>
      <c r="R613" s="382" t="s">
        <v>428</v>
      </c>
      <c r="S613" s="382" t="s">
        <v>428</v>
      </c>
      <c r="T613" s="382" t="s">
        <v>428</v>
      </c>
      <c r="U613" s="386" t="s">
        <v>428</v>
      </c>
      <c r="V613" s="385" t="s">
        <v>428</v>
      </c>
      <c r="W613" s="382" t="s">
        <v>428</v>
      </c>
      <c r="X613" s="387" t="s">
        <v>428</v>
      </c>
      <c r="Y613" s="386" t="s">
        <v>428</v>
      </c>
      <c r="Z613" s="388" t="s">
        <v>428</v>
      </c>
      <c r="AA613" s="386" t="s">
        <v>428</v>
      </c>
      <c r="AB613" s="389" t="s">
        <v>428</v>
      </c>
      <c r="AC613" s="387" t="s">
        <v>428</v>
      </c>
      <c r="AE613" s="166"/>
    </row>
    <row r="614" spans="1:31" s="167" customFormat="1" ht="21.6" customHeight="1" x14ac:dyDescent="0.15">
      <c r="A614" s="325"/>
      <c r="B614" s="317" t="s">
        <v>376</v>
      </c>
      <c r="C614" s="328">
        <v>1</v>
      </c>
      <c r="D614" s="374">
        <v>0.32098765432098764</v>
      </c>
      <c r="E614" s="317">
        <v>0.13580246913580246</v>
      </c>
      <c r="F614" s="317">
        <v>6.1728395061728385E-2</v>
      </c>
      <c r="G614" s="317">
        <v>0</v>
      </c>
      <c r="H614" s="375">
        <v>0.13580246913580246</v>
      </c>
      <c r="I614" s="381" t="s">
        <v>428</v>
      </c>
      <c r="J614" s="382" t="s">
        <v>428</v>
      </c>
      <c r="K614" s="390">
        <v>0.34567901234567894</v>
      </c>
      <c r="L614" s="391">
        <v>0</v>
      </c>
      <c r="M614" s="385" t="s">
        <v>428</v>
      </c>
      <c r="N614" s="382" t="s">
        <v>428</v>
      </c>
      <c r="O614" s="382" t="s">
        <v>428</v>
      </c>
      <c r="P614" s="382" t="s">
        <v>428</v>
      </c>
      <c r="Q614" s="382" t="s">
        <v>428</v>
      </c>
      <c r="R614" s="382" t="s">
        <v>428</v>
      </c>
      <c r="S614" s="382" t="s">
        <v>428</v>
      </c>
      <c r="T614" s="382" t="s">
        <v>428</v>
      </c>
      <c r="U614" s="386" t="s">
        <v>428</v>
      </c>
      <c r="V614" s="385" t="s">
        <v>428</v>
      </c>
      <c r="W614" s="382" t="s">
        <v>428</v>
      </c>
      <c r="X614" s="387" t="s">
        <v>428</v>
      </c>
      <c r="Y614" s="386" t="s">
        <v>428</v>
      </c>
      <c r="Z614" s="388" t="s">
        <v>428</v>
      </c>
      <c r="AA614" s="386" t="s">
        <v>428</v>
      </c>
      <c r="AB614" s="389" t="s">
        <v>428</v>
      </c>
      <c r="AC614" s="387" t="s">
        <v>428</v>
      </c>
      <c r="AE614" s="166"/>
    </row>
    <row r="615" spans="1:31" s="167" customFormat="1" ht="21.6" customHeight="1" x14ac:dyDescent="0.15">
      <c r="A615" s="177" t="s">
        <v>432</v>
      </c>
      <c r="B615" s="317" t="s">
        <v>377</v>
      </c>
      <c r="C615" s="378">
        <v>15.105263157894736</v>
      </c>
      <c r="D615" s="379">
        <v>2.8421052631578947</v>
      </c>
      <c r="E615" s="371">
        <v>0.63157894736842102</v>
      </c>
      <c r="F615" s="371">
        <v>0.94736842105263153</v>
      </c>
      <c r="G615" s="371">
        <v>7.8421052631578947</v>
      </c>
      <c r="H615" s="380">
        <v>0.36842105263157893</v>
      </c>
      <c r="I615" s="381" t="s">
        <v>428</v>
      </c>
      <c r="J615" s="382" t="s">
        <v>428</v>
      </c>
      <c r="K615" s="383">
        <v>2</v>
      </c>
      <c r="L615" s="384">
        <v>0.47368421052631576</v>
      </c>
      <c r="M615" s="385" t="s">
        <v>428</v>
      </c>
      <c r="N615" s="382" t="s">
        <v>428</v>
      </c>
      <c r="O615" s="382" t="s">
        <v>428</v>
      </c>
      <c r="P615" s="382" t="s">
        <v>428</v>
      </c>
      <c r="Q615" s="382" t="s">
        <v>428</v>
      </c>
      <c r="R615" s="382" t="s">
        <v>428</v>
      </c>
      <c r="S615" s="382" t="s">
        <v>428</v>
      </c>
      <c r="T615" s="382" t="s">
        <v>428</v>
      </c>
      <c r="U615" s="386" t="s">
        <v>428</v>
      </c>
      <c r="V615" s="385" t="s">
        <v>428</v>
      </c>
      <c r="W615" s="382" t="s">
        <v>428</v>
      </c>
      <c r="X615" s="387" t="s">
        <v>428</v>
      </c>
      <c r="Y615" s="386" t="s">
        <v>428</v>
      </c>
      <c r="Z615" s="388" t="s">
        <v>428</v>
      </c>
      <c r="AA615" s="386" t="s">
        <v>428</v>
      </c>
      <c r="AB615" s="389" t="s">
        <v>428</v>
      </c>
      <c r="AC615" s="387" t="s">
        <v>428</v>
      </c>
      <c r="AE615" s="166"/>
    </row>
    <row r="616" spans="1:31" s="167" customFormat="1" ht="21.6" customHeight="1" x14ac:dyDescent="0.15">
      <c r="A616" s="325"/>
      <c r="B616" s="317" t="s">
        <v>376</v>
      </c>
      <c r="C616" s="328">
        <v>1</v>
      </c>
      <c r="D616" s="374">
        <v>0.18815331010452963</v>
      </c>
      <c r="E616" s="317">
        <v>4.1811846689895467E-2</v>
      </c>
      <c r="F616" s="317">
        <v>6.2717770034843204E-2</v>
      </c>
      <c r="G616" s="317">
        <v>0.51916376306620216</v>
      </c>
      <c r="H616" s="375">
        <v>2.4390243902439025E-2</v>
      </c>
      <c r="I616" s="381" t="s">
        <v>428</v>
      </c>
      <c r="J616" s="382" t="s">
        <v>428</v>
      </c>
      <c r="K616" s="390">
        <v>0.13240418118466898</v>
      </c>
      <c r="L616" s="391">
        <v>3.1358885017421602E-2</v>
      </c>
      <c r="M616" s="385" t="s">
        <v>428</v>
      </c>
      <c r="N616" s="382" t="s">
        <v>428</v>
      </c>
      <c r="O616" s="382" t="s">
        <v>428</v>
      </c>
      <c r="P616" s="382" t="s">
        <v>428</v>
      </c>
      <c r="Q616" s="382" t="s">
        <v>428</v>
      </c>
      <c r="R616" s="382" t="s">
        <v>428</v>
      </c>
      <c r="S616" s="382" t="s">
        <v>428</v>
      </c>
      <c r="T616" s="382" t="s">
        <v>428</v>
      </c>
      <c r="U616" s="386" t="s">
        <v>428</v>
      </c>
      <c r="V616" s="385" t="s">
        <v>428</v>
      </c>
      <c r="W616" s="382" t="s">
        <v>428</v>
      </c>
      <c r="X616" s="387" t="s">
        <v>428</v>
      </c>
      <c r="Y616" s="386" t="s">
        <v>428</v>
      </c>
      <c r="Z616" s="388" t="s">
        <v>428</v>
      </c>
      <c r="AA616" s="386" t="s">
        <v>428</v>
      </c>
      <c r="AB616" s="389" t="s">
        <v>428</v>
      </c>
      <c r="AC616" s="387" t="s">
        <v>428</v>
      </c>
      <c r="AE616" s="166"/>
    </row>
    <row r="617" spans="1:31" s="167" customFormat="1" ht="21.6" customHeight="1" x14ac:dyDescent="0.15">
      <c r="A617" s="177" t="s">
        <v>433</v>
      </c>
      <c r="B617" s="317" t="s">
        <v>377</v>
      </c>
      <c r="C617" s="378">
        <v>21.789473684210527</v>
      </c>
      <c r="D617" s="379">
        <v>1.4210526315789473</v>
      </c>
      <c r="E617" s="371">
        <v>0.15789473684210525</v>
      </c>
      <c r="F617" s="371">
        <v>0.10526315789473684</v>
      </c>
      <c r="G617" s="371">
        <v>19.210526315789473</v>
      </c>
      <c r="H617" s="380">
        <v>0.73684210526315785</v>
      </c>
      <c r="I617" s="381" t="s">
        <v>428</v>
      </c>
      <c r="J617" s="382" t="s">
        <v>428</v>
      </c>
      <c r="K617" s="383">
        <v>0.15789473684210525</v>
      </c>
      <c r="L617" s="384">
        <v>0</v>
      </c>
      <c r="M617" s="385" t="s">
        <v>428</v>
      </c>
      <c r="N617" s="382" t="s">
        <v>428</v>
      </c>
      <c r="O617" s="382" t="s">
        <v>428</v>
      </c>
      <c r="P617" s="382" t="s">
        <v>428</v>
      </c>
      <c r="Q617" s="382" t="s">
        <v>428</v>
      </c>
      <c r="R617" s="382" t="s">
        <v>428</v>
      </c>
      <c r="S617" s="382" t="s">
        <v>428</v>
      </c>
      <c r="T617" s="382" t="s">
        <v>428</v>
      </c>
      <c r="U617" s="386" t="s">
        <v>428</v>
      </c>
      <c r="V617" s="385" t="s">
        <v>428</v>
      </c>
      <c r="W617" s="382" t="s">
        <v>428</v>
      </c>
      <c r="X617" s="387" t="s">
        <v>428</v>
      </c>
      <c r="Y617" s="386" t="s">
        <v>428</v>
      </c>
      <c r="Z617" s="388" t="s">
        <v>428</v>
      </c>
      <c r="AA617" s="386" t="s">
        <v>428</v>
      </c>
      <c r="AB617" s="389" t="s">
        <v>428</v>
      </c>
      <c r="AC617" s="387" t="s">
        <v>428</v>
      </c>
      <c r="AE617" s="166"/>
    </row>
    <row r="618" spans="1:31" s="167" customFormat="1" ht="21.6" customHeight="1" x14ac:dyDescent="0.15">
      <c r="A618" s="325"/>
      <c r="B618" s="317" t="s">
        <v>376</v>
      </c>
      <c r="C618" s="328">
        <v>1</v>
      </c>
      <c r="D618" s="374">
        <v>6.5217391304347824E-2</v>
      </c>
      <c r="E618" s="317">
        <v>7.2463768115942021E-3</v>
      </c>
      <c r="F618" s="317">
        <v>4.830917874396135E-3</v>
      </c>
      <c r="G618" s="317">
        <v>0.8816425120772946</v>
      </c>
      <c r="H618" s="375">
        <v>3.3816425120772944E-2</v>
      </c>
      <c r="I618" s="381" t="s">
        <v>428</v>
      </c>
      <c r="J618" s="382" t="s">
        <v>428</v>
      </c>
      <c r="K618" s="390">
        <v>7.2463768115942021E-3</v>
      </c>
      <c r="L618" s="391">
        <v>0</v>
      </c>
      <c r="M618" s="385" t="s">
        <v>428</v>
      </c>
      <c r="N618" s="382" t="s">
        <v>428</v>
      </c>
      <c r="O618" s="382" t="s">
        <v>428</v>
      </c>
      <c r="P618" s="382" t="s">
        <v>428</v>
      </c>
      <c r="Q618" s="382" t="s">
        <v>428</v>
      </c>
      <c r="R618" s="382" t="s">
        <v>428</v>
      </c>
      <c r="S618" s="382" t="s">
        <v>428</v>
      </c>
      <c r="T618" s="382" t="s">
        <v>428</v>
      </c>
      <c r="U618" s="386" t="s">
        <v>428</v>
      </c>
      <c r="V618" s="385" t="s">
        <v>428</v>
      </c>
      <c r="W618" s="382" t="s">
        <v>428</v>
      </c>
      <c r="X618" s="387" t="s">
        <v>428</v>
      </c>
      <c r="Y618" s="386" t="s">
        <v>428</v>
      </c>
      <c r="Z618" s="388" t="s">
        <v>428</v>
      </c>
      <c r="AA618" s="386" t="s">
        <v>428</v>
      </c>
      <c r="AB618" s="389" t="s">
        <v>428</v>
      </c>
      <c r="AC618" s="387" t="s">
        <v>428</v>
      </c>
      <c r="AE618" s="166"/>
    </row>
    <row r="619" spans="1:31" s="167" customFormat="1" ht="21.6" customHeight="1" x14ac:dyDescent="0.15">
      <c r="A619" s="177" t="s">
        <v>434</v>
      </c>
      <c r="B619" s="317" t="s">
        <v>377</v>
      </c>
      <c r="C619" s="378">
        <v>17.631578947368421</v>
      </c>
      <c r="D619" s="379">
        <v>12.105263157894736</v>
      </c>
      <c r="E619" s="371">
        <v>0.78947368421052633</v>
      </c>
      <c r="F619" s="371">
        <v>0.89473684210526316</v>
      </c>
      <c r="G619" s="371">
        <v>0.36842105263157893</v>
      </c>
      <c r="H619" s="380">
        <v>0.63157894736842102</v>
      </c>
      <c r="I619" s="381" t="s">
        <v>428</v>
      </c>
      <c r="J619" s="382" t="s">
        <v>428</v>
      </c>
      <c r="K619" s="383">
        <v>2.263157894736842</v>
      </c>
      <c r="L619" s="384">
        <v>0.57894736842105265</v>
      </c>
      <c r="M619" s="385" t="s">
        <v>428</v>
      </c>
      <c r="N619" s="382" t="s">
        <v>428</v>
      </c>
      <c r="O619" s="382" t="s">
        <v>428</v>
      </c>
      <c r="P619" s="382" t="s">
        <v>428</v>
      </c>
      <c r="Q619" s="382" t="s">
        <v>428</v>
      </c>
      <c r="R619" s="382" t="s">
        <v>428</v>
      </c>
      <c r="S619" s="382" t="s">
        <v>428</v>
      </c>
      <c r="T619" s="382" t="s">
        <v>428</v>
      </c>
      <c r="U619" s="386" t="s">
        <v>428</v>
      </c>
      <c r="V619" s="385" t="s">
        <v>428</v>
      </c>
      <c r="W619" s="382" t="s">
        <v>428</v>
      </c>
      <c r="X619" s="387" t="s">
        <v>428</v>
      </c>
      <c r="Y619" s="386" t="s">
        <v>428</v>
      </c>
      <c r="Z619" s="388" t="s">
        <v>428</v>
      </c>
      <c r="AA619" s="386" t="s">
        <v>428</v>
      </c>
      <c r="AB619" s="389" t="s">
        <v>428</v>
      </c>
      <c r="AC619" s="387" t="s">
        <v>428</v>
      </c>
      <c r="AE619" s="166"/>
    </row>
    <row r="620" spans="1:31" s="167" customFormat="1" ht="21.6" customHeight="1" x14ac:dyDescent="0.15">
      <c r="A620" s="325"/>
      <c r="B620" s="317" t="s">
        <v>376</v>
      </c>
      <c r="C620" s="328">
        <v>1</v>
      </c>
      <c r="D620" s="374">
        <v>0.68656716417910446</v>
      </c>
      <c r="E620" s="317">
        <v>4.4776119402985072E-2</v>
      </c>
      <c r="F620" s="317">
        <v>5.0746268656716415E-2</v>
      </c>
      <c r="G620" s="317">
        <v>2.0895522388059699E-2</v>
      </c>
      <c r="H620" s="375">
        <v>3.5820895522388055E-2</v>
      </c>
      <c r="I620" s="381" t="s">
        <v>428</v>
      </c>
      <c r="J620" s="382" t="s">
        <v>428</v>
      </c>
      <c r="K620" s="390">
        <v>0.12835820895522387</v>
      </c>
      <c r="L620" s="391">
        <v>3.2835820895522387E-2</v>
      </c>
      <c r="M620" s="385" t="s">
        <v>428</v>
      </c>
      <c r="N620" s="382" t="s">
        <v>428</v>
      </c>
      <c r="O620" s="382" t="s">
        <v>428</v>
      </c>
      <c r="P620" s="382" t="s">
        <v>428</v>
      </c>
      <c r="Q620" s="382" t="s">
        <v>428</v>
      </c>
      <c r="R620" s="382" t="s">
        <v>428</v>
      </c>
      <c r="S620" s="382" t="s">
        <v>428</v>
      </c>
      <c r="T620" s="382" t="s">
        <v>428</v>
      </c>
      <c r="U620" s="386" t="s">
        <v>428</v>
      </c>
      <c r="V620" s="385" t="s">
        <v>428</v>
      </c>
      <c r="W620" s="382" t="s">
        <v>428</v>
      </c>
      <c r="X620" s="387" t="s">
        <v>428</v>
      </c>
      <c r="Y620" s="386" t="s">
        <v>428</v>
      </c>
      <c r="Z620" s="388" t="s">
        <v>428</v>
      </c>
      <c r="AA620" s="386" t="s">
        <v>428</v>
      </c>
      <c r="AB620" s="389" t="s">
        <v>428</v>
      </c>
      <c r="AC620" s="387" t="s">
        <v>428</v>
      </c>
      <c r="AE620" s="166"/>
    </row>
    <row r="621" spans="1:31" s="167" customFormat="1" ht="21.6" customHeight="1" x14ac:dyDescent="0.15">
      <c r="A621" s="177" t="s">
        <v>435</v>
      </c>
      <c r="B621" s="326" t="s">
        <v>377</v>
      </c>
      <c r="C621" s="378">
        <v>5.2631578947368418E-2</v>
      </c>
      <c r="D621" s="379">
        <v>0</v>
      </c>
      <c r="E621" s="371">
        <v>0</v>
      </c>
      <c r="F621" s="371">
        <v>5.2631578947368418E-2</v>
      </c>
      <c r="G621" s="371">
        <v>0</v>
      </c>
      <c r="H621" s="380">
        <v>0</v>
      </c>
      <c r="I621" s="399" t="s">
        <v>428</v>
      </c>
      <c r="J621" s="382" t="s">
        <v>428</v>
      </c>
      <c r="K621" s="383">
        <v>0</v>
      </c>
      <c r="L621" s="384">
        <v>0</v>
      </c>
      <c r="M621" s="385" t="s">
        <v>428</v>
      </c>
      <c r="N621" s="382" t="s">
        <v>428</v>
      </c>
      <c r="O621" s="382" t="s">
        <v>428</v>
      </c>
      <c r="P621" s="382" t="s">
        <v>428</v>
      </c>
      <c r="Q621" s="382" t="s">
        <v>428</v>
      </c>
      <c r="R621" s="382" t="s">
        <v>428</v>
      </c>
      <c r="S621" s="382" t="s">
        <v>428</v>
      </c>
      <c r="T621" s="382" t="s">
        <v>428</v>
      </c>
      <c r="U621" s="386" t="s">
        <v>428</v>
      </c>
      <c r="V621" s="385" t="s">
        <v>428</v>
      </c>
      <c r="W621" s="382" t="s">
        <v>428</v>
      </c>
      <c r="X621" s="387" t="s">
        <v>428</v>
      </c>
      <c r="Y621" s="386" t="s">
        <v>428</v>
      </c>
      <c r="Z621" s="388" t="s">
        <v>428</v>
      </c>
      <c r="AA621" s="386" t="s">
        <v>428</v>
      </c>
      <c r="AB621" s="389" t="s">
        <v>428</v>
      </c>
      <c r="AC621" s="387" t="s">
        <v>428</v>
      </c>
      <c r="AE621" s="166"/>
    </row>
    <row r="622" spans="1:31" s="167" customFormat="1" ht="21.6" customHeight="1" x14ac:dyDescent="0.15">
      <c r="A622" s="325"/>
      <c r="B622" s="317" t="s">
        <v>376</v>
      </c>
      <c r="C622" s="328">
        <v>1</v>
      </c>
      <c r="D622" s="374">
        <v>0</v>
      </c>
      <c r="E622" s="317">
        <v>0</v>
      </c>
      <c r="F622" s="317">
        <v>1</v>
      </c>
      <c r="G622" s="317">
        <v>0</v>
      </c>
      <c r="H622" s="375">
        <v>0</v>
      </c>
      <c r="I622" s="399" t="s">
        <v>428</v>
      </c>
      <c r="J622" s="382" t="s">
        <v>428</v>
      </c>
      <c r="K622" s="390">
        <v>0</v>
      </c>
      <c r="L622" s="391">
        <v>0</v>
      </c>
      <c r="M622" s="385" t="s">
        <v>428</v>
      </c>
      <c r="N622" s="382" t="s">
        <v>428</v>
      </c>
      <c r="O622" s="382" t="s">
        <v>428</v>
      </c>
      <c r="P622" s="382" t="s">
        <v>428</v>
      </c>
      <c r="Q622" s="382" t="s">
        <v>428</v>
      </c>
      <c r="R622" s="382" t="s">
        <v>428</v>
      </c>
      <c r="S622" s="382" t="s">
        <v>428</v>
      </c>
      <c r="T622" s="382" t="s">
        <v>428</v>
      </c>
      <c r="U622" s="386" t="s">
        <v>428</v>
      </c>
      <c r="V622" s="385" t="s">
        <v>428</v>
      </c>
      <c r="W622" s="382" t="s">
        <v>428</v>
      </c>
      <c r="X622" s="387" t="s">
        <v>428</v>
      </c>
      <c r="Y622" s="386" t="s">
        <v>428</v>
      </c>
      <c r="Z622" s="388" t="s">
        <v>428</v>
      </c>
      <c r="AA622" s="386" t="s">
        <v>428</v>
      </c>
      <c r="AB622" s="389" t="s">
        <v>428</v>
      </c>
      <c r="AC622" s="387" t="s">
        <v>428</v>
      </c>
      <c r="AE622" s="166"/>
    </row>
    <row r="623" spans="1:31" s="167" customFormat="1" ht="21.6" customHeight="1" x14ac:dyDescent="0.15">
      <c r="A623" s="177" t="s">
        <v>436</v>
      </c>
      <c r="B623" s="326" t="s">
        <v>377</v>
      </c>
      <c r="C623" s="378">
        <v>2</v>
      </c>
      <c r="D623" s="379">
        <v>0.10526315789473684</v>
      </c>
      <c r="E623" s="371">
        <v>0.10526315789473684</v>
      </c>
      <c r="F623" s="371">
        <v>0.26315789473684209</v>
      </c>
      <c r="G623" s="400">
        <v>0</v>
      </c>
      <c r="H623" s="380">
        <v>0.10526315789473684</v>
      </c>
      <c r="I623" s="399" t="s">
        <v>428</v>
      </c>
      <c r="J623" s="382" t="s">
        <v>428</v>
      </c>
      <c r="K623" s="383">
        <v>1.4210526315789473</v>
      </c>
      <c r="L623" s="384">
        <v>0</v>
      </c>
      <c r="M623" s="385" t="s">
        <v>428</v>
      </c>
      <c r="N623" s="382" t="s">
        <v>428</v>
      </c>
      <c r="O623" s="382" t="s">
        <v>428</v>
      </c>
      <c r="P623" s="382" t="s">
        <v>428</v>
      </c>
      <c r="Q623" s="382" t="s">
        <v>428</v>
      </c>
      <c r="R623" s="382" t="s">
        <v>428</v>
      </c>
      <c r="S623" s="382" t="s">
        <v>428</v>
      </c>
      <c r="T623" s="382" t="s">
        <v>428</v>
      </c>
      <c r="U623" s="386" t="s">
        <v>428</v>
      </c>
      <c r="V623" s="385" t="s">
        <v>428</v>
      </c>
      <c r="W623" s="382" t="s">
        <v>428</v>
      </c>
      <c r="X623" s="387" t="s">
        <v>428</v>
      </c>
      <c r="Y623" s="386" t="s">
        <v>428</v>
      </c>
      <c r="Z623" s="388" t="s">
        <v>428</v>
      </c>
      <c r="AA623" s="386" t="s">
        <v>428</v>
      </c>
      <c r="AB623" s="389" t="s">
        <v>428</v>
      </c>
      <c r="AC623" s="387" t="s">
        <v>428</v>
      </c>
      <c r="AE623" s="166"/>
    </row>
    <row r="624" spans="1:31" s="167" customFormat="1" ht="21.6" customHeight="1" x14ac:dyDescent="0.15">
      <c r="A624" s="325"/>
      <c r="B624" s="317" t="s">
        <v>376</v>
      </c>
      <c r="C624" s="328">
        <v>1</v>
      </c>
      <c r="D624" s="374">
        <v>5.2631578947368418E-2</v>
      </c>
      <c r="E624" s="317">
        <v>5.2631578947368418E-2</v>
      </c>
      <c r="F624" s="317">
        <v>0.13157894736842105</v>
      </c>
      <c r="G624" s="327">
        <v>0</v>
      </c>
      <c r="H624" s="375">
        <v>5.2631578947368418E-2</v>
      </c>
      <c r="I624" s="399" t="s">
        <v>428</v>
      </c>
      <c r="J624" s="382" t="s">
        <v>428</v>
      </c>
      <c r="K624" s="390">
        <v>0.71052631578947367</v>
      </c>
      <c r="L624" s="391">
        <v>0</v>
      </c>
      <c r="M624" s="385" t="s">
        <v>428</v>
      </c>
      <c r="N624" s="382" t="s">
        <v>428</v>
      </c>
      <c r="O624" s="382" t="s">
        <v>428</v>
      </c>
      <c r="P624" s="382" t="s">
        <v>428</v>
      </c>
      <c r="Q624" s="382" t="s">
        <v>428</v>
      </c>
      <c r="R624" s="382" t="s">
        <v>428</v>
      </c>
      <c r="S624" s="382" t="s">
        <v>428</v>
      </c>
      <c r="T624" s="382" t="s">
        <v>428</v>
      </c>
      <c r="U624" s="386" t="s">
        <v>428</v>
      </c>
      <c r="V624" s="385" t="s">
        <v>428</v>
      </c>
      <c r="W624" s="382" t="s">
        <v>428</v>
      </c>
      <c r="X624" s="387" t="s">
        <v>428</v>
      </c>
      <c r="Y624" s="386" t="s">
        <v>428</v>
      </c>
      <c r="Z624" s="388" t="s">
        <v>428</v>
      </c>
      <c r="AA624" s="386" t="s">
        <v>428</v>
      </c>
      <c r="AB624" s="389" t="s">
        <v>428</v>
      </c>
      <c r="AC624" s="387" t="s">
        <v>428</v>
      </c>
      <c r="AE624" s="166"/>
    </row>
    <row r="625" spans="1:31" s="167" customFormat="1" ht="21.6" customHeight="1" x14ac:dyDescent="0.15">
      <c r="A625" s="177" t="s">
        <v>437</v>
      </c>
      <c r="B625" s="326" t="s">
        <v>377</v>
      </c>
      <c r="C625" s="378">
        <v>0.73684210526315785</v>
      </c>
      <c r="D625" s="379">
        <v>0.15789473684210525</v>
      </c>
      <c r="E625" s="371">
        <v>0</v>
      </c>
      <c r="F625" s="371">
        <v>0.10526315789473684</v>
      </c>
      <c r="G625" s="371">
        <v>5.2631578947368418E-2</v>
      </c>
      <c r="H625" s="380">
        <v>5.2631578947368418E-2</v>
      </c>
      <c r="I625" s="399" t="s">
        <v>428</v>
      </c>
      <c r="J625" s="382" t="s">
        <v>428</v>
      </c>
      <c r="K625" s="383">
        <v>0.15789473684210525</v>
      </c>
      <c r="L625" s="384">
        <v>0.21052631578947367</v>
      </c>
      <c r="M625" s="385" t="s">
        <v>428</v>
      </c>
      <c r="N625" s="382" t="s">
        <v>428</v>
      </c>
      <c r="O625" s="382" t="s">
        <v>428</v>
      </c>
      <c r="P625" s="382" t="s">
        <v>428</v>
      </c>
      <c r="Q625" s="382" t="s">
        <v>428</v>
      </c>
      <c r="R625" s="382" t="s">
        <v>428</v>
      </c>
      <c r="S625" s="382" t="s">
        <v>428</v>
      </c>
      <c r="T625" s="382" t="s">
        <v>428</v>
      </c>
      <c r="U625" s="386" t="s">
        <v>428</v>
      </c>
      <c r="V625" s="385" t="s">
        <v>428</v>
      </c>
      <c r="W625" s="382" t="s">
        <v>428</v>
      </c>
      <c r="X625" s="387" t="s">
        <v>428</v>
      </c>
      <c r="Y625" s="386" t="s">
        <v>428</v>
      </c>
      <c r="Z625" s="388" t="s">
        <v>428</v>
      </c>
      <c r="AA625" s="386" t="s">
        <v>428</v>
      </c>
      <c r="AB625" s="389" t="s">
        <v>428</v>
      </c>
      <c r="AC625" s="387" t="s">
        <v>428</v>
      </c>
      <c r="AE625" s="166"/>
    </row>
    <row r="626" spans="1:31" s="167" customFormat="1" ht="21.6" customHeight="1" x14ac:dyDescent="0.15">
      <c r="A626" s="325"/>
      <c r="B626" s="317" t="s">
        <v>376</v>
      </c>
      <c r="C626" s="328">
        <v>1</v>
      </c>
      <c r="D626" s="374">
        <v>0.21428571428571427</v>
      </c>
      <c r="E626" s="317">
        <v>0</v>
      </c>
      <c r="F626" s="317">
        <v>0.14285714285714285</v>
      </c>
      <c r="G626" s="317">
        <v>7.1428571428571425E-2</v>
      </c>
      <c r="H626" s="375">
        <v>7.1428571428571425E-2</v>
      </c>
      <c r="I626" s="399" t="s">
        <v>428</v>
      </c>
      <c r="J626" s="382" t="s">
        <v>428</v>
      </c>
      <c r="K626" s="390">
        <v>0.21428571428571427</v>
      </c>
      <c r="L626" s="391">
        <v>0.2857142857142857</v>
      </c>
      <c r="M626" s="385" t="s">
        <v>428</v>
      </c>
      <c r="N626" s="382" t="s">
        <v>428</v>
      </c>
      <c r="O626" s="382" t="s">
        <v>428</v>
      </c>
      <c r="P626" s="382" t="s">
        <v>428</v>
      </c>
      <c r="Q626" s="382" t="s">
        <v>428</v>
      </c>
      <c r="R626" s="382" t="s">
        <v>428</v>
      </c>
      <c r="S626" s="382" t="s">
        <v>428</v>
      </c>
      <c r="T626" s="382" t="s">
        <v>428</v>
      </c>
      <c r="U626" s="386" t="s">
        <v>428</v>
      </c>
      <c r="V626" s="385" t="s">
        <v>428</v>
      </c>
      <c r="W626" s="382" t="s">
        <v>428</v>
      </c>
      <c r="X626" s="387" t="s">
        <v>428</v>
      </c>
      <c r="Y626" s="386" t="s">
        <v>428</v>
      </c>
      <c r="Z626" s="388" t="s">
        <v>428</v>
      </c>
      <c r="AA626" s="386" t="s">
        <v>428</v>
      </c>
      <c r="AB626" s="389" t="s">
        <v>428</v>
      </c>
      <c r="AC626" s="387" t="s">
        <v>428</v>
      </c>
      <c r="AE626" s="166"/>
    </row>
    <row r="627" spans="1:31" s="167" customFormat="1" ht="21.6" customHeight="1" x14ac:dyDescent="0.15">
      <c r="A627" s="700" t="s">
        <v>186</v>
      </c>
      <c r="B627" s="701"/>
      <c r="C627" s="330"/>
      <c r="D627" s="731" t="s">
        <v>396</v>
      </c>
      <c r="E627" s="732"/>
      <c r="F627" s="732"/>
      <c r="G627" s="732"/>
      <c r="H627" s="733"/>
      <c r="I627" s="731" t="s">
        <v>397</v>
      </c>
      <c r="J627" s="732"/>
      <c r="K627" s="732"/>
      <c r="L627" s="733"/>
      <c r="M627" s="734" t="s">
        <v>398</v>
      </c>
      <c r="N627" s="700"/>
      <c r="O627" s="700"/>
      <c r="P627" s="700"/>
      <c r="Q627" s="700"/>
      <c r="R627" s="700"/>
      <c r="S627" s="700"/>
      <c r="T627" s="700"/>
      <c r="U627" s="735"/>
      <c r="V627" s="731" t="s">
        <v>399</v>
      </c>
      <c r="W627" s="732"/>
      <c r="X627" s="732"/>
      <c r="Y627" s="733"/>
      <c r="Z627" s="731" t="s">
        <v>400</v>
      </c>
      <c r="AA627" s="733"/>
      <c r="AB627" s="706" t="s">
        <v>401</v>
      </c>
      <c r="AC627" s="709" t="s">
        <v>280</v>
      </c>
      <c r="AE627" s="166"/>
    </row>
    <row r="628" spans="1:31" s="167" customFormat="1" ht="21.6" customHeight="1" x14ac:dyDescent="0.15">
      <c r="A628" s="702"/>
      <c r="B628" s="703"/>
      <c r="C628" s="365"/>
      <c r="D628" s="712" t="s">
        <v>402</v>
      </c>
      <c r="E628" s="715" t="s">
        <v>403</v>
      </c>
      <c r="F628" s="716"/>
      <c r="G628" s="719" t="s">
        <v>404</v>
      </c>
      <c r="H628" s="722" t="s">
        <v>405</v>
      </c>
      <c r="I628" s="725" t="s">
        <v>406</v>
      </c>
      <c r="J628" s="719" t="s">
        <v>407</v>
      </c>
      <c r="K628" s="719" t="s">
        <v>408</v>
      </c>
      <c r="L628" s="728" t="s">
        <v>409</v>
      </c>
      <c r="M628" s="725" t="s">
        <v>410</v>
      </c>
      <c r="N628" s="719" t="s">
        <v>411</v>
      </c>
      <c r="O628" s="719" t="s">
        <v>412</v>
      </c>
      <c r="P628" s="719" t="s">
        <v>413</v>
      </c>
      <c r="Q628" s="719" t="s">
        <v>414</v>
      </c>
      <c r="R628" s="719" t="s">
        <v>415</v>
      </c>
      <c r="S628" s="719" t="s">
        <v>416</v>
      </c>
      <c r="T628" s="719" t="s">
        <v>417</v>
      </c>
      <c r="U628" s="728" t="s">
        <v>418</v>
      </c>
      <c r="V628" s="726" t="s">
        <v>419</v>
      </c>
      <c r="W628" s="740" t="s">
        <v>420</v>
      </c>
      <c r="X628" s="720" t="s">
        <v>421</v>
      </c>
      <c r="Y628" s="729" t="s">
        <v>422</v>
      </c>
      <c r="Z628" s="712" t="s">
        <v>423</v>
      </c>
      <c r="AA628" s="728" t="s">
        <v>424</v>
      </c>
      <c r="AB628" s="707"/>
      <c r="AC628" s="710"/>
      <c r="AE628" s="166"/>
    </row>
    <row r="629" spans="1:31" s="167" customFormat="1" ht="21.6" customHeight="1" x14ac:dyDescent="0.15">
      <c r="A629" s="702"/>
      <c r="B629" s="703"/>
      <c r="C629" s="365" t="s">
        <v>378</v>
      </c>
      <c r="D629" s="713"/>
      <c r="E629" s="717"/>
      <c r="F629" s="718"/>
      <c r="G629" s="720"/>
      <c r="H629" s="723"/>
      <c r="I629" s="726"/>
      <c r="J629" s="720"/>
      <c r="K629" s="720"/>
      <c r="L629" s="729"/>
      <c r="M629" s="736"/>
      <c r="N629" s="720"/>
      <c r="O629" s="720"/>
      <c r="P629" s="738"/>
      <c r="Q629" s="738"/>
      <c r="R629" s="738"/>
      <c r="S629" s="720"/>
      <c r="T629" s="720"/>
      <c r="U629" s="729"/>
      <c r="V629" s="726"/>
      <c r="W629" s="740"/>
      <c r="X629" s="720"/>
      <c r="Y629" s="729"/>
      <c r="Z629" s="713"/>
      <c r="AA629" s="729"/>
      <c r="AB629" s="707"/>
      <c r="AC629" s="710"/>
      <c r="AE629" s="166"/>
    </row>
    <row r="630" spans="1:31" s="167" customFormat="1" ht="21.6" customHeight="1" x14ac:dyDescent="0.15">
      <c r="A630" s="704"/>
      <c r="B630" s="705"/>
      <c r="C630" s="329"/>
      <c r="D630" s="714"/>
      <c r="E630" s="367" t="s">
        <v>425</v>
      </c>
      <c r="F630" s="367" t="s">
        <v>426</v>
      </c>
      <c r="G630" s="721"/>
      <c r="H630" s="724"/>
      <c r="I630" s="727"/>
      <c r="J630" s="721"/>
      <c r="K630" s="721"/>
      <c r="L630" s="730"/>
      <c r="M630" s="737"/>
      <c r="N630" s="721"/>
      <c r="O630" s="721"/>
      <c r="P630" s="739"/>
      <c r="Q630" s="739"/>
      <c r="R630" s="739"/>
      <c r="S630" s="721"/>
      <c r="T630" s="721"/>
      <c r="U630" s="730"/>
      <c r="V630" s="727"/>
      <c r="W630" s="741"/>
      <c r="X630" s="721"/>
      <c r="Y630" s="730"/>
      <c r="Z630" s="714"/>
      <c r="AA630" s="730"/>
      <c r="AB630" s="708"/>
      <c r="AC630" s="711"/>
      <c r="AE630" s="166"/>
    </row>
    <row r="631" spans="1:31" s="167" customFormat="1" ht="21.6" customHeight="1" x14ac:dyDescent="0.15">
      <c r="A631" s="167" t="s">
        <v>473</v>
      </c>
      <c r="B631" s="326" t="s">
        <v>377</v>
      </c>
      <c r="C631" s="378">
        <v>165.47368421052633</v>
      </c>
      <c r="D631" s="379">
        <v>7.2105263157894735</v>
      </c>
      <c r="E631" s="371">
        <v>7.6140350877192979</v>
      </c>
      <c r="F631" s="371">
        <v>11.859649122807017</v>
      </c>
      <c r="G631" s="371">
        <v>11.385964912280702</v>
      </c>
      <c r="H631" s="380">
        <v>12.280701754385966</v>
      </c>
      <c r="I631" s="464">
        <v>3.9298245614035086</v>
      </c>
      <c r="J631" s="371">
        <v>2.0526315789473686</v>
      </c>
      <c r="K631" s="371">
        <v>14.192982456140351</v>
      </c>
      <c r="L631" s="380">
        <v>16</v>
      </c>
      <c r="M631" s="379">
        <v>16.842105263157894</v>
      </c>
      <c r="N631" s="371">
        <v>2.9298245614035086</v>
      </c>
      <c r="O631" s="371">
        <v>9.7894736842105257</v>
      </c>
      <c r="P631" s="371">
        <v>0.84210526315789469</v>
      </c>
      <c r="Q631" s="371">
        <v>6.1228070175438596</v>
      </c>
      <c r="R631" s="419">
        <v>0.43859649122807015</v>
      </c>
      <c r="S631" s="371">
        <v>0.31578947368421051</v>
      </c>
      <c r="T631" s="371">
        <v>0</v>
      </c>
      <c r="U631" s="380">
        <v>0.98245614035087714</v>
      </c>
      <c r="V631" s="379">
        <v>1.631578947368421</v>
      </c>
      <c r="W631" s="371">
        <v>0.91228070175438591</v>
      </c>
      <c r="X631" s="378">
        <v>0</v>
      </c>
      <c r="Y631" s="380">
        <v>4.3859649122807021</v>
      </c>
      <c r="Z631" s="465">
        <v>0.49122807017543857</v>
      </c>
      <c r="AA631" s="380">
        <v>23.842105263157894</v>
      </c>
      <c r="AB631" s="466">
        <v>8.2105263157894743</v>
      </c>
      <c r="AC631" s="378">
        <v>1.2105263157894737</v>
      </c>
      <c r="AE631" s="166"/>
    </row>
    <row r="632" spans="1:31" s="167" customFormat="1" ht="21.6" customHeight="1" x14ac:dyDescent="0.15">
      <c r="A632" s="325"/>
      <c r="B632" s="317" t="s">
        <v>376</v>
      </c>
      <c r="C632" s="328">
        <v>1</v>
      </c>
      <c r="D632" s="374">
        <v>4.3575063613231546E-2</v>
      </c>
      <c r="E632" s="317">
        <v>4.6013570822731123E-2</v>
      </c>
      <c r="F632" s="317">
        <v>7.1670907548770132E-2</v>
      </c>
      <c r="G632" s="317">
        <v>6.8808312128922813E-2</v>
      </c>
      <c r="H632" s="375">
        <v>7.4215436810856655E-2</v>
      </c>
      <c r="I632" s="376">
        <v>2.3748939779474128E-2</v>
      </c>
      <c r="J632" s="317">
        <v>1.2404580152671756E-2</v>
      </c>
      <c r="K632" s="317">
        <v>8.5771840542832906E-2</v>
      </c>
      <c r="L632" s="375">
        <v>9.6692111959287522E-2</v>
      </c>
      <c r="M632" s="374">
        <v>0.10178117048346054</v>
      </c>
      <c r="N632" s="317">
        <v>1.7705682782018659E-2</v>
      </c>
      <c r="O632" s="317">
        <v>5.9160305343511445E-2</v>
      </c>
      <c r="P632" s="317">
        <v>5.0890585241730275E-3</v>
      </c>
      <c r="Q632" s="317">
        <v>3.7001696352841389E-2</v>
      </c>
      <c r="R632" s="317">
        <v>2.6505513146734519E-3</v>
      </c>
      <c r="S632" s="317">
        <v>1.9083969465648852E-3</v>
      </c>
      <c r="T632" s="317">
        <v>0</v>
      </c>
      <c r="U632" s="375">
        <v>5.9372349448685319E-3</v>
      </c>
      <c r="V632" s="374">
        <v>9.8600508905852414E-3</v>
      </c>
      <c r="W632" s="317">
        <v>5.5131467345207793E-3</v>
      </c>
      <c r="X632" s="328">
        <v>0</v>
      </c>
      <c r="Y632" s="375">
        <v>2.6505513146734522E-2</v>
      </c>
      <c r="Z632" s="377">
        <v>2.968617472434266E-3</v>
      </c>
      <c r="AA632" s="375">
        <v>0.14408396946564883</v>
      </c>
      <c r="AB632" s="325">
        <v>4.9618320610687022E-2</v>
      </c>
      <c r="AC632" s="328">
        <v>7.3155216284987272E-3</v>
      </c>
      <c r="AE632" s="166"/>
    </row>
    <row r="633" spans="1:31" s="167" customFormat="1" ht="21.6" customHeight="1" x14ac:dyDescent="0.15">
      <c r="A633" s="177" t="s">
        <v>427</v>
      </c>
      <c r="B633" s="317" t="s">
        <v>377</v>
      </c>
      <c r="C633" s="378">
        <v>0.63157894736842102</v>
      </c>
      <c r="D633" s="379">
        <v>0</v>
      </c>
      <c r="E633" s="371">
        <v>0</v>
      </c>
      <c r="F633" s="371">
        <v>0.17543859649122806</v>
      </c>
      <c r="G633" s="371">
        <v>0.43859649122807015</v>
      </c>
      <c r="H633" s="380">
        <v>0</v>
      </c>
      <c r="I633" s="381" t="s">
        <v>428</v>
      </c>
      <c r="J633" s="382" t="s">
        <v>428</v>
      </c>
      <c r="K633" s="383">
        <v>0</v>
      </c>
      <c r="L633" s="384">
        <v>1.7543859649122806E-2</v>
      </c>
      <c r="M633" s="385" t="s">
        <v>428</v>
      </c>
      <c r="N633" s="382" t="s">
        <v>428</v>
      </c>
      <c r="O633" s="382" t="s">
        <v>428</v>
      </c>
      <c r="P633" s="382" t="s">
        <v>428</v>
      </c>
      <c r="Q633" s="382" t="s">
        <v>428</v>
      </c>
      <c r="R633" s="382" t="s">
        <v>428</v>
      </c>
      <c r="S633" s="382" t="s">
        <v>428</v>
      </c>
      <c r="T633" s="382" t="s">
        <v>428</v>
      </c>
      <c r="U633" s="386" t="s">
        <v>428</v>
      </c>
      <c r="V633" s="385" t="s">
        <v>428</v>
      </c>
      <c r="W633" s="382" t="s">
        <v>428</v>
      </c>
      <c r="X633" s="387" t="s">
        <v>428</v>
      </c>
      <c r="Y633" s="386" t="s">
        <v>428</v>
      </c>
      <c r="Z633" s="388" t="s">
        <v>428</v>
      </c>
      <c r="AA633" s="386" t="s">
        <v>428</v>
      </c>
      <c r="AB633" s="389" t="s">
        <v>428</v>
      </c>
      <c r="AC633" s="387" t="s">
        <v>428</v>
      </c>
      <c r="AE633" s="166"/>
    </row>
    <row r="634" spans="1:31" s="167" customFormat="1" ht="21.6" customHeight="1" x14ac:dyDescent="0.15">
      <c r="A634" s="325"/>
      <c r="B634" s="317" t="s">
        <v>376</v>
      </c>
      <c r="C634" s="328">
        <v>1</v>
      </c>
      <c r="D634" s="374">
        <v>0</v>
      </c>
      <c r="E634" s="317">
        <v>0</v>
      </c>
      <c r="F634" s="317">
        <v>0.27777777777777779</v>
      </c>
      <c r="G634" s="317">
        <v>0.69444444444444442</v>
      </c>
      <c r="H634" s="375">
        <v>0</v>
      </c>
      <c r="I634" s="381" t="s">
        <v>428</v>
      </c>
      <c r="J634" s="382" t="s">
        <v>428</v>
      </c>
      <c r="K634" s="390">
        <v>0</v>
      </c>
      <c r="L634" s="391">
        <v>2.7777777777777776E-2</v>
      </c>
      <c r="M634" s="385" t="s">
        <v>428</v>
      </c>
      <c r="N634" s="382" t="s">
        <v>428</v>
      </c>
      <c r="O634" s="382" t="s">
        <v>428</v>
      </c>
      <c r="P634" s="382" t="s">
        <v>428</v>
      </c>
      <c r="Q634" s="382" t="s">
        <v>428</v>
      </c>
      <c r="R634" s="382" t="s">
        <v>428</v>
      </c>
      <c r="S634" s="382" t="s">
        <v>428</v>
      </c>
      <c r="T634" s="382" t="s">
        <v>428</v>
      </c>
      <c r="U634" s="386" t="s">
        <v>428</v>
      </c>
      <c r="V634" s="385" t="s">
        <v>428</v>
      </c>
      <c r="W634" s="382" t="s">
        <v>428</v>
      </c>
      <c r="X634" s="387" t="s">
        <v>428</v>
      </c>
      <c r="Y634" s="386" t="s">
        <v>428</v>
      </c>
      <c r="Z634" s="388" t="s">
        <v>428</v>
      </c>
      <c r="AA634" s="386" t="s">
        <v>428</v>
      </c>
      <c r="AB634" s="389" t="s">
        <v>428</v>
      </c>
      <c r="AC634" s="387" t="s">
        <v>428</v>
      </c>
      <c r="AE634" s="166"/>
    </row>
    <row r="635" spans="1:31" s="167" customFormat="1" ht="21.6" customHeight="1" x14ac:dyDescent="0.15">
      <c r="A635" s="177" t="s">
        <v>429</v>
      </c>
      <c r="B635" s="317" t="s">
        <v>377</v>
      </c>
      <c r="C635" s="378">
        <v>0</v>
      </c>
      <c r="D635" s="379">
        <v>0</v>
      </c>
      <c r="E635" s="371">
        <v>0</v>
      </c>
      <c r="F635" s="371">
        <v>0</v>
      </c>
      <c r="G635" s="371">
        <v>0</v>
      </c>
      <c r="H635" s="380">
        <v>0</v>
      </c>
      <c r="I635" s="381" t="s">
        <v>428</v>
      </c>
      <c r="J635" s="382" t="s">
        <v>428</v>
      </c>
      <c r="K635" s="383">
        <v>0</v>
      </c>
      <c r="L635" s="384">
        <v>0</v>
      </c>
      <c r="M635" s="385" t="s">
        <v>428</v>
      </c>
      <c r="N635" s="382" t="s">
        <v>428</v>
      </c>
      <c r="O635" s="382" t="s">
        <v>428</v>
      </c>
      <c r="P635" s="382" t="s">
        <v>428</v>
      </c>
      <c r="Q635" s="382" t="s">
        <v>428</v>
      </c>
      <c r="R635" s="382" t="s">
        <v>428</v>
      </c>
      <c r="S635" s="382" t="s">
        <v>428</v>
      </c>
      <c r="T635" s="382" t="s">
        <v>428</v>
      </c>
      <c r="U635" s="386" t="s">
        <v>428</v>
      </c>
      <c r="V635" s="385" t="s">
        <v>428</v>
      </c>
      <c r="W635" s="382" t="s">
        <v>428</v>
      </c>
      <c r="X635" s="387" t="s">
        <v>428</v>
      </c>
      <c r="Y635" s="386" t="s">
        <v>428</v>
      </c>
      <c r="Z635" s="388" t="s">
        <v>428</v>
      </c>
      <c r="AA635" s="386" t="s">
        <v>428</v>
      </c>
      <c r="AB635" s="389" t="s">
        <v>428</v>
      </c>
      <c r="AC635" s="387" t="s">
        <v>428</v>
      </c>
      <c r="AE635" s="166"/>
    </row>
    <row r="636" spans="1:31" s="167" customFormat="1" ht="21.6" customHeight="1" x14ac:dyDescent="0.15">
      <c r="A636" s="325"/>
      <c r="B636" s="317" t="s">
        <v>376</v>
      </c>
      <c r="C636" s="328">
        <v>0</v>
      </c>
      <c r="D636" s="374">
        <v>0</v>
      </c>
      <c r="E636" s="317">
        <v>0</v>
      </c>
      <c r="F636" s="317">
        <v>0</v>
      </c>
      <c r="G636" s="317">
        <v>0</v>
      </c>
      <c r="H636" s="375">
        <v>0</v>
      </c>
      <c r="I636" s="381" t="s">
        <v>428</v>
      </c>
      <c r="J636" s="382" t="s">
        <v>428</v>
      </c>
      <c r="K636" s="390">
        <v>0</v>
      </c>
      <c r="L636" s="391">
        <v>0</v>
      </c>
      <c r="M636" s="385" t="s">
        <v>428</v>
      </c>
      <c r="N636" s="382" t="s">
        <v>428</v>
      </c>
      <c r="O636" s="382" t="s">
        <v>428</v>
      </c>
      <c r="P636" s="382" t="s">
        <v>428</v>
      </c>
      <c r="Q636" s="382" t="s">
        <v>428</v>
      </c>
      <c r="R636" s="382" t="s">
        <v>428</v>
      </c>
      <c r="S636" s="382" t="s">
        <v>428</v>
      </c>
      <c r="T636" s="382" t="s">
        <v>428</v>
      </c>
      <c r="U636" s="386" t="s">
        <v>428</v>
      </c>
      <c r="V636" s="385" t="s">
        <v>428</v>
      </c>
      <c r="W636" s="382" t="s">
        <v>428</v>
      </c>
      <c r="X636" s="387" t="s">
        <v>428</v>
      </c>
      <c r="Y636" s="386" t="s">
        <v>428</v>
      </c>
      <c r="Z636" s="388" t="s">
        <v>428</v>
      </c>
      <c r="AA636" s="386" t="s">
        <v>428</v>
      </c>
      <c r="AB636" s="389" t="s">
        <v>428</v>
      </c>
      <c r="AC636" s="387" t="s">
        <v>428</v>
      </c>
      <c r="AE636" s="166"/>
    </row>
    <row r="637" spans="1:31" s="167" customFormat="1" ht="21.6" customHeight="1" x14ac:dyDescent="0.15">
      <c r="A637" s="177" t="s">
        <v>430</v>
      </c>
      <c r="B637" s="317" t="s">
        <v>377</v>
      </c>
      <c r="C637" s="378">
        <v>11.649122807017545</v>
      </c>
      <c r="D637" s="379">
        <v>2.807017543859649</v>
      </c>
      <c r="E637" s="371">
        <v>0.59649122807017541</v>
      </c>
      <c r="F637" s="371">
        <v>1.5789473684210527</v>
      </c>
      <c r="G637" s="371">
        <v>0</v>
      </c>
      <c r="H637" s="380">
        <v>1.631578947368421</v>
      </c>
      <c r="I637" s="381" t="s">
        <v>428</v>
      </c>
      <c r="J637" s="382" t="s">
        <v>428</v>
      </c>
      <c r="K637" s="383">
        <v>2.192982456140351</v>
      </c>
      <c r="L637" s="384">
        <v>2.8421052631578947</v>
      </c>
      <c r="M637" s="385" t="s">
        <v>428</v>
      </c>
      <c r="N637" s="382" t="s">
        <v>428</v>
      </c>
      <c r="O637" s="382" t="s">
        <v>428</v>
      </c>
      <c r="P637" s="382" t="s">
        <v>428</v>
      </c>
      <c r="Q637" s="382" t="s">
        <v>428</v>
      </c>
      <c r="R637" s="382" t="s">
        <v>428</v>
      </c>
      <c r="S637" s="382" t="s">
        <v>428</v>
      </c>
      <c r="T637" s="382" t="s">
        <v>428</v>
      </c>
      <c r="U637" s="386" t="s">
        <v>428</v>
      </c>
      <c r="V637" s="385" t="s">
        <v>428</v>
      </c>
      <c r="W637" s="382" t="s">
        <v>428</v>
      </c>
      <c r="X637" s="387" t="s">
        <v>428</v>
      </c>
      <c r="Y637" s="386" t="s">
        <v>428</v>
      </c>
      <c r="Z637" s="388" t="s">
        <v>428</v>
      </c>
      <c r="AA637" s="386" t="s">
        <v>428</v>
      </c>
      <c r="AB637" s="389" t="s">
        <v>428</v>
      </c>
      <c r="AC637" s="387" t="s">
        <v>428</v>
      </c>
      <c r="AE637" s="166"/>
    </row>
    <row r="638" spans="1:31" s="167" customFormat="1" ht="21.6" customHeight="1" x14ac:dyDescent="0.15">
      <c r="A638" s="325"/>
      <c r="B638" s="317" t="s">
        <v>376</v>
      </c>
      <c r="C638" s="328">
        <v>1</v>
      </c>
      <c r="D638" s="374">
        <v>0.24096385542168672</v>
      </c>
      <c r="E638" s="317">
        <v>5.1204819277108425E-2</v>
      </c>
      <c r="F638" s="317">
        <v>0.13554216867469879</v>
      </c>
      <c r="G638" s="317">
        <v>0</v>
      </c>
      <c r="H638" s="375">
        <v>0.14006024096385541</v>
      </c>
      <c r="I638" s="381" t="s">
        <v>428</v>
      </c>
      <c r="J638" s="382" t="s">
        <v>428</v>
      </c>
      <c r="K638" s="390">
        <v>0.18825301204819278</v>
      </c>
      <c r="L638" s="391">
        <v>0.24397590361445781</v>
      </c>
      <c r="M638" s="385" t="s">
        <v>428</v>
      </c>
      <c r="N638" s="382" t="s">
        <v>428</v>
      </c>
      <c r="O638" s="382" t="s">
        <v>428</v>
      </c>
      <c r="P638" s="382" t="s">
        <v>428</v>
      </c>
      <c r="Q638" s="382" t="s">
        <v>428</v>
      </c>
      <c r="R638" s="382" t="s">
        <v>428</v>
      </c>
      <c r="S638" s="382" t="s">
        <v>428</v>
      </c>
      <c r="T638" s="382" t="s">
        <v>428</v>
      </c>
      <c r="U638" s="386" t="s">
        <v>428</v>
      </c>
      <c r="V638" s="385" t="s">
        <v>428</v>
      </c>
      <c r="W638" s="382" t="s">
        <v>428</v>
      </c>
      <c r="X638" s="387" t="s">
        <v>428</v>
      </c>
      <c r="Y638" s="386" t="s">
        <v>428</v>
      </c>
      <c r="Z638" s="388" t="s">
        <v>428</v>
      </c>
      <c r="AA638" s="386" t="s">
        <v>428</v>
      </c>
      <c r="AB638" s="389" t="s">
        <v>428</v>
      </c>
      <c r="AC638" s="387" t="s">
        <v>428</v>
      </c>
      <c r="AE638" s="166"/>
    </row>
    <row r="639" spans="1:31" s="167" customFormat="1" ht="21.6" customHeight="1" x14ac:dyDescent="0.15">
      <c r="A639" s="398" t="s">
        <v>431</v>
      </c>
      <c r="B639" s="317" t="s">
        <v>377</v>
      </c>
      <c r="C639" s="378">
        <v>8.5087719298245617</v>
      </c>
      <c r="D639" s="379">
        <v>2.263157894736842</v>
      </c>
      <c r="E639" s="371">
        <v>0.52631578947368418</v>
      </c>
      <c r="F639" s="371">
        <v>1.0701754385964912</v>
      </c>
      <c r="G639" s="371">
        <v>0</v>
      </c>
      <c r="H639" s="380">
        <v>1.2982456140350878</v>
      </c>
      <c r="I639" s="381" t="s">
        <v>428</v>
      </c>
      <c r="J639" s="382" t="s">
        <v>428</v>
      </c>
      <c r="K639" s="383">
        <v>1.8245614035087718</v>
      </c>
      <c r="L639" s="384">
        <v>1.5263157894736843</v>
      </c>
      <c r="M639" s="385" t="s">
        <v>428</v>
      </c>
      <c r="N639" s="382" t="s">
        <v>428</v>
      </c>
      <c r="O639" s="382" t="s">
        <v>428</v>
      </c>
      <c r="P639" s="382" t="s">
        <v>428</v>
      </c>
      <c r="Q639" s="382" t="s">
        <v>428</v>
      </c>
      <c r="R639" s="382" t="s">
        <v>428</v>
      </c>
      <c r="S639" s="382" t="s">
        <v>428</v>
      </c>
      <c r="T639" s="382" t="s">
        <v>428</v>
      </c>
      <c r="U639" s="386" t="s">
        <v>428</v>
      </c>
      <c r="V639" s="385" t="s">
        <v>428</v>
      </c>
      <c r="W639" s="382" t="s">
        <v>428</v>
      </c>
      <c r="X639" s="387" t="s">
        <v>428</v>
      </c>
      <c r="Y639" s="386" t="s">
        <v>428</v>
      </c>
      <c r="Z639" s="388" t="s">
        <v>428</v>
      </c>
      <c r="AA639" s="386" t="s">
        <v>428</v>
      </c>
      <c r="AB639" s="389" t="s">
        <v>428</v>
      </c>
      <c r="AC639" s="387" t="s">
        <v>428</v>
      </c>
      <c r="AE639" s="166"/>
    </row>
    <row r="640" spans="1:31" s="167" customFormat="1" ht="21.6" customHeight="1" x14ac:dyDescent="0.15">
      <c r="A640" s="325"/>
      <c r="B640" s="317" t="s">
        <v>376</v>
      </c>
      <c r="C640" s="328">
        <v>1</v>
      </c>
      <c r="D640" s="374">
        <v>0.26597938144329897</v>
      </c>
      <c r="E640" s="317">
        <v>6.1855670103092779E-2</v>
      </c>
      <c r="F640" s="317">
        <v>0.12577319587628866</v>
      </c>
      <c r="G640" s="317">
        <v>0</v>
      </c>
      <c r="H640" s="375">
        <v>0.15257731958762888</v>
      </c>
      <c r="I640" s="381" t="s">
        <v>428</v>
      </c>
      <c r="J640" s="382" t="s">
        <v>428</v>
      </c>
      <c r="K640" s="390">
        <v>0.21443298969072164</v>
      </c>
      <c r="L640" s="391">
        <v>0.17938144329896907</v>
      </c>
      <c r="M640" s="385" t="s">
        <v>428</v>
      </c>
      <c r="N640" s="382" t="s">
        <v>428</v>
      </c>
      <c r="O640" s="382" t="s">
        <v>428</v>
      </c>
      <c r="P640" s="382" t="s">
        <v>428</v>
      </c>
      <c r="Q640" s="382" t="s">
        <v>428</v>
      </c>
      <c r="R640" s="382" t="s">
        <v>428</v>
      </c>
      <c r="S640" s="382" t="s">
        <v>428</v>
      </c>
      <c r="T640" s="382" t="s">
        <v>428</v>
      </c>
      <c r="U640" s="386" t="s">
        <v>428</v>
      </c>
      <c r="V640" s="385" t="s">
        <v>428</v>
      </c>
      <c r="W640" s="382" t="s">
        <v>428</v>
      </c>
      <c r="X640" s="387" t="s">
        <v>428</v>
      </c>
      <c r="Y640" s="386" t="s">
        <v>428</v>
      </c>
      <c r="Z640" s="388" t="s">
        <v>428</v>
      </c>
      <c r="AA640" s="386" t="s">
        <v>428</v>
      </c>
      <c r="AB640" s="389" t="s">
        <v>428</v>
      </c>
      <c r="AC640" s="387" t="s">
        <v>428</v>
      </c>
      <c r="AE640" s="166"/>
    </row>
    <row r="641" spans="1:31" s="167" customFormat="1" ht="21.6" customHeight="1" x14ac:dyDescent="0.15">
      <c r="A641" s="177" t="s">
        <v>432</v>
      </c>
      <c r="B641" s="317" t="s">
        <v>377</v>
      </c>
      <c r="C641" s="378">
        <v>34.192982456140349</v>
      </c>
      <c r="D641" s="379">
        <v>2.5614035087719298</v>
      </c>
      <c r="E641" s="371">
        <v>4.5614035087719298</v>
      </c>
      <c r="F641" s="371">
        <v>6.7368421052631575</v>
      </c>
      <c r="G641" s="371">
        <v>5.3859649122807021</v>
      </c>
      <c r="H641" s="380">
        <v>3.6666666666666665</v>
      </c>
      <c r="I641" s="381" t="s">
        <v>428</v>
      </c>
      <c r="J641" s="382" t="s">
        <v>428</v>
      </c>
      <c r="K641" s="383">
        <v>8.2280701754385959</v>
      </c>
      <c r="L641" s="384">
        <v>3.0526315789473686</v>
      </c>
      <c r="M641" s="385" t="s">
        <v>428</v>
      </c>
      <c r="N641" s="382" t="s">
        <v>428</v>
      </c>
      <c r="O641" s="382" t="s">
        <v>428</v>
      </c>
      <c r="P641" s="382" t="s">
        <v>428</v>
      </c>
      <c r="Q641" s="382" t="s">
        <v>428</v>
      </c>
      <c r="R641" s="382" t="s">
        <v>428</v>
      </c>
      <c r="S641" s="382" t="s">
        <v>428</v>
      </c>
      <c r="T641" s="382" t="s">
        <v>428</v>
      </c>
      <c r="U641" s="386" t="s">
        <v>428</v>
      </c>
      <c r="V641" s="385" t="s">
        <v>428</v>
      </c>
      <c r="W641" s="382" t="s">
        <v>428</v>
      </c>
      <c r="X641" s="387" t="s">
        <v>428</v>
      </c>
      <c r="Y641" s="386" t="s">
        <v>428</v>
      </c>
      <c r="Z641" s="388" t="s">
        <v>428</v>
      </c>
      <c r="AA641" s="386" t="s">
        <v>428</v>
      </c>
      <c r="AB641" s="389" t="s">
        <v>428</v>
      </c>
      <c r="AC641" s="387" t="s">
        <v>428</v>
      </c>
      <c r="AE641" s="166"/>
    </row>
    <row r="642" spans="1:31" s="167" customFormat="1" ht="21.6" customHeight="1" x14ac:dyDescent="0.15">
      <c r="A642" s="325"/>
      <c r="B642" s="317" t="s">
        <v>376</v>
      </c>
      <c r="C642" s="328">
        <v>1</v>
      </c>
      <c r="D642" s="374">
        <v>7.4910210364289381E-2</v>
      </c>
      <c r="E642" s="317">
        <v>0.13340174448435096</v>
      </c>
      <c r="F642" s="317">
        <v>0.19702411493073371</v>
      </c>
      <c r="G642" s="317">
        <v>0.15751667521806056</v>
      </c>
      <c r="H642" s="375">
        <v>0.10723447922011288</v>
      </c>
      <c r="I642" s="381" t="s">
        <v>428</v>
      </c>
      <c r="J642" s="382" t="s">
        <v>428</v>
      </c>
      <c r="K642" s="390">
        <v>0.24063622370446383</v>
      </c>
      <c r="L642" s="391">
        <v>8.9276552077988722E-2</v>
      </c>
      <c r="M642" s="385" t="s">
        <v>428</v>
      </c>
      <c r="N642" s="382" t="s">
        <v>428</v>
      </c>
      <c r="O642" s="382" t="s">
        <v>428</v>
      </c>
      <c r="P642" s="382" t="s">
        <v>428</v>
      </c>
      <c r="Q642" s="382" t="s">
        <v>428</v>
      </c>
      <c r="R642" s="382" t="s">
        <v>428</v>
      </c>
      <c r="S642" s="382" t="s">
        <v>428</v>
      </c>
      <c r="T642" s="382" t="s">
        <v>428</v>
      </c>
      <c r="U642" s="386" t="s">
        <v>428</v>
      </c>
      <c r="V642" s="385" t="s">
        <v>428</v>
      </c>
      <c r="W642" s="382" t="s">
        <v>428</v>
      </c>
      <c r="X642" s="387" t="s">
        <v>428</v>
      </c>
      <c r="Y642" s="386" t="s">
        <v>428</v>
      </c>
      <c r="Z642" s="388" t="s">
        <v>428</v>
      </c>
      <c r="AA642" s="386" t="s">
        <v>428</v>
      </c>
      <c r="AB642" s="389" t="s">
        <v>428</v>
      </c>
      <c r="AC642" s="387" t="s">
        <v>428</v>
      </c>
      <c r="AE642" s="166"/>
    </row>
    <row r="643" spans="1:31" s="167" customFormat="1" ht="21.6" customHeight="1" x14ac:dyDescent="0.15">
      <c r="A643" s="177" t="s">
        <v>433</v>
      </c>
      <c r="B643" s="317" t="s">
        <v>377</v>
      </c>
      <c r="C643" s="378">
        <v>11.280701754385966</v>
      </c>
      <c r="D643" s="379">
        <v>0.7192982456140351</v>
      </c>
      <c r="E643" s="371">
        <v>1.6842105263157894</v>
      </c>
      <c r="F643" s="371">
        <v>0.80701754385964908</v>
      </c>
      <c r="G643" s="371">
        <v>3.3508771929824563</v>
      </c>
      <c r="H643" s="380">
        <v>2.4035087719298245</v>
      </c>
      <c r="I643" s="381" t="s">
        <v>428</v>
      </c>
      <c r="J643" s="382" t="s">
        <v>428</v>
      </c>
      <c r="K643" s="383">
        <v>0.43859649122807015</v>
      </c>
      <c r="L643" s="384">
        <v>1.8771929824561404</v>
      </c>
      <c r="M643" s="385" t="s">
        <v>428</v>
      </c>
      <c r="N643" s="382" t="s">
        <v>428</v>
      </c>
      <c r="O643" s="382" t="s">
        <v>428</v>
      </c>
      <c r="P643" s="382" t="s">
        <v>428</v>
      </c>
      <c r="Q643" s="382" t="s">
        <v>428</v>
      </c>
      <c r="R643" s="382" t="s">
        <v>428</v>
      </c>
      <c r="S643" s="382" t="s">
        <v>428</v>
      </c>
      <c r="T643" s="382" t="s">
        <v>428</v>
      </c>
      <c r="U643" s="386" t="s">
        <v>428</v>
      </c>
      <c r="V643" s="385" t="s">
        <v>428</v>
      </c>
      <c r="W643" s="382" t="s">
        <v>428</v>
      </c>
      <c r="X643" s="387" t="s">
        <v>428</v>
      </c>
      <c r="Y643" s="386" t="s">
        <v>428</v>
      </c>
      <c r="Z643" s="388" t="s">
        <v>428</v>
      </c>
      <c r="AA643" s="386" t="s">
        <v>428</v>
      </c>
      <c r="AB643" s="389" t="s">
        <v>428</v>
      </c>
      <c r="AC643" s="387" t="s">
        <v>428</v>
      </c>
      <c r="AE643" s="166"/>
    </row>
    <row r="644" spans="1:31" s="167" customFormat="1" ht="21.6" customHeight="1" x14ac:dyDescent="0.15">
      <c r="A644" s="325"/>
      <c r="B644" s="317" t="s">
        <v>376</v>
      </c>
      <c r="C644" s="328">
        <v>1</v>
      </c>
      <c r="D644" s="374">
        <v>6.376360808709175E-2</v>
      </c>
      <c r="E644" s="317">
        <v>0.14930015552099532</v>
      </c>
      <c r="F644" s="317">
        <v>7.1539657853810251E-2</v>
      </c>
      <c r="G644" s="317">
        <v>0.29704510108864696</v>
      </c>
      <c r="H644" s="375">
        <v>0.21306376360808707</v>
      </c>
      <c r="I644" s="381" t="s">
        <v>428</v>
      </c>
      <c r="J644" s="382" t="s">
        <v>428</v>
      </c>
      <c r="K644" s="390">
        <v>3.8880248833592528E-2</v>
      </c>
      <c r="L644" s="391">
        <v>0.16640746500777603</v>
      </c>
      <c r="M644" s="385" t="s">
        <v>428</v>
      </c>
      <c r="N644" s="382" t="s">
        <v>428</v>
      </c>
      <c r="O644" s="382" t="s">
        <v>428</v>
      </c>
      <c r="P644" s="382" t="s">
        <v>428</v>
      </c>
      <c r="Q644" s="382" t="s">
        <v>428</v>
      </c>
      <c r="R644" s="382" t="s">
        <v>428</v>
      </c>
      <c r="S644" s="382" t="s">
        <v>428</v>
      </c>
      <c r="T644" s="382" t="s">
        <v>428</v>
      </c>
      <c r="U644" s="386" t="s">
        <v>428</v>
      </c>
      <c r="V644" s="385" t="s">
        <v>428</v>
      </c>
      <c r="W644" s="382" t="s">
        <v>428</v>
      </c>
      <c r="X644" s="387" t="s">
        <v>428</v>
      </c>
      <c r="Y644" s="386" t="s">
        <v>428</v>
      </c>
      <c r="Z644" s="388" t="s">
        <v>428</v>
      </c>
      <c r="AA644" s="386" t="s">
        <v>428</v>
      </c>
      <c r="AB644" s="389" t="s">
        <v>428</v>
      </c>
      <c r="AC644" s="387" t="s">
        <v>428</v>
      </c>
      <c r="AE644" s="166"/>
    </row>
    <row r="645" spans="1:31" s="167" customFormat="1" ht="21.6" customHeight="1" x14ac:dyDescent="0.15">
      <c r="A645" s="177" t="s">
        <v>434</v>
      </c>
      <c r="B645" s="317" t="s">
        <v>377</v>
      </c>
      <c r="C645" s="378">
        <v>14.87719298245614</v>
      </c>
      <c r="D645" s="379">
        <v>0.80701754385964908</v>
      </c>
      <c r="E645" s="371">
        <v>0.61403508771929827</v>
      </c>
      <c r="F645" s="371">
        <v>2.192982456140351</v>
      </c>
      <c r="G645" s="371">
        <v>0.64912280701754388</v>
      </c>
      <c r="H645" s="380">
        <v>3.0175438596491229</v>
      </c>
      <c r="I645" s="381" t="s">
        <v>428</v>
      </c>
      <c r="J645" s="382" t="s">
        <v>428</v>
      </c>
      <c r="K645" s="383">
        <v>2.2982456140350878</v>
      </c>
      <c r="L645" s="384">
        <v>5.2982456140350873</v>
      </c>
      <c r="M645" s="385" t="s">
        <v>428</v>
      </c>
      <c r="N645" s="382" t="s">
        <v>428</v>
      </c>
      <c r="O645" s="382" t="s">
        <v>428</v>
      </c>
      <c r="P645" s="382" t="s">
        <v>428</v>
      </c>
      <c r="Q645" s="382" t="s">
        <v>428</v>
      </c>
      <c r="R645" s="382" t="s">
        <v>428</v>
      </c>
      <c r="S645" s="382" t="s">
        <v>428</v>
      </c>
      <c r="T645" s="382" t="s">
        <v>428</v>
      </c>
      <c r="U645" s="386" t="s">
        <v>428</v>
      </c>
      <c r="V645" s="385" t="s">
        <v>428</v>
      </c>
      <c r="W645" s="382" t="s">
        <v>428</v>
      </c>
      <c r="X645" s="387" t="s">
        <v>428</v>
      </c>
      <c r="Y645" s="386" t="s">
        <v>428</v>
      </c>
      <c r="Z645" s="388" t="s">
        <v>428</v>
      </c>
      <c r="AA645" s="386" t="s">
        <v>428</v>
      </c>
      <c r="AB645" s="389" t="s">
        <v>428</v>
      </c>
      <c r="AC645" s="387" t="s">
        <v>428</v>
      </c>
      <c r="AE645" s="166"/>
    </row>
    <row r="646" spans="1:31" s="167" customFormat="1" ht="21.6" customHeight="1" x14ac:dyDescent="0.15">
      <c r="A646" s="325"/>
      <c r="B646" s="317" t="s">
        <v>376</v>
      </c>
      <c r="C646" s="328">
        <v>1</v>
      </c>
      <c r="D646" s="374">
        <v>5.4245283018867919E-2</v>
      </c>
      <c r="E646" s="317">
        <v>4.1273584905660382E-2</v>
      </c>
      <c r="F646" s="317">
        <v>0.1474056603773585</v>
      </c>
      <c r="G646" s="317">
        <v>4.3632075471698117E-2</v>
      </c>
      <c r="H646" s="375">
        <v>0.20283018867924529</v>
      </c>
      <c r="I646" s="381" t="s">
        <v>428</v>
      </c>
      <c r="J646" s="382" t="s">
        <v>428</v>
      </c>
      <c r="K646" s="390">
        <v>0.15448113207547171</v>
      </c>
      <c r="L646" s="391">
        <v>0.35613207547169806</v>
      </c>
      <c r="M646" s="385" t="s">
        <v>428</v>
      </c>
      <c r="N646" s="382" t="s">
        <v>428</v>
      </c>
      <c r="O646" s="382" t="s">
        <v>428</v>
      </c>
      <c r="P646" s="382" t="s">
        <v>428</v>
      </c>
      <c r="Q646" s="382" t="s">
        <v>428</v>
      </c>
      <c r="R646" s="382" t="s">
        <v>428</v>
      </c>
      <c r="S646" s="382" t="s">
        <v>428</v>
      </c>
      <c r="T646" s="382" t="s">
        <v>428</v>
      </c>
      <c r="U646" s="386" t="s">
        <v>428</v>
      </c>
      <c r="V646" s="385" t="s">
        <v>428</v>
      </c>
      <c r="W646" s="382" t="s">
        <v>428</v>
      </c>
      <c r="X646" s="387" t="s">
        <v>428</v>
      </c>
      <c r="Y646" s="386" t="s">
        <v>428</v>
      </c>
      <c r="Z646" s="388" t="s">
        <v>428</v>
      </c>
      <c r="AA646" s="386" t="s">
        <v>428</v>
      </c>
      <c r="AB646" s="389" t="s">
        <v>428</v>
      </c>
      <c r="AC646" s="387" t="s">
        <v>428</v>
      </c>
      <c r="AE646" s="166"/>
    </row>
    <row r="647" spans="1:31" s="167" customFormat="1" ht="21.6" customHeight="1" x14ac:dyDescent="0.15">
      <c r="A647" s="177" t="s">
        <v>435</v>
      </c>
      <c r="B647" s="326" t="s">
        <v>377</v>
      </c>
      <c r="C647" s="378">
        <v>1.8245614035087718</v>
      </c>
      <c r="D647" s="379">
        <v>0</v>
      </c>
      <c r="E647" s="371">
        <v>1.7543859649122806E-2</v>
      </c>
      <c r="F647" s="371">
        <v>0</v>
      </c>
      <c r="G647" s="371">
        <v>7.0175438596491224E-2</v>
      </c>
      <c r="H647" s="380">
        <v>1.1403508771929824</v>
      </c>
      <c r="I647" s="399" t="s">
        <v>428</v>
      </c>
      <c r="J647" s="382" t="s">
        <v>428</v>
      </c>
      <c r="K647" s="383">
        <v>5.2631578947368418E-2</v>
      </c>
      <c r="L647" s="384">
        <v>0.54385964912280704</v>
      </c>
      <c r="M647" s="385" t="s">
        <v>428</v>
      </c>
      <c r="N647" s="382" t="s">
        <v>428</v>
      </c>
      <c r="O647" s="382" t="s">
        <v>428</v>
      </c>
      <c r="P647" s="382" t="s">
        <v>428</v>
      </c>
      <c r="Q647" s="382" t="s">
        <v>428</v>
      </c>
      <c r="R647" s="382" t="s">
        <v>428</v>
      </c>
      <c r="S647" s="382" t="s">
        <v>428</v>
      </c>
      <c r="T647" s="382" t="s">
        <v>428</v>
      </c>
      <c r="U647" s="386" t="s">
        <v>428</v>
      </c>
      <c r="V647" s="385" t="s">
        <v>428</v>
      </c>
      <c r="W647" s="382" t="s">
        <v>428</v>
      </c>
      <c r="X647" s="387" t="s">
        <v>428</v>
      </c>
      <c r="Y647" s="386" t="s">
        <v>428</v>
      </c>
      <c r="Z647" s="388" t="s">
        <v>428</v>
      </c>
      <c r="AA647" s="386" t="s">
        <v>428</v>
      </c>
      <c r="AB647" s="389" t="s">
        <v>428</v>
      </c>
      <c r="AC647" s="387" t="s">
        <v>428</v>
      </c>
      <c r="AE647" s="166"/>
    </row>
    <row r="648" spans="1:31" s="167" customFormat="1" ht="21.6" customHeight="1" x14ac:dyDescent="0.15">
      <c r="A648" s="325"/>
      <c r="B648" s="317" t="s">
        <v>376</v>
      </c>
      <c r="C648" s="328">
        <v>1</v>
      </c>
      <c r="D648" s="374">
        <v>0</v>
      </c>
      <c r="E648" s="317">
        <v>9.6153846153846159E-3</v>
      </c>
      <c r="F648" s="317">
        <v>0</v>
      </c>
      <c r="G648" s="317">
        <v>3.8461538461538464E-2</v>
      </c>
      <c r="H648" s="375">
        <v>0.625</v>
      </c>
      <c r="I648" s="399" t="s">
        <v>428</v>
      </c>
      <c r="J648" s="382" t="s">
        <v>428</v>
      </c>
      <c r="K648" s="390">
        <v>2.8846153846153848E-2</v>
      </c>
      <c r="L648" s="391">
        <v>0.29807692307692313</v>
      </c>
      <c r="M648" s="385" t="s">
        <v>428</v>
      </c>
      <c r="N648" s="382" t="s">
        <v>428</v>
      </c>
      <c r="O648" s="382" t="s">
        <v>428</v>
      </c>
      <c r="P648" s="382" t="s">
        <v>428</v>
      </c>
      <c r="Q648" s="382" t="s">
        <v>428</v>
      </c>
      <c r="R648" s="382" t="s">
        <v>428</v>
      </c>
      <c r="S648" s="382" t="s">
        <v>428</v>
      </c>
      <c r="T648" s="382" t="s">
        <v>428</v>
      </c>
      <c r="U648" s="386" t="s">
        <v>428</v>
      </c>
      <c r="V648" s="385" t="s">
        <v>428</v>
      </c>
      <c r="W648" s="382" t="s">
        <v>428</v>
      </c>
      <c r="X648" s="387" t="s">
        <v>428</v>
      </c>
      <c r="Y648" s="386" t="s">
        <v>428</v>
      </c>
      <c r="Z648" s="388" t="s">
        <v>428</v>
      </c>
      <c r="AA648" s="386" t="s">
        <v>428</v>
      </c>
      <c r="AB648" s="389" t="s">
        <v>428</v>
      </c>
      <c r="AC648" s="387" t="s">
        <v>428</v>
      </c>
      <c r="AE648" s="166"/>
    </row>
    <row r="649" spans="1:31" s="167" customFormat="1" ht="21.6" customHeight="1" x14ac:dyDescent="0.15">
      <c r="A649" s="177" t="s">
        <v>436</v>
      </c>
      <c r="B649" s="326" t="s">
        <v>377</v>
      </c>
      <c r="C649" s="378">
        <v>5.3508771929824563</v>
      </c>
      <c r="D649" s="379">
        <v>0.24561403508771928</v>
      </c>
      <c r="E649" s="371">
        <v>0.14035087719298245</v>
      </c>
      <c r="F649" s="371">
        <v>0.17543859649122806</v>
      </c>
      <c r="G649" s="400">
        <v>1.4210526315789473</v>
      </c>
      <c r="H649" s="380">
        <v>0.42105263157894735</v>
      </c>
      <c r="I649" s="399" t="s">
        <v>428</v>
      </c>
      <c r="J649" s="382" t="s">
        <v>428</v>
      </c>
      <c r="K649" s="383">
        <v>0.82456140350877194</v>
      </c>
      <c r="L649" s="384">
        <v>2.1228070175438596</v>
      </c>
      <c r="M649" s="385" t="s">
        <v>428</v>
      </c>
      <c r="N649" s="382" t="s">
        <v>428</v>
      </c>
      <c r="O649" s="382" t="s">
        <v>428</v>
      </c>
      <c r="P649" s="382" t="s">
        <v>428</v>
      </c>
      <c r="Q649" s="382" t="s">
        <v>428</v>
      </c>
      <c r="R649" s="382" t="s">
        <v>428</v>
      </c>
      <c r="S649" s="382" t="s">
        <v>428</v>
      </c>
      <c r="T649" s="382" t="s">
        <v>428</v>
      </c>
      <c r="U649" s="386" t="s">
        <v>428</v>
      </c>
      <c r="V649" s="385" t="s">
        <v>428</v>
      </c>
      <c r="W649" s="382" t="s">
        <v>428</v>
      </c>
      <c r="X649" s="387" t="s">
        <v>428</v>
      </c>
      <c r="Y649" s="386" t="s">
        <v>428</v>
      </c>
      <c r="Z649" s="388" t="s">
        <v>428</v>
      </c>
      <c r="AA649" s="386" t="s">
        <v>428</v>
      </c>
      <c r="AB649" s="389" t="s">
        <v>428</v>
      </c>
      <c r="AC649" s="387" t="s">
        <v>428</v>
      </c>
      <c r="AE649" s="166"/>
    </row>
    <row r="650" spans="1:31" s="167" customFormat="1" ht="21.6" customHeight="1" x14ac:dyDescent="0.15">
      <c r="A650" s="325"/>
      <c r="B650" s="317" t="s">
        <v>376</v>
      </c>
      <c r="C650" s="328">
        <v>1</v>
      </c>
      <c r="D650" s="374">
        <v>4.5901639344262293E-2</v>
      </c>
      <c r="E650" s="317">
        <v>2.6229508196721308E-2</v>
      </c>
      <c r="F650" s="317">
        <v>3.2786885245901634E-2</v>
      </c>
      <c r="G650" s="327">
        <v>0.26557377049180325</v>
      </c>
      <c r="H650" s="375">
        <v>7.8688524590163927E-2</v>
      </c>
      <c r="I650" s="399" t="s">
        <v>428</v>
      </c>
      <c r="J650" s="382" t="s">
        <v>428</v>
      </c>
      <c r="K650" s="390">
        <v>0.1540983606557377</v>
      </c>
      <c r="L650" s="391">
        <v>0.39672131147540979</v>
      </c>
      <c r="M650" s="385" t="s">
        <v>428</v>
      </c>
      <c r="N650" s="382" t="s">
        <v>428</v>
      </c>
      <c r="O650" s="382" t="s">
        <v>428</v>
      </c>
      <c r="P650" s="382" t="s">
        <v>428</v>
      </c>
      <c r="Q650" s="382" t="s">
        <v>428</v>
      </c>
      <c r="R650" s="382" t="s">
        <v>428</v>
      </c>
      <c r="S650" s="382" t="s">
        <v>428</v>
      </c>
      <c r="T650" s="382" t="s">
        <v>428</v>
      </c>
      <c r="U650" s="386" t="s">
        <v>428</v>
      </c>
      <c r="V650" s="385" t="s">
        <v>428</v>
      </c>
      <c r="W650" s="382" t="s">
        <v>428</v>
      </c>
      <c r="X650" s="387" t="s">
        <v>428</v>
      </c>
      <c r="Y650" s="386" t="s">
        <v>428</v>
      </c>
      <c r="Z650" s="388" t="s">
        <v>428</v>
      </c>
      <c r="AA650" s="386" t="s">
        <v>428</v>
      </c>
      <c r="AB650" s="389" t="s">
        <v>428</v>
      </c>
      <c r="AC650" s="387" t="s">
        <v>428</v>
      </c>
      <c r="AE650" s="166"/>
    </row>
    <row r="651" spans="1:31" s="167" customFormat="1" ht="21.6" customHeight="1" x14ac:dyDescent="0.15">
      <c r="A651" s="177" t="s">
        <v>437</v>
      </c>
      <c r="B651" s="326" t="s">
        <v>377</v>
      </c>
      <c r="C651" s="378">
        <v>0.73684210526315785</v>
      </c>
      <c r="D651" s="379">
        <v>7.0175438596491224E-2</v>
      </c>
      <c r="E651" s="371">
        <v>0</v>
      </c>
      <c r="F651" s="371">
        <v>0.19298245614035087</v>
      </c>
      <c r="G651" s="371">
        <v>7.0175438596491224E-2</v>
      </c>
      <c r="H651" s="380">
        <v>0</v>
      </c>
      <c r="I651" s="399" t="s">
        <v>428</v>
      </c>
      <c r="J651" s="382" t="s">
        <v>428</v>
      </c>
      <c r="K651" s="383">
        <v>0.15789473684210525</v>
      </c>
      <c r="L651" s="384">
        <v>0.24561403508771928</v>
      </c>
      <c r="M651" s="385" t="s">
        <v>428</v>
      </c>
      <c r="N651" s="382" t="s">
        <v>428</v>
      </c>
      <c r="O651" s="382" t="s">
        <v>428</v>
      </c>
      <c r="P651" s="382" t="s">
        <v>428</v>
      </c>
      <c r="Q651" s="382" t="s">
        <v>428</v>
      </c>
      <c r="R651" s="382" t="s">
        <v>428</v>
      </c>
      <c r="S651" s="382" t="s">
        <v>428</v>
      </c>
      <c r="T651" s="382" t="s">
        <v>428</v>
      </c>
      <c r="U651" s="386" t="s">
        <v>428</v>
      </c>
      <c r="V651" s="385" t="s">
        <v>428</v>
      </c>
      <c r="W651" s="382" t="s">
        <v>428</v>
      </c>
      <c r="X651" s="387" t="s">
        <v>428</v>
      </c>
      <c r="Y651" s="386" t="s">
        <v>428</v>
      </c>
      <c r="Z651" s="388" t="s">
        <v>428</v>
      </c>
      <c r="AA651" s="386" t="s">
        <v>428</v>
      </c>
      <c r="AB651" s="389" t="s">
        <v>428</v>
      </c>
      <c r="AC651" s="387" t="s">
        <v>428</v>
      </c>
      <c r="AE651" s="166"/>
    </row>
    <row r="652" spans="1:31" s="167" customFormat="1" ht="21.6" customHeight="1" x14ac:dyDescent="0.15">
      <c r="A652" s="325"/>
      <c r="B652" s="317" t="s">
        <v>376</v>
      </c>
      <c r="C652" s="328">
        <v>1</v>
      </c>
      <c r="D652" s="374">
        <v>9.5238095238095233E-2</v>
      </c>
      <c r="E652" s="317">
        <v>0</v>
      </c>
      <c r="F652" s="317">
        <v>0.26190476190476192</v>
      </c>
      <c r="G652" s="317">
        <v>9.5238095238095233E-2</v>
      </c>
      <c r="H652" s="375">
        <v>0</v>
      </c>
      <c r="I652" s="399" t="s">
        <v>428</v>
      </c>
      <c r="J652" s="382" t="s">
        <v>428</v>
      </c>
      <c r="K652" s="390">
        <v>0.21428571428571427</v>
      </c>
      <c r="L652" s="391">
        <v>0.33333333333333331</v>
      </c>
      <c r="M652" s="385" t="s">
        <v>428</v>
      </c>
      <c r="N652" s="382" t="s">
        <v>428</v>
      </c>
      <c r="O652" s="382" t="s">
        <v>428</v>
      </c>
      <c r="P652" s="382" t="s">
        <v>428</v>
      </c>
      <c r="Q652" s="382" t="s">
        <v>428</v>
      </c>
      <c r="R652" s="382" t="s">
        <v>428</v>
      </c>
      <c r="S652" s="382" t="s">
        <v>428</v>
      </c>
      <c r="T652" s="382" t="s">
        <v>428</v>
      </c>
      <c r="U652" s="386" t="s">
        <v>428</v>
      </c>
      <c r="V652" s="385" t="s">
        <v>428</v>
      </c>
      <c r="W652" s="382" t="s">
        <v>428</v>
      </c>
      <c r="X652" s="387" t="s">
        <v>428</v>
      </c>
      <c r="Y652" s="386" t="s">
        <v>428</v>
      </c>
      <c r="Z652" s="388" t="s">
        <v>428</v>
      </c>
      <c r="AA652" s="386" t="s">
        <v>428</v>
      </c>
      <c r="AB652" s="389" t="s">
        <v>428</v>
      </c>
      <c r="AC652" s="387" t="s">
        <v>428</v>
      </c>
      <c r="AE652" s="166"/>
    </row>
    <row r="653" spans="1:31" s="167" customFormat="1" ht="12" customHeight="1" x14ac:dyDescent="0.15">
      <c r="A653" s="700" t="s">
        <v>186</v>
      </c>
      <c r="B653" s="701"/>
      <c r="C653" s="330"/>
      <c r="D653" s="731" t="s">
        <v>396</v>
      </c>
      <c r="E653" s="732"/>
      <c r="F653" s="732"/>
      <c r="G653" s="732"/>
      <c r="H653" s="733"/>
      <c r="I653" s="731" t="s">
        <v>397</v>
      </c>
      <c r="J653" s="732"/>
      <c r="K653" s="732"/>
      <c r="L653" s="733"/>
      <c r="M653" s="734" t="s">
        <v>398</v>
      </c>
      <c r="N653" s="700"/>
      <c r="O653" s="700"/>
      <c r="P653" s="700"/>
      <c r="Q653" s="700"/>
      <c r="R653" s="700"/>
      <c r="S653" s="700"/>
      <c r="T653" s="700"/>
      <c r="U653" s="735"/>
      <c r="V653" s="731" t="s">
        <v>399</v>
      </c>
      <c r="W653" s="732"/>
      <c r="X653" s="732"/>
      <c r="Y653" s="733"/>
      <c r="Z653" s="731" t="s">
        <v>400</v>
      </c>
      <c r="AA653" s="733"/>
      <c r="AB653" s="706" t="s">
        <v>401</v>
      </c>
      <c r="AC653" s="709" t="s">
        <v>280</v>
      </c>
      <c r="AE653" s="166"/>
    </row>
    <row r="654" spans="1:31" s="167" customFormat="1" ht="18.600000000000001" customHeight="1" x14ac:dyDescent="0.15">
      <c r="A654" s="702"/>
      <c r="B654" s="703"/>
      <c r="C654" s="365"/>
      <c r="D654" s="712" t="s">
        <v>402</v>
      </c>
      <c r="E654" s="715" t="s">
        <v>403</v>
      </c>
      <c r="F654" s="716"/>
      <c r="G654" s="719" t="s">
        <v>404</v>
      </c>
      <c r="H654" s="722" t="s">
        <v>405</v>
      </c>
      <c r="I654" s="725" t="s">
        <v>406</v>
      </c>
      <c r="J654" s="719" t="s">
        <v>407</v>
      </c>
      <c r="K654" s="719" t="s">
        <v>408</v>
      </c>
      <c r="L654" s="728" t="s">
        <v>409</v>
      </c>
      <c r="M654" s="725" t="s">
        <v>410</v>
      </c>
      <c r="N654" s="719" t="s">
        <v>411</v>
      </c>
      <c r="O654" s="719" t="s">
        <v>412</v>
      </c>
      <c r="P654" s="719" t="s">
        <v>413</v>
      </c>
      <c r="Q654" s="719" t="s">
        <v>414</v>
      </c>
      <c r="R654" s="719" t="s">
        <v>415</v>
      </c>
      <c r="S654" s="719" t="s">
        <v>416</v>
      </c>
      <c r="T654" s="719" t="s">
        <v>417</v>
      </c>
      <c r="U654" s="728" t="s">
        <v>418</v>
      </c>
      <c r="V654" s="726" t="s">
        <v>419</v>
      </c>
      <c r="W654" s="740" t="s">
        <v>420</v>
      </c>
      <c r="X654" s="720" t="s">
        <v>421</v>
      </c>
      <c r="Y654" s="729" t="s">
        <v>422</v>
      </c>
      <c r="Z654" s="712" t="s">
        <v>423</v>
      </c>
      <c r="AA654" s="728" t="s">
        <v>424</v>
      </c>
      <c r="AB654" s="707"/>
      <c r="AC654" s="710"/>
      <c r="AE654" s="166"/>
    </row>
    <row r="655" spans="1:31" s="167" customFormat="1" ht="9.75" customHeight="1" x14ac:dyDescent="0.15">
      <c r="A655" s="702"/>
      <c r="B655" s="703"/>
      <c r="C655" s="365" t="s">
        <v>378</v>
      </c>
      <c r="D655" s="713"/>
      <c r="E655" s="717"/>
      <c r="F655" s="718"/>
      <c r="G655" s="720"/>
      <c r="H655" s="723"/>
      <c r="I655" s="726"/>
      <c r="J655" s="720"/>
      <c r="K655" s="720"/>
      <c r="L655" s="729"/>
      <c r="M655" s="736"/>
      <c r="N655" s="720"/>
      <c r="O655" s="720"/>
      <c r="P655" s="738"/>
      <c r="Q655" s="738"/>
      <c r="R655" s="738"/>
      <c r="S655" s="720"/>
      <c r="T655" s="720"/>
      <c r="U655" s="729"/>
      <c r="V655" s="726"/>
      <c r="W655" s="740"/>
      <c r="X655" s="720"/>
      <c r="Y655" s="729"/>
      <c r="Z655" s="713"/>
      <c r="AA655" s="729"/>
      <c r="AB655" s="707"/>
      <c r="AC655" s="710"/>
      <c r="AE655" s="166"/>
    </row>
    <row r="656" spans="1:31" s="167" customFormat="1" ht="21" customHeight="1" x14ac:dyDescent="0.15">
      <c r="A656" s="704"/>
      <c r="B656" s="705"/>
      <c r="C656" s="329"/>
      <c r="D656" s="714"/>
      <c r="E656" s="367" t="s">
        <v>425</v>
      </c>
      <c r="F656" s="367" t="s">
        <v>426</v>
      </c>
      <c r="G656" s="721"/>
      <c r="H656" s="724"/>
      <c r="I656" s="727"/>
      <c r="J656" s="721"/>
      <c r="K656" s="721"/>
      <c r="L656" s="730"/>
      <c r="M656" s="737"/>
      <c r="N656" s="721"/>
      <c r="O656" s="721"/>
      <c r="P656" s="739"/>
      <c r="Q656" s="739"/>
      <c r="R656" s="739"/>
      <c r="S656" s="721"/>
      <c r="T656" s="721"/>
      <c r="U656" s="730"/>
      <c r="V656" s="727"/>
      <c r="W656" s="741"/>
      <c r="X656" s="721"/>
      <c r="Y656" s="730"/>
      <c r="Z656" s="714"/>
      <c r="AA656" s="730"/>
      <c r="AB656" s="708"/>
      <c r="AC656" s="711"/>
      <c r="AE656" s="166"/>
    </row>
    <row r="657" spans="1:31" s="167" customFormat="1" ht="21.6" customHeight="1" x14ac:dyDescent="0.15">
      <c r="A657" s="167" t="s">
        <v>474</v>
      </c>
      <c r="B657" s="326" t="s">
        <v>377</v>
      </c>
      <c r="C657" s="378">
        <v>158.66666666666666</v>
      </c>
      <c r="D657" s="379">
        <v>4</v>
      </c>
      <c r="E657" s="371">
        <v>16.111111111111111</v>
      </c>
      <c r="F657" s="371">
        <v>2.8888888888888888</v>
      </c>
      <c r="G657" s="371">
        <v>40.888888888888886</v>
      </c>
      <c r="H657" s="380">
        <v>7.8888888888888893</v>
      </c>
      <c r="I657" s="464">
        <v>4.333333333333333</v>
      </c>
      <c r="J657" s="371">
        <v>0</v>
      </c>
      <c r="K657" s="371">
        <v>9.6666666666666661</v>
      </c>
      <c r="L657" s="380">
        <v>24</v>
      </c>
      <c r="M657" s="379">
        <v>4.5555555555555554</v>
      </c>
      <c r="N657" s="371">
        <v>1.4444444444444444</v>
      </c>
      <c r="O657" s="371">
        <v>4.4444444444444446</v>
      </c>
      <c r="P657" s="371">
        <v>3</v>
      </c>
      <c r="Q657" s="371">
        <v>0</v>
      </c>
      <c r="R657" s="419">
        <v>0.22222222222222221</v>
      </c>
      <c r="S657" s="371">
        <v>0.44444444444444442</v>
      </c>
      <c r="T657" s="371">
        <v>0</v>
      </c>
      <c r="U657" s="380">
        <v>1.3333333333333333</v>
      </c>
      <c r="V657" s="379">
        <v>0.55555555555555558</v>
      </c>
      <c r="W657" s="371">
        <v>3.1111111111111112</v>
      </c>
      <c r="X657" s="378">
        <v>0.44444444444444442</v>
      </c>
      <c r="Y657" s="380">
        <v>2.1111111111111112</v>
      </c>
      <c r="Z657" s="465">
        <v>0</v>
      </c>
      <c r="AA657" s="380">
        <v>0</v>
      </c>
      <c r="AB657" s="466">
        <v>6.333333333333333</v>
      </c>
      <c r="AC657" s="378">
        <v>20.888888888888889</v>
      </c>
      <c r="AE657" s="166"/>
    </row>
    <row r="658" spans="1:31" s="167" customFormat="1" ht="21.6" customHeight="1" x14ac:dyDescent="0.15">
      <c r="A658" s="325"/>
      <c r="B658" s="317" t="s">
        <v>376</v>
      </c>
      <c r="C658" s="328">
        <v>1</v>
      </c>
      <c r="D658" s="374">
        <v>2.5210084033613446E-2</v>
      </c>
      <c r="E658" s="317">
        <v>0.1015406162464986</v>
      </c>
      <c r="F658" s="317">
        <v>1.8207282913165267E-2</v>
      </c>
      <c r="G658" s="317">
        <v>0.25770308123249297</v>
      </c>
      <c r="H658" s="375">
        <v>4.9719887955182077E-2</v>
      </c>
      <c r="I658" s="376">
        <v>2.7310924369747899E-2</v>
      </c>
      <c r="J658" s="317">
        <v>0</v>
      </c>
      <c r="K658" s="317">
        <v>6.0924369747899158E-2</v>
      </c>
      <c r="L658" s="375">
        <v>0.15126050420168069</v>
      </c>
      <c r="M658" s="374">
        <v>2.8711484593837537E-2</v>
      </c>
      <c r="N658" s="317">
        <v>9.1036414565826337E-3</v>
      </c>
      <c r="O658" s="317">
        <v>2.8011204481792722E-2</v>
      </c>
      <c r="P658" s="317">
        <v>1.8907563025210086E-2</v>
      </c>
      <c r="Q658" s="317">
        <v>0</v>
      </c>
      <c r="R658" s="317">
        <v>1.4005602240896359E-3</v>
      </c>
      <c r="S658" s="317">
        <v>2.8011204481792717E-3</v>
      </c>
      <c r="T658" s="317">
        <v>0</v>
      </c>
      <c r="U658" s="375">
        <v>8.4033613445378148E-3</v>
      </c>
      <c r="V658" s="374">
        <v>3.5014005602240902E-3</v>
      </c>
      <c r="W658" s="317">
        <v>1.9607843137254905E-2</v>
      </c>
      <c r="X658" s="328">
        <v>2.8011204481792717E-3</v>
      </c>
      <c r="Y658" s="375">
        <v>1.3305322128851542E-2</v>
      </c>
      <c r="Z658" s="377">
        <v>0</v>
      </c>
      <c r="AA658" s="375">
        <v>0</v>
      </c>
      <c r="AB658" s="325">
        <v>3.9915966386554626E-2</v>
      </c>
      <c r="AC658" s="328">
        <v>0.13165266106442577</v>
      </c>
      <c r="AE658" s="166"/>
    </row>
    <row r="659" spans="1:31" s="167" customFormat="1" ht="21.6" customHeight="1" x14ac:dyDescent="0.15">
      <c r="A659" s="177" t="s">
        <v>427</v>
      </c>
      <c r="B659" s="317" t="s">
        <v>377</v>
      </c>
      <c r="C659" s="378">
        <v>8.7777777777777786</v>
      </c>
      <c r="D659" s="379">
        <v>0</v>
      </c>
      <c r="E659" s="371">
        <v>0</v>
      </c>
      <c r="F659" s="371">
        <v>0</v>
      </c>
      <c r="G659" s="371">
        <v>7.1111111111111107</v>
      </c>
      <c r="H659" s="380">
        <v>0</v>
      </c>
      <c r="I659" s="381" t="s">
        <v>428</v>
      </c>
      <c r="J659" s="382" t="s">
        <v>428</v>
      </c>
      <c r="K659" s="383">
        <v>0.33333333333333331</v>
      </c>
      <c r="L659" s="384">
        <v>1.3333333333333333</v>
      </c>
      <c r="M659" s="385" t="s">
        <v>428</v>
      </c>
      <c r="N659" s="382" t="s">
        <v>428</v>
      </c>
      <c r="O659" s="382" t="s">
        <v>428</v>
      </c>
      <c r="P659" s="382" t="s">
        <v>428</v>
      </c>
      <c r="Q659" s="382" t="s">
        <v>428</v>
      </c>
      <c r="R659" s="382" t="s">
        <v>428</v>
      </c>
      <c r="S659" s="382" t="s">
        <v>428</v>
      </c>
      <c r="T659" s="382" t="s">
        <v>428</v>
      </c>
      <c r="U659" s="386" t="s">
        <v>428</v>
      </c>
      <c r="V659" s="385" t="s">
        <v>428</v>
      </c>
      <c r="W659" s="382" t="s">
        <v>428</v>
      </c>
      <c r="X659" s="387" t="s">
        <v>428</v>
      </c>
      <c r="Y659" s="386" t="s">
        <v>428</v>
      </c>
      <c r="Z659" s="388" t="s">
        <v>428</v>
      </c>
      <c r="AA659" s="386" t="s">
        <v>428</v>
      </c>
      <c r="AB659" s="389" t="s">
        <v>428</v>
      </c>
      <c r="AC659" s="387" t="s">
        <v>428</v>
      </c>
      <c r="AE659" s="166"/>
    </row>
    <row r="660" spans="1:31" s="167" customFormat="1" ht="21.6" customHeight="1" x14ac:dyDescent="0.15">
      <c r="A660" s="325"/>
      <c r="B660" s="317" t="s">
        <v>376</v>
      </c>
      <c r="C660" s="328">
        <v>1</v>
      </c>
      <c r="D660" s="374">
        <v>0</v>
      </c>
      <c r="E660" s="317">
        <v>0</v>
      </c>
      <c r="F660" s="317">
        <v>0</v>
      </c>
      <c r="G660" s="317">
        <v>0.81012658227848089</v>
      </c>
      <c r="H660" s="375">
        <v>0</v>
      </c>
      <c r="I660" s="381" t="s">
        <v>428</v>
      </c>
      <c r="J660" s="382" t="s">
        <v>428</v>
      </c>
      <c r="K660" s="390">
        <v>3.7974683544303792E-2</v>
      </c>
      <c r="L660" s="391">
        <v>0.15189873417721517</v>
      </c>
      <c r="M660" s="385" t="s">
        <v>428</v>
      </c>
      <c r="N660" s="382" t="s">
        <v>428</v>
      </c>
      <c r="O660" s="382" t="s">
        <v>428</v>
      </c>
      <c r="P660" s="382" t="s">
        <v>428</v>
      </c>
      <c r="Q660" s="382" t="s">
        <v>428</v>
      </c>
      <c r="R660" s="382" t="s">
        <v>428</v>
      </c>
      <c r="S660" s="382" t="s">
        <v>428</v>
      </c>
      <c r="T660" s="382" t="s">
        <v>428</v>
      </c>
      <c r="U660" s="386" t="s">
        <v>428</v>
      </c>
      <c r="V660" s="385" t="s">
        <v>428</v>
      </c>
      <c r="W660" s="382" t="s">
        <v>428</v>
      </c>
      <c r="X660" s="387" t="s">
        <v>428</v>
      </c>
      <c r="Y660" s="386" t="s">
        <v>428</v>
      </c>
      <c r="Z660" s="388" t="s">
        <v>428</v>
      </c>
      <c r="AA660" s="386" t="s">
        <v>428</v>
      </c>
      <c r="AB660" s="389" t="s">
        <v>428</v>
      </c>
      <c r="AC660" s="387" t="s">
        <v>428</v>
      </c>
      <c r="AE660" s="166"/>
    </row>
    <row r="661" spans="1:31" s="167" customFormat="1" ht="21.6" customHeight="1" x14ac:dyDescent="0.15">
      <c r="A661" s="177" t="s">
        <v>429</v>
      </c>
      <c r="B661" s="317" t="s">
        <v>377</v>
      </c>
      <c r="C661" s="378">
        <v>0</v>
      </c>
      <c r="D661" s="379">
        <v>0</v>
      </c>
      <c r="E661" s="371">
        <v>0</v>
      </c>
      <c r="F661" s="371">
        <v>0</v>
      </c>
      <c r="G661" s="371">
        <v>0</v>
      </c>
      <c r="H661" s="380">
        <v>0</v>
      </c>
      <c r="I661" s="381" t="s">
        <v>428</v>
      </c>
      <c r="J661" s="382" t="s">
        <v>428</v>
      </c>
      <c r="K661" s="383">
        <v>0</v>
      </c>
      <c r="L661" s="384">
        <v>0</v>
      </c>
      <c r="M661" s="385" t="s">
        <v>428</v>
      </c>
      <c r="N661" s="382" t="s">
        <v>428</v>
      </c>
      <c r="O661" s="382" t="s">
        <v>428</v>
      </c>
      <c r="P661" s="382" t="s">
        <v>428</v>
      </c>
      <c r="Q661" s="382" t="s">
        <v>428</v>
      </c>
      <c r="R661" s="382" t="s">
        <v>428</v>
      </c>
      <c r="S661" s="382" t="s">
        <v>428</v>
      </c>
      <c r="T661" s="382" t="s">
        <v>428</v>
      </c>
      <c r="U661" s="386" t="s">
        <v>428</v>
      </c>
      <c r="V661" s="385" t="s">
        <v>428</v>
      </c>
      <c r="W661" s="382" t="s">
        <v>428</v>
      </c>
      <c r="X661" s="387" t="s">
        <v>428</v>
      </c>
      <c r="Y661" s="386" t="s">
        <v>428</v>
      </c>
      <c r="Z661" s="388" t="s">
        <v>428</v>
      </c>
      <c r="AA661" s="386" t="s">
        <v>428</v>
      </c>
      <c r="AB661" s="389" t="s">
        <v>428</v>
      </c>
      <c r="AC661" s="387" t="s">
        <v>428</v>
      </c>
      <c r="AE661" s="166"/>
    </row>
    <row r="662" spans="1:31" s="167" customFormat="1" ht="21.6" customHeight="1" x14ac:dyDescent="0.15">
      <c r="A662" s="325"/>
      <c r="B662" s="317" t="s">
        <v>376</v>
      </c>
      <c r="C662" s="328">
        <v>0</v>
      </c>
      <c r="D662" s="374">
        <v>0</v>
      </c>
      <c r="E662" s="317">
        <v>0</v>
      </c>
      <c r="F662" s="317">
        <v>0</v>
      </c>
      <c r="G662" s="317">
        <v>0</v>
      </c>
      <c r="H662" s="375">
        <v>0</v>
      </c>
      <c r="I662" s="381" t="s">
        <v>428</v>
      </c>
      <c r="J662" s="382" t="s">
        <v>428</v>
      </c>
      <c r="K662" s="390">
        <v>0</v>
      </c>
      <c r="L662" s="391">
        <v>0</v>
      </c>
      <c r="M662" s="385" t="s">
        <v>428</v>
      </c>
      <c r="N662" s="382" t="s">
        <v>428</v>
      </c>
      <c r="O662" s="382" t="s">
        <v>428</v>
      </c>
      <c r="P662" s="382" t="s">
        <v>428</v>
      </c>
      <c r="Q662" s="382" t="s">
        <v>428</v>
      </c>
      <c r="R662" s="382" t="s">
        <v>428</v>
      </c>
      <c r="S662" s="382" t="s">
        <v>428</v>
      </c>
      <c r="T662" s="382" t="s">
        <v>428</v>
      </c>
      <c r="U662" s="386" t="s">
        <v>428</v>
      </c>
      <c r="V662" s="385" t="s">
        <v>428</v>
      </c>
      <c r="W662" s="382" t="s">
        <v>428</v>
      </c>
      <c r="X662" s="387" t="s">
        <v>428</v>
      </c>
      <c r="Y662" s="386" t="s">
        <v>428</v>
      </c>
      <c r="Z662" s="388" t="s">
        <v>428</v>
      </c>
      <c r="AA662" s="386" t="s">
        <v>428</v>
      </c>
      <c r="AB662" s="389" t="s">
        <v>428</v>
      </c>
      <c r="AC662" s="387" t="s">
        <v>428</v>
      </c>
      <c r="AE662" s="166"/>
    </row>
    <row r="663" spans="1:31" s="167" customFormat="1" ht="21.6" customHeight="1" x14ac:dyDescent="0.15">
      <c r="A663" s="177" t="s">
        <v>430</v>
      </c>
      <c r="B663" s="317" t="s">
        <v>377</v>
      </c>
      <c r="C663" s="378">
        <v>11.888888888888889</v>
      </c>
      <c r="D663" s="379">
        <v>0.22222222222222221</v>
      </c>
      <c r="E663" s="371">
        <v>0</v>
      </c>
      <c r="F663" s="371">
        <v>0.33333333333333331</v>
      </c>
      <c r="G663" s="371">
        <v>0</v>
      </c>
      <c r="H663" s="380">
        <v>0.44444444444444442</v>
      </c>
      <c r="I663" s="381" t="s">
        <v>428</v>
      </c>
      <c r="J663" s="382" t="s">
        <v>428</v>
      </c>
      <c r="K663" s="383">
        <v>3.4444444444444446</v>
      </c>
      <c r="L663" s="384">
        <v>7.4444444444444446</v>
      </c>
      <c r="M663" s="385" t="s">
        <v>428</v>
      </c>
      <c r="N663" s="382" t="s">
        <v>428</v>
      </c>
      <c r="O663" s="382" t="s">
        <v>428</v>
      </c>
      <c r="P663" s="382" t="s">
        <v>428</v>
      </c>
      <c r="Q663" s="382" t="s">
        <v>428</v>
      </c>
      <c r="R663" s="382" t="s">
        <v>428</v>
      </c>
      <c r="S663" s="382" t="s">
        <v>428</v>
      </c>
      <c r="T663" s="382" t="s">
        <v>428</v>
      </c>
      <c r="U663" s="386" t="s">
        <v>428</v>
      </c>
      <c r="V663" s="385" t="s">
        <v>428</v>
      </c>
      <c r="W663" s="382" t="s">
        <v>428</v>
      </c>
      <c r="X663" s="387" t="s">
        <v>428</v>
      </c>
      <c r="Y663" s="386" t="s">
        <v>428</v>
      </c>
      <c r="Z663" s="388" t="s">
        <v>428</v>
      </c>
      <c r="AA663" s="386" t="s">
        <v>428</v>
      </c>
      <c r="AB663" s="389" t="s">
        <v>428</v>
      </c>
      <c r="AC663" s="387" t="s">
        <v>428</v>
      </c>
      <c r="AE663" s="166"/>
    </row>
    <row r="664" spans="1:31" s="167" customFormat="1" ht="21.6" customHeight="1" x14ac:dyDescent="0.15">
      <c r="A664" s="325"/>
      <c r="B664" s="317" t="s">
        <v>376</v>
      </c>
      <c r="C664" s="328">
        <v>1</v>
      </c>
      <c r="D664" s="374">
        <v>1.8691588785046728E-2</v>
      </c>
      <c r="E664" s="317">
        <v>0</v>
      </c>
      <c r="F664" s="317">
        <v>2.803738317757009E-2</v>
      </c>
      <c r="G664" s="317">
        <v>0</v>
      </c>
      <c r="H664" s="375">
        <v>3.7383177570093455E-2</v>
      </c>
      <c r="I664" s="381" t="s">
        <v>428</v>
      </c>
      <c r="J664" s="382" t="s">
        <v>428</v>
      </c>
      <c r="K664" s="390">
        <v>0.28971962616822433</v>
      </c>
      <c r="L664" s="391">
        <v>0.62616822429906538</v>
      </c>
      <c r="M664" s="385" t="s">
        <v>428</v>
      </c>
      <c r="N664" s="382" t="s">
        <v>428</v>
      </c>
      <c r="O664" s="382" t="s">
        <v>428</v>
      </c>
      <c r="P664" s="382" t="s">
        <v>428</v>
      </c>
      <c r="Q664" s="382" t="s">
        <v>428</v>
      </c>
      <c r="R664" s="382" t="s">
        <v>428</v>
      </c>
      <c r="S664" s="382" t="s">
        <v>428</v>
      </c>
      <c r="T664" s="382" t="s">
        <v>428</v>
      </c>
      <c r="U664" s="386" t="s">
        <v>428</v>
      </c>
      <c r="V664" s="385" t="s">
        <v>428</v>
      </c>
      <c r="W664" s="382" t="s">
        <v>428</v>
      </c>
      <c r="X664" s="387" t="s">
        <v>428</v>
      </c>
      <c r="Y664" s="386" t="s">
        <v>428</v>
      </c>
      <c r="Z664" s="388" t="s">
        <v>428</v>
      </c>
      <c r="AA664" s="386" t="s">
        <v>428</v>
      </c>
      <c r="AB664" s="389" t="s">
        <v>428</v>
      </c>
      <c r="AC664" s="387" t="s">
        <v>428</v>
      </c>
      <c r="AE664" s="166"/>
    </row>
    <row r="665" spans="1:31" s="167" customFormat="1" ht="21.6" customHeight="1" x14ac:dyDescent="0.15">
      <c r="A665" s="398" t="s">
        <v>431</v>
      </c>
      <c r="B665" s="317" t="s">
        <v>377</v>
      </c>
      <c r="C665" s="378">
        <v>5.2222222222222223</v>
      </c>
      <c r="D665" s="379">
        <v>0.22222222222222221</v>
      </c>
      <c r="E665" s="371">
        <v>0</v>
      </c>
      <c r="F665" s="371">
        <v>0.1111111111111111</v>
      </c>
      <c r="G665" s="371">
        <v>0</v>
      </c>
      <c r="H665" s="380">
        <v>0.44444444444444442</v>
      </c>
      <c r="I665" s="381" t="s">
        <v>428</v>
      </c>
      <c r="J665" s="382" t="s">
        <v>428</v>
      </c>
      <c r="K665" s="383">
        <v>2.1111111111111112</v>
      </c>
      <c r="L665" s="384">
        <v>2.3333333333333335</v>
      </c>
      <c r="M665" s="385" t="s">
        <v>428</v>
      </c>
      <c r="N665" s="382" t="s">
        <v>428</v>
      </c>
      <c r="O665" s="382" t="s">
        <v>428</v>
      </c>
      <c r="P665" s="382" t="s">
        <v>428</v>
      </c>
      <c r="Q665" s="382" t="s">
        <v>428</v>
      </c>
      <c r="R665" s="382" t="s">
        <v>428</v>
      </c>
      <c r="S665" s="382" t="s">
        <v>428</v>
      </c>
      <c r="T665" s="382" t="s">
        <v>428</v>
      </c>
      <c r="U665" s="386" t="s">
        <v>428</v>
      </c>
      <c r="V665" s="385" t="s">
        <v>428</v>
      </c>
      <c r="W665" s="382" t="s">
        <v>428</v>
      </c>
      <c r="X665" s="387" t="s">
        <v>428</v>
      </c>
      <c r="Y665" s="386" t="s">
        <v>428</v>
      </c>
      <c r="Z665" s="388" t="s">
        <v>428</v>
      </c>
      <c r="AA665" s="386" t="s">
        <v>428</v>
      </c>
      <c r="AB665" s="389" t="s">
        <v>428</v>
      </c>
      <c r="AC665" s="387" t="s">
        <v>428</v>
      </c>
      <c r="AE665" s="166"/>
    </row>
    <row r="666" spans="1:31" s="167" customFormat="1" ht="21.6" customHeight="1" x14ac:dyDescent="0.15">
      <c r="A666" s="325"/>
      <c r="B666" s="317" t="s">
        <v>376</v>
      </c>
      <c r="C666" s="328">
        <v>1</v>
      </c>
      <c r="D666" s="374">
        <v>4.2553191489361701E-2</v>
      </c>
      <c r="E666" s="317">
        <v>0</v>
      </c>
      <c r="F666" s="317">
        <v>2.1276595744680851E-2</v>
      </c>
      <c r="G666" s="317">
        <v>0</v>
      </c>
      <c r="H666" s="375">
        <v>8.5106382978723402E-2</v>
      </c>
      <c r="I666" s="381" t="s">
        <v>428</v>
      </c>
      <c r="J666" s="382" t="s">
        <v>428</v>
      </c>
      <c r="K666" s="390">
        <v>0.4042553191489362</v>
      </c>
      <c r="L666" s="391">
        <v>0.44680851063829791</v>
      </c>
      <c r="M666" s="385" t="s">
        <v>428</v>
      </c>
      <c r="N666" s="382" t="s">
        <v>428</v>
      </c>
      <c r="O666" s="382" t="s">
        <v>428</v>
      </c>
      <c r="P666" s="382" t="s">
        <v>428</v>
      </c>
      <c r="Q666" s="382" t="s">
        <v>428</v>
      </c>
      <c r="R666" s="382" t="s">
        <v>428</v>
      </c>
      <c r="S666" s="382" t="s">
        <v>428</v>
      </c>
      <c r="T666" s="382" t="s">
        <v>428</v>
      </c>
      <c r="U666" s="386" t="s">
        <v>428</v>
      </c>
      <c r="V666" s="385" t="s">
        <v>428</v>
      </c>
      <c r="W666" s="382" t="s">
        <v>428</v>
      </c>
      <c r="X666" s="387" t="s">
        <v>428</v>
      </c>
      <c r="Y666" s="386" t="s">
        <v>428</v>
      </c>
      <c r="Z666" s="388" t="s">
        <v>428</v>
      </c>
      <c r="AA666" s="386" t="s">
        <v>428</v>
      </c>
      <c r="AB666" s="389" t="s">
        <v>428</v>
      </c>
      <c r="AC666" s="387" t="s">
        <v>428</v>
      </c>
      <c r="AE666" s="166"/>
    </row>
    <row r="667" spans="1:31" s="167" customFormat="1" ht="21.6" customHeight="1" x14ac:dyDescent="0.15">
      <c r="A667" s="177" t="s">
        <v>432</v>
      </c>
      <c r="B667" s="317" t="s">
        <v>377</v>
      </c>
      <c r="C667" s="378">
        <v>24.888888888888889</v>
      </c>
      <c r="D667" s="379">
        <v>2.7777777777777777</v>
      </c>
      <c r="E667" s="371">
        <v>5.2222222222222223</v>
      </c>
      <c r="F667" s="371">
        <v>0.33333333333333331</v>
      </c>
      <c r="G667" s="371">
        <v>7.5555555555555554</v>
      </c>
      <c r="H667" s="380">
        <v>3.2222222222222223</v>
      </c>
      <c r="I667" s="381" t="s">
        <v>428</v>
      </c>
      <c r="J667" s="382" t="s">
        <v>428</v>
      </c>
      <c r="K667" s="383">
        <v>3.3333333333333335</v>
      </c>
      <c r="L667" s="384">
        <v>2.4444444444444446</v>
      </c>
      <c r="M667" s="385" t="s">
        <v>428</v>
      </c>
      <c r="N667" s="382" t="s">
        <v>428</v>
      </c>
      <c r="O667" s="382" t="s">
        <v>428</v>
      </c>
      <c r="P667" s="382" t="s">
        <v>428</v>
      </c>
      <c r="Q667" s="382" t="s">
        <v>428</v>
      </c>
      <c r="R667" s="382" t="s">
        <v>428</v>
      </c>
      <c r="S667" s="382" t="s">
        <v>428</v>
      </c>
      <c r="T667" s="382" t="s">
        <v>428</v>
      </c>
      <c r="U667" s="386" t="s">
        <v>428</v>
      </c>
      <c r="V667" s="385" t="s">
        <v>428</v>
      </c>
      <c r="W667" s="382" t="s">
        <v>428</v>
      </c>
      <c r="X667" s="387" t="s">
        <v>428</v>
      </c>
      <c r="Y667" s="386" t="s">
        <v>428</v>
      </c>
      <c r="Z667" s="388" t="s">
        <v>428</v>
      </c>
      <c r="AA667" s="386" t="s">
        <v>428</v>
      </c>
      <c r="AB667" s="389" t="s">
        <v>428</v>
      </c>
      <c r="AC667" s="387" t="s">
        <v>428</v>
      </c>
      <c r="AE667" s="166"/>
    </row>
    <row r="668" spans="1:31" s="167" customFormat="1" ht="21.6" customHeight="1" x14ac:dyDescent="0.15">
      <c r="A668" s="325"/>
      <c r="B668" s="317" t="s">
        <v>376</v>
      </c>
      <c r="C668" s="328">
        <v>1</v>
      </c>
      <c r="D668" s="374">
        <v>0.11160714285714285</v>
      </c>
      <c r="E668" s="317">
        <v>0.20982142857142858</v>
      </c>
      <c r="F668" s="317">
        <v>1.3392857142857142E-2</v>
      </c>
      <c r="G668" s="317">
        <v>0.30357142857142855</v>
      </c>
      <c r="H668" s="375">
        <v>0.12946428571428573</v>
      </c>
      <c r="I668" s="381" t="s">
        <v>428</v>
      </c>
      <c r="J668" s="382" t="s">
        <v>428</v>
      </c>
      <c r="K668" s="390">
        <v>0.13392857142857142</v>
      </c>
      <c r="L668" s="391">
        <v>9.8214285714285726E-2</v>
      </c>
      <c r="M668" s="385" t="s">
        <v>428</v>
      </c>
      <c r="N668" s="382" t="s">
        <v>428</v>
      </c>
      <c r="O668" s="382" t="s">
        <v>428</v>
      </c>
      <c r="P668" s="382" t="s">
        <v>428</v>
      </c>
      <c r="Q668" s="382" t="s">
        <v>428</v>
      </c>
      <c r="R668" s="382" t="s">
        <v>428</v>
      </c>
      <c r="S668" s="382" t="s">
        <v>428</v>
      </c>
      <c r="T668" s="382" t="s">
        <v>428</v>
      </c>
      <c r="U668" s="386" t="s">
        <v>428</v>
      </c>
      <c r="V668" s="385" t="s">
        <v>428</v>
      </c>
      <c r="W668" s="382" t="s">
        <v>428</v>
      </c>
      <c r="X668" s="387" t="s">
        <v>428</v>
      </c>
      <c r="Y668" s="386" t="s">
        <v>428</v>
      </c>
      <c r="Z668" s="388" t="s">
        <v>428</v>
      </c>
      <c r="AA668" s="386" t="s">
        <v>428</v>
      </c>
      <c r="AB668" s="389" t="s">
        <v>428</v>
      </c>
      <c r="AC668" s="387" t="s">
        <v>428</v>
      </c>
      <c r="AE668" s="166"/>
    </row>
    <row r="669" spans="1:31" s="167" customFormat="1" ht="21.6" customHeight="1" x14ac:dyDescent="0.15">
      <c r="A669" s="177" t="s">
        <v>433</v>
      </c>
      <c r="B669" s="317" t="s">
        <v>377</v>
      </c>
      <c r="C669" s="378">
        <v>32.444444444444443</v>
      </c>
      <c r="D669" s="379">
        <v>0.22222222222222221</v>
      </c>
      <c r="E669" s="371">
        <v>0.77777777777777779</v>
      </c>
      <c r="F669" s="371">
        <v>0.88888888888888884</v>
      </c>
      <c r="G669" s="371">
        <v>23.444444444444443</v>
      </c>
      <c r="H669" s="380">
        <v>1.1111111111111112</v>
      </c>
      <c r="I669" s="381" t="s">
        <v>428</v>
      </c>
      <c r="J669" s="382" t="s">
        <v>428</v>
      </c>
      <c r="K669" s="383">
        <v>0.22222222222222221</v>
      </c>
      <c r="L669" s="384">
        <v>5.7777777777777777</v>
      </c>
      <c r="M669" s="385" t="s">
        <v>428</v>
      </c>
      <c r="N669" s="382" t="s">
        <v>428</v>
      </c>
      <c r="O669" s="382" t="s">
        <v>428</v>
      </c>
      <c r="P669" s="382" t="s">
        <v>428</v>
      </c>
      <c r="Q669" s="382" t="s">
        <v>428</v>
      </c>
      <c r="R669" s="382" t="s">
        <v>428</v>
      </c>
      <c r="S669" s="382" t="s">
        <v>428</v>
      </c>
      <c r="T669" s="382" t="s">
        <v>428</v>
      </c>
      <c r="U669" s="386" t="s">
        <v>428</v>
      </c>
      <c r="V669" s="385" t="s">
        <v>428</v>
      </c>
      <c r="W669" s="382" t="s">
        <v>428</v>
      </c>
      <c r="X669" s="387" t="s">
        <v>428</v>
      </c>
      <c r="Y669" s="386" t="s">
        <v>428</v>
      </c>
      <c r="Z669" s="388" t="s">
        <v>428</v>
      </c>
      <c r="AA669" s="386" t="s">
        <v>428</v>
      </c>
      <c r="AB669" s="389" t="s">
        <v>428</v>
      </c>
      <c r="AC669" s="387" t="s">
        <v>428</v>
      </c>
      <c r="AE669" s="166"/>
    </row>
    <row r="670" spans="1:31" s="167" customFormat="1" ht="21.6" customHeight="1" x14ac:dyDescent="0.15">
      <c r="A670" s="325"/>
      <c r="B670" s="317" t="s">
        <v>376</v>
      </c>
      <c r="C670" s="328">
        <v>1</v>
      </c>
      <c r="D670" s="374">
        <v>6.8493150684931503E-3</v>
      </c>
      <c r="E670" s="317">
        <v>2.397260273972603E-2</v>
      </c>
      <c r="F670" s="317">
        <v>2.7397260273972601E-2</v>
      </c>
      <c r="G670" s="317">
        <v>0.7226027397260274</v>
      </c>
      <c r="H670" s="375">
        <v>3.4246575342465758E-2</v>
      </c>
      <c r="I670" s="381" t="s">
        <v>428</v>
      </c>
      <c r="J670" s="382" t="s">
        <v>428</v>
      </c>
      <c r="K670" s="390">
        <v>6.8493150684931503E-3</v>
      </c>
      <c r="L670" s="391">
        <v>0.17808219178082194</v>
      </c>
      <c r="M670" s="385" t="s">
        <v>428</v>
      </c>
      <c r="N670" s="382" t="s">
        <v>428</v>
      </c>
      <c r="O670" s="382" t="s">
        <v>428</v>
      </c>
      <c r="P670" s="382" t="s">
        <v>428</v>
      </c>
      <c r="Q670" s="382" t="s">
        <v>428</v>
      </c>
      <c r="R670" s="382" t="s">
        <v>428</v>
      </c>
      <c r="S670" s="382" t="s">
        <v>428</v>
      </c>
      <c r="T670" s="382" t="s">
        <v>428</v>
      </c>
      <c r="U670" s="386" t="s">
        <v>428</v>
      </c>
      <c r="V670" s="385" t="s">
        <v>428</v>
      </c>
      <c r="W670" s="382" t="s">
        <v>428</v>
      </c>
      <c r="X670" s="387" t="s">
        <v>428</v>
      </c>
      <c r="Y670" s="386" t="s">
        <v>428</v>
      </c>
      <c r="Z670" s="388" t="s">
        <v>428</v>
      </c>
      <c r="AA670" s="386" t="s">
        <v>428</v>
      </c>
      <c r="AB670" s="389" t="s">
        <v>428</v>
      </c>
      <c r="AC670" s="387" t="s">
        <v>428</v>
      </c>
      <c r="AE670" s="166"/>
    </row>
    <row r="671" spans="1:31" s="167" customFormat="1" ht="21.6" customHeight="1" x14ac:dyDescent="0.15">
      <c r="A671" s="177" t="s">
        <v>434</v>
      </c>
      <c r="B671" s="317" t="s">
        <v>377</v>
      </c>
      <c r="C671" s="378">
        <v>21.666666666666668</v>
      </c>
      <c r="D671" s="379">
        <v>0.77777777777777779</v>
      </c>
      <c r="E671" s="371">
        <v>9.1111111111111107</v>
      </c>
      <c r="F671" s="371">
        <v>0.44444444444444442</v>
      </c>
      <c r="G671" s="371">
        <v>2.7777777777777777</v>
      </c>
      <c r="H671" s="380">
        <v>2.6666666666666665</v>
      </c>
      <c r="I671" s="381" t="s">
        <v>428</v>
      </c>
      <c r="J671" s="382" t="s">
        <v>428</v>
      </c>
      <c r="K671" s="383">
        <v>1.1111111111111112</v>
      </c>
      <c r="L671" s="384">
        <v>4.7777777777777777</v>
      </c>
      <c r="M671" s="385" t="s">
        <v>428</v>
      </c>
      <c r="N671" s="382" t="s">
        <v>428</v>
      </c>
      <c r="O671" s="382" t="s">
        <v>428</v>
      </c>
      <c r="P671" s="382" t="s">
        <v>428</v>
      </c>
      <c r="Q671" s="382" t="s">
        <v>428</v>
      </c>
      <c r="R671" s="382" t="s">
        <v>428</v>
      </c>
      <c r="S671" s="382" t="s">
        <v>428</v>
      </c>
      <c r="T671" s="382" t="s">
        <v>428</v>
      </c>
      <c r="U671" s="386" t="s">
        <v>428</v>
      </c>
      <c r="V671" s="385" t="s">
        <v>428</v>
      </c>
      <c r="W671" s="382" t="s">
        <v>428</v>
      </c>
      <c r="X671" s="387" t="s">
        <v>428</v>
      </c>
      <c r="Y671" s="386" t="s">
        <v>428</v>
      </c>
      <c r="Z671" s="388" t="s">
        <v>428</v>
      </c>
      <c r="AA671" s="386" t="s">
        <v>428</v>
      </c>
      <c r="AB671" s="389" t="s">
        <v>428</v>
      </c>
      <c r="AC671" s="387" t="s">
        <v>428</v>
      </c>
      <c r="AE671" s="166"/>
    </row>
    <row r="672" spans="1:31" s="167" customFormat="1" ht="21.6" customHeight="1" x14ac:dyDescent="0.15">
      <c r="A672" s="325"/>
      <c r="B672" s="317" t="s">
        <v>376</v>
      </c>
      <c r="C672" s="328">
        <v>1</v>
      </c>
      <c r="D672" s="374">
        <v>3.5897435897435895E-2</v>
      </c>
      <c r="E672" s="317">
        <v>0.42051282051282046</v>
      </c>
      <c r="F672" s="317">
        <v>2.0512820512820509E-2</v>
      </c>
      <c r="G672" s="317">
        <v>0.12820512820512819</v>
      </c>
      <c r="H672" s="375">
        <v>0.12307692307692307</v>
      </c>
      <c r="I672" s="381" t="s">
        <v>428</v>
      </c>
      <c r="J672" s="382" t="s">
        <v>428</v>
      </c>
      <c r="K672" s="390">
        <v>5.128205128205128E-2</v>
      </c>
      <c r="L672" s="391">
        <v>0.22051282051282051</v>
      </c>
      <c r="M672" s="385" t="s">
        <v>428</v>
      </c>
      <c r="N672" s="382" t="s">
        <v>428</v>
      </c>
      <c r="O672" s="382" t="s">
        <v>428</v>
      </c>
      <c r="P672" s="382" t="s">
        <v>428</v>
      </c>
      <c r="Q672" s="382" t="s">
        <v>428</v>
      </c>
      <c r="R672" s="382" t="s">
        <v>428</v>
      </c>
      <c r="S672" s="382" t="s">
        <v>428</v>
      </c>
      <c r="T672" s="382" t="s">
        <v>428</v>
      </c>
      <c r="U672" s="386" t="s">
        <v>428</v>
      </c>
      <c r="V672" s="385" t="s">
        <v>428</v>
      </c>
      <c r="W672" s="382" t="s">
        <v>428</v>
      </c>
      <c r="X672" s="387" t="s">
        <v>428</v>
      </c>
      <c r="Y672" s="386" t="s">
        <v>428</v>
      </c>
      <c r="Z672" s="388" t="s">
        <v>428</v>
      </c>
      <c r="AA672" s="386" t="s">
        <v>428</v>
      </c>
      <c r="AB672" s="389" t="s">
        <v>428</v>
      </c>
      <c r="AC672" s="387" t="s">
        <v>428</v>
      </c>
      <c r="AE672" s="166"/>
    </row>
    <row r="673" spans="1:31" s="167" customFormat="1" ht="21.6" customHeight="1" x14ac:dyDescent="0.15">
      <c r="A673" s="177" t="s">
        <v>435</v>
      </c>
      <c r="B673" s="326" t="s">
        <v>377</v>
      </c>
      <c r="C673" s="378">
        <v>2.1111111111111112</v>
      </c>
      <c r="D673" s="379">
        <v>0</v>
      </c>
      <c r="E673" s="371">
        <v>0</v>
      </c>
      <c r="F673" s="371">
        <v>0.66666666666666663</v>
      </c>
      <c r="G673" s="371">
        <v>0</v>
      </c>
      <c r="H673" s="380">
        <v>0</v>
      </c>
      <c r="I673" s="399" t="s">
        <v>428</v>
      </c>
      <c r="J673" s="382" t="s">
        <v>428</v>
      </c>
      <c r="K673" s="383">
        <v>0.77777777777777779</v>
      </c>
      <c r="L673" s="384">
        <v>0.66666666666666663</v>
      </c>
      <c r="M673" s="385" t="s">
        <v>428</v>
      </c>
      <c r="N673" s="382" t="s">
        <v>428</v>
      </c>
      <c r="O673" s="382" t="s">
        <v>428</v>
      </c>
      <c r="P673" s="382" t="s">
        <v>428</v>
      </c>
      <c r="Q673" s="382" t="s">
        <v>428</v>
      </c>
      <c r="R673" s="382" t="s">
        <v>428</v>
      </c>
      <c r="S673" s="382" t="s">
        <v>428</v>
      </c>
      <c r="T673" s="382" t="s">
        <v>428</v>
      </c>
      <c r="U673" s="386" t="s">
        <v>428</v>
      </c>
      <c r="V673" s="385" t="s">
        <v>428</v>
      </c>
      <c r="W673" s="382" t="s">
        <v>428</v>
      </c>
      <c r="X673" s="387" t="s">
        <v>428</v>
      </c>
      <c r="Y673" s="386" t="s">
        <v>428</v>
      </c>
      <c r="Z673" s="388" t="s">
        <v>428</v>
      </c>
      <c r="AA673" s="386" t="s">
        <v>428</v>
      </c>
      <c r="AB673" s="389" t="s">
        <v>428</v>
      </c>
      <c r="AC673" s="387" t="s">
        <v>428</v>
      </c>
      <c r="AE673" s="166"/>
    </row>
    <row r="674" spans="1:31" s="167" customFormat="1" ht="21.6" customHeight="1" x14ac:dyDescent="0.15">
      <c r="A674" s="325"/>
      <c r="B674" s="317" t="s">
        <v>376</v>
      </c>
      <c r="C674" s="328">
        <v>1</v>
      </c>
      <c r="D674" s="374">
        <v>0</v>
      </c>
      <c r="E674" s="317">
        <v>0</v>
      </c>
      <c r="F674" s="317">
        <v>0.31578947368421051</v>
      </c>
      <c r="G674" s="317">
        <v>0</v>
      </c>
      <c r="H674" s="375">
        <v>0</v>
      </c>
      <c r="I674" s="399" t="s">
        <v>428</v>
      </c>
      <c r="J674" s="382" t="s">
        <v>428</v>
      </c>
      <c r="K674" s="390">
        <v>0.36842105263157893</v>
      </c>
      <c r="L674" s="391">
        <v>0.31578947368421051</v>
      </c>
      <c r="M674" s="385" t="s">
        <v>428</v>
      </c>
      <c r="N674" s="382" t="s">
        <v>428</v>
      </c>
      <c r="O674" s="382" t="s">
        <v>428</v>
      </c>
      <c r="P674" s="382" t="s">
        <v>428</v>
      </c>
      <c r="Q674" s="382" t="s">
        <v>428</v>
      </c>
      <c r="R674" s="382" t="s">
        <v>428</v>
      </c>
      <c r="S674" s="382" t="s">
        <v>428</v>
      </c>
      <c r="T674" s="382" t="s">
        <v>428</v>
      </c>
      <c r="U674" s="386" t="s">
        <v>428</v>
      </c>
      <c r="V674" s="385" t="s">
        <v>428</v>
      </c>
      <c r="W674" s="382" t="s">
        <v>428</v>
      </c>
      <c r="X674" s="387" t="s">
        <v>428</v>
      </c>
      <c r="Y674" s="386" t="s">
        <v>428</v>
      </c>
      <c r="Z674" s="388" t="s">
        <v>428</v>
      </c>
      <c r="AA674" s="386" t="s">
        <v>428</v>
      </c>
      <c r="AB674" s="389" t="s">
        <v>428</v>
      </c>
      <c r="AC674" s="387" t="s">
        <v>428</v>
      </c>
      <c r="AE674" s="166"/>
    </row>
    <row r="675" spans="1:31" s="167" customFormat="1" ht="21.6" customHeight="1" x14ac:dyDescent="0.15">
      <c r="A675" s="177" t="s">
        <v>436</v>
      </c>
      <c r="B675" s="326" t="s">
        <v>377</v>
      </c>
      <c r="C675" s="378">
        <v>2.5555555555555554</v>
      </c>
      <c r="D675" s="379">
        <v>0</v>
      </c>
      <c r="E675" s="371">
        <v>1</v>
      </c>
      <c r="F675" s="371">
        <v>0.22222222222222221</v>
      </c>
      <c r="G675" s="400">
        <v>0</v>
      </c>
      <c r="H675" s="380">
        <v>0</v>
      </c>
      <c r="I675" s="399" t="s">
        <v>428</v>
      </c>
      <c r="J675" s="382" t="s">
        <v>428</v>
      </c>
      <c r="K675" s="383">
        <v>0.1111111111111111</v>
      </c>
      <c r="L675" s="384">
        <v>1.2222222222222223</v>
      </c>
      <c r="M675" s="385" t="s">
        <v>428</v>
      </c>
      <c r="N675" s="382" t="s">
        <v>428</v>
      </c>
      <c r="O675" s="382" t="s">
        <v>428</v>
      </c>
      <c r="P675" s="382" t="s">
        <v>428</v>
      </c>
      <c r="Q675" s="382" t="s">
        <v>428</v>
      </c>
      <c r="R675" s="382" t="s">
        <v>428</v>
      </c>
      <c r="S675" s="382" t="s">
        <v>428</v>
      </c>
      <c r="T675" s="382" t="s">
        <v>428</v>
      </c>
      <c r="U675" s="386" t="s">
        <v>428</v>
      </c>
      <c r="V675" s="385" t="s">
        <v>428</v>
      </c>
      <c r="W675" s="382" t="s">
        <v>428</v>
      </c>
      <c r="X675" s="387" t="s">
        <v>428</v>
      </c>
      <c r="Y675" s="386" t="s">
        <v>428</v>
      </c>
      <c r="Z675" s="388" t="s">
        <v>428</v>
      </c>
      <c r="AA675" s="386" t="s">
        <v>428</v>
      </c>
      <c r="AB675" s="389" t="s">
        <v>428</v>
      </c>
      <c r="AC675" s="387" t="s">
        <v>428</v>
      </c>
      <c r="AE675" s="166"/>
    </row>
    <row r="676" spans="1:31" s="167" customFormat="1" ht="21.6" customHeight="1" x14ac:dyDescent="0.15">
      <c r="A676" s="325"/>
      <c r="B676" s="317" t="s">
        <v>376</v>
      </c>
      <c r="C676" s="328">
        <v>1</v>
      </c>
      <c r="D676" s="374">
        <v>0</v>
      </c>
      <c r="E676" s="317">
        <v>0.39130434782608697</v>
      </c>
      <c r="F676" s="317">
        <v>8.6956521739130432E-2</v>
      </c>
      <c r="G676" s="327">
        <v>0</v>
      </c>
      <c r="H676" s="375">
        <v>0</v>
      </c>
      <c r="I676" s="399" t="s">
        <v>428</v>
      </c>
      <c r="J676" s="382" t="s">
        <v>428</v>
      </c>
      <c r="K676" s="390">
        <v>4.3478260869565216E-2</v>
      </c>
      <c r="L676" s="391">
        <v>0.47826086956521746</v>
      </c>
      <c r="M676" s="385" t="s">
        <v>428</v>
      </c>
      <c r="N676" s="382" t="s">
        <v>428</v>
      </c>
      <c r="O676" s="382" t="s">
        <v>428</v>
      </c>
      <c r="P676" s="382" t="s">
        <v>428</v>
      </c>
      <c r="Q676" s="382" t="s">
        <v>428</v>
      </c>
      <c r="R676" s="382" t="s">
        <v>428</v>
      </c>
      <c r="S676" s="382" t="s">
        <v>428</v>
      </c>
      <c r="T676" s="382" t="s">
        <v>428</v>
      </c>
      <c r="U676" s="386" t="s">
        <v>428</v>
      </c>
      <c r="V676" s="385" t="s">
        <v>428</v>
      </c>
      <c r="W676" s="382" t="s">
        <v>428</v>
      </c>
      <c r="X676" s="387" t="s">
        <v>428</v>
      </c>
      <c r="Y676" s="386" t="s">
        <v>428</v>
      </c>
      <c r="Z676" s="388" t="s">
        <v>428</v>
      </c>
      <c r="AA676" s="386" t="s">
        <v>428</v>
      </c>
      <c r="AB676" s="389" t="s">
        <v>428</v>
      </c>
      <c r="AC676" s="387" t="s">
        <v>428</v>
      </c>
      <c r="AE676" s="166"/>
    </row>
    <row r="677" spans="1:31" s="167" customFormat="1" ht="21.6" customHeight="1" x14ac:dyDescent="0.15">
      <c r="A677" s="177" t="s">
        <v>437</v>
      </c>
      <c r="B677" s="326" t="s">
        <v>377</v>
      </c>
      <c r="C677" s="378">
        <v>1.1111111111111112</v>
      </c>
      <c r="D677" s="379">
        <v>0</v>
      </c>
      <c r="E677" s="371">
        <v>0</v>
      </c>
      <c r="F677" s="371">
        <v>0</v>
      </c>
      <c r="G677" s="371">
        <v>0</v>
      </c>
      <c r="H677" s="380">
        <v>0.44444444444444442</v>
      </c>
      <c r="I677" s="399" t="s">
        <v>428</v>
      </c>
      <c r="J677" s="382" t="s">
        <v>428</v>
      </c>
      <c r="K677" s="383">
        <v>0.33333333333333331</v>
      </c>
      <c r="L677" s="384">
        <v>0.33333333333333331</v>
      </c>
      <c r="M677" s="385" t="s">
        <v>428</v>
      </c>
      <c r="N677" s="382" t="s">
        <v>428</v>
      </c>
      <c r="O677" s="382" t="s">
        <v>428</v>
      </c>
      <c r="P677" s="382" t="s">
        <v>428</v>
      </c>
      <c r="Q677" s="382" t="s">
        <v>428</v>
      </c>
      <c r="R677" s="382" t="s">
        <v>428</v>
      </c>
      <c r="S677" s="382" t="s">
        <v>428</v>
      </c>
      <c r="T677" s="382" t="s">
        <v>428</v>
      </c>
      <c r="U677" s="386" t="s">
        <v>428</v>
      </c>
      <c r="V677" s="385" t="s">
        <v>428</v>
      </c>
      <c r="W677" s="382" t="s">
        <v>428</v>
      </c>
      <c r="X677" s="387" t="s">
        <v>428</v>
      </c>
      <c r="Y677" s="386" t="s">
        <v>428</v>
      </c>
      <c r="Z677" s="388" t="s">
        <v>428</v>
      </c>
      <c r="AA677" s="386" t="s">
        <v>428</v>
      </c>
      <c r="AB677" s="389" t="s">
        <v>428</v>
      </c>
      <c r="AC677" s="387" t="s">
        <v>428</v>
      </c>
      <c r="AE677" s="166"/>
    </row>
    <row r="678" spans="1:31" s="167" customFormat="1" ht="21.6" customHeight="1" x14ac:dyDescent="0.15">
      <c r="A678" s="325"/>
      <c r="B678" s="317" t="s">
        <v>376</v>
      </c>
      <c r="C678" s="328">
        <v>1</v>
      </c>
      <c r="D678" s="374">
        <v>0</v>
      </c>
      <c r="E678" s="317">
        <v>0</v>
      </c>
      <c r="F678" s="317">
        <v>0</v>
      </c>
      <c r="G678" s="317">
        <v>0</v>
      </c>
      <c r="H678" s="375">
        <v>0.39999999999999997</v>
      </c>
      <c r="I678" s="399" t="s">
        <v>428</v>
      </c>
      <c r="J678" s="382" t="s">
        <v>428</v>
      </c>
      <c r="K678" s="390">
        <v>0.3</v>
      </c>
      <c r="L678" s="391">
        <v>0.3</v>
      </c>
      <c r="M678" s="385" t="s">
        <v>428</v>
      </c>
      <c r="N678" s="382" t="s">
        <v>428</v>
      </c>
      <c r="O678" s="382" t="s">
        <v>428</v>
      </c>
      <c r="P678" s="382" t="s">
        <v>428</v>
      </c>
      <c r="Q678" s="382" t="s">
        <v>428</v>
      </c>
      <c r="R678" s="382" t="s">
        <v>428</v>
      </c>
      <c r="S678" s="382" t="s">
        <v>428</v>
      </c>
      <c r="T678" s="382" t="s">
        <v>428</v>
      </c>
      <c r="U678" s="386" t="s">
        <v>428</v>
      </c>
      <c r="V678" s="385" t="s">
        <v>428</v>
      </c>
      <c r="W678" s="382" t="s">
        <v>428</v>
      </c>
      <c r="X678" s="387" t="s">
        <v>428</v>
      </c>
      <c r="Y678" s="386" t="s">
        <v>428</v>
      </c>
      <c r="Z678" s="388" t="s">
        <v>428</v>
      </c>
      <c r="AA678" s="386" t="s">
        <v>428</v>
      </c>
      <c r="AB678" s="389" t="s">
        <v>428</v>
      </c>
      <c r="AC678" s="387" t="s">
        <v>428</v>
      </c>
      <c r="AE678" s="166"/>
    </row>
    <row r="679" spans="1:31" s="167" customFormat="1" ht="12" customHeight="1" x14ac:dyDescent="0.15">
      <c r="A679" s="700" t="s">
        <v>186</v>
      </c>
      <c r="B679" s="701"/>
      <c r="C679" s="330"/>
      <c r="D679" s="731" t="s">
        <v>396</v>
      </c>
      <c r="E679" s="732"/>
      <c r="F679" s="732"/>
      <c r="G679" s="732"/>
      <c r="H679" s="733"/>
      <c r="I679" s="731" t="s">
        <v>397</v>
      </c>
      <c r="J679" s="732"/>
      <c r="K679" s="732"/>
      <c r="L679" s="733"/>
      <c r="M679" s="734" t="s">
        <v>398</v>
      </c>
      <c r="N679" s="700"/>
      <c r="O679" s="700"/>
      <c r="P679" s="700"/>
      <c r="Q679" s="700"/>
      <c r="R679" s="700"/>
      <c r="S679" s="700"/>
      <c r="T679" s="700"/>
      <c r="U679" s="735"/>
      <c r="V679" s="731" t="s">
        <v>399</v>
      </c>
      <c r="W679" s="732"/>
      <c r="X679" s="732"/>
      <c r="Y679" s="733"/>
      <c r="Z679" s="731" t="s">
        <v>400</v>
      </c>
      <c r="AA679" s="733"/>
      <c r="AB679" s="706" t="s">
        <v>401</v>
      </c>
      <c r="AC679" s="709" t="s">
        <v>280</v>
      </c>
      <c r="AE679" s="166"/>
    </row>
    <row r="680" spans="1:31" s="167" customFormat="1" ht="18.600000000000001" customHeight="1" x14ac:dyDescent="0.15">
      <c r="A680" s="702"/>
      <c r="B680" s="703"/>
      <c r="C680" s="365"/>
      <c r="D680" s="712" t="s">
        <v>402</v>
      </c>
      <c r="E680" s="715" t="s">
        <v>403</v>
      </c>
      <c r="F680" s="716"/>
      <c r="G680" s="719" t="s">
        <v>404</v>
      </c>
      <c r="H680" s="722" t="s">
        <v>405</v>
      </c>
      <c r="I680" s="725" t="s">
        <v>406</v>
      </c>
      <c r="J680" s="719" t="s">
        <v>407</v>
      </c>
      <c r="K680" s="719" t="s">
        <v>408</v>
      </c>
      <c r="L680" s="728" t="s">
        <v>409</v>
      </c>
      <c r="M680" s="725" t="s">
        <v>410</v>
      </c>
      <c r="N680" s="719" t="s">
        <v>411</v>
      </c>
      <c r="O680" s="719" t="s">
        <v>412</v>
      </c>
      <c r="P680" s="719" t="s">
        <v>413</v>
      </c>
      <c r="Q680" s="719" t="s">
        <v>414</v>
      </c>
      <c r="R680" s="719" t="s">
        <v>415</v>
      </c>
      <c r="S680" s="719" t="s">
        <v>416</v>
      </c>
      <c r="T680" s="719" t="s">
        <v>417</v>
      </c>
      <c r="U680" s="728" t="s">
        <v>418</v>
      </c>
      <c r="V680" s="726" t="s">
        <v>419</v>
      </c>
      <c r="W680" s="740" t="s">
        <v>420</v>
      </c>
      <c r="X680" s="720" t="s">
        <v>421</v>
      </c>
      <c r="Y680" s="729" t="s">
        <v>422</v>
      </c>
      <c r="Z680" s="712" t="s">
        <v>423</v>
      </c>
      <c r="AA680" s="728" t="s">
        <v>424</v>
      </c>
      <c r="AB680" s="707"/>
      <c r="AC680" s="710"/>
      <c r="AE680" s="166"/>
    </row>
    <row r="681" spans="1:31" s="167" customFormat="1" ht="9.75" customHeight="1" x14ac:dyDescent="0.15">
      <c r="A681" s="702"/>
      <c r="B681" s="703"/>
      <c r="C681" s="365" t="s">
        <v>378</v>
      </c>
      <c r="D681" s="713"/>
      <c r="E681" s="717"/>
      <c r="F681" s="718"/>
      <c r="G681" s="720"/>
      <c r="H681" s="723"/>
      <c r="I681" s="726"/>
      <c r="J681" s="720"/>
      <c r="K681" s="720"/>
      <c r="L681" s="729"/>
      <c r="M681" s="736"/>
      <c r="N681" s="720"/>
      <c r="O681" s="720"/>
      <c r="P681" s="738"/>
      <c r="Q681" s="738"/>
      <c r="R681" s="738"/>
      <c r="S681" s="720"/>
      <c r="T681" s="720"/>
      <c r="U681" s="729"/>
      <c r="V681" s="726"/>
      <c r="W681" s="740"/>
      <c r="X681" s="720"/>
      <c r="Y681" s="729"/>
      <c r="Z681" s="713"/>
      <c r="AA681" s="729"/>
      <c r="AB681" s="707"/>
      <c r="AC681" s="710"/>
      <c r="AE681" s="166"/>
    </row>
    <row r="682" spans="1:31" s="167" customFormat="1" ht="21" customHeight="1" x14ac:dyDescent="0.15">
      <c r="A682" s="704"/>
      <c r="B682" s="705"/>
      <c r="C682" s="329"/>
      <c r="D682" s="714"/>
      <c r="E682" s="367" t="s">
        <v>425</v>
      </c>
      <c r="F682" s="367" t="s">
        <v>426</v>
      </c>
      <c r="G682" s="721"/>
      <c r="H682" s="724"/>
      <c r="I682" s="727"/>
      <c r="J682" s="721"/>
      <c r="K682" s="721"/>
      <c r="L682" s="730"/>
      <c r="M682" s="737"/>
      <c r="N682" s="721"/>
      <c r="O682" s="721"/>
      <c r="P682" s="739"/>
      <c r="Q682" s="739"/>
      <c r="R682" s="739"/>
      <c r="S682" s="721"/>
      <c r="T682" s="721"/>
      <c r="U682" s="730"/>
      <c r="V682" s="727"/>
      <c r="W682" s="741"/>
      <c r="X682" s="721"/>
      <c r="Y682" s="730"/>
      <c r="Z682" s="714"/>
      <c r="AA682" s="730"/>
      <c r="AB682" s="708"/>
      <c r="AC682" s="711"/>
      <c r="AE682" s="166"/>
    </row>
    <row r="683" spans="1:31" s="167" customFormat="1" ht="21.6" customHeight="1" x14ac:dyDescent="0.15">
      <c r="A683" s="167" t="s">
        <v>475</v>
      </c>
      <c r="B683" s="326" t="s">
        <v>377</v>
      </c>
      <c r="C683" s="378">
        <v>152.84693877551021</v>
      </c>
      <c r="D683" s="379">
        <v>12.846938775510203</v>
      </c>
      <c r="E683" s="371">
        <v>5.6428571428571432</v>
      </c>
      <c r="F683" s="371">
        <v>6.3469387755102042</v>
      </c>
      <c r="G683" s="371">
        <v>16.224489795918366</v>
      </c>
      <c r="H683" s="380">
        <v>11.091836734693878</v>
      </c>
      <c r="I683" s="464">
        <v>5.1938775510204085</v>
      </c>
      <c r="J683" s="371">
        <v>4.2653061224489797</v>
      </c>
      <c r="K683" s="371">
        <v>12.030612244897959</v>
      </c>
      <c r="L683" s="380">
        <v>6.7857142857142856</v>
      </c>
      <c r="M683" s="379">
        <v>8.908163265306122</v>
      </c>
      <c r="N683" s="371">
        <v>2.0306122448979593</v>
      </c>
      <c r="O683" s="371">
        <v>6.3979591836734695</v>
      </c>
      <c r="P683" s="371">
        <v>2.5204081632653059</v>
      </c>
      <c r="Q683" s="371">
        <v>5.2755102040816331</v>
      </c>
      <c r="R683" s="419">
        <v>4.1938775510204085</v>
      </c>
      <c r="S683" s="371">
        <v>0.73469387755102045</v>
      </c>
      <c r="T683" s="371">
        <v>6.1224489795918366E-2</v>
      </c>
      <c r="U683" s="380">
        <v>0.75510204081632648</v>
      </c>
      <c r="V683" s="379">
        <v>3.5306122448979593</v>
      </c>
      <c r="W683" s="371">
        <v>1.9795918367346939</v>
      </c>
      <c r="X683" s="378">
        <v>8.1632653061224483E-2</v>
      </c>
      <c r="Y683" s="380">
        <v>3.6326530612244898</v>
      </c>
      <c r="Z683" s="465">
        <v>0.31632653061224492</v>
      </c>
      <c r="AA683" s="380">
        <v>0.51020408163265307</v>
      </c>
      <c r="AB683" s="466">
        <v>27.663265306122447</v>
      </c>
      <c r="AC683" s="378">
        <v>3.8265306122448979</v>
      </c>
      <c r="AE683" s="166"/>
    </row>
    <row r="684" spans="1:31" s="167" customFormat="1" ht="21.6" customHeight="1" x14ac:dyDescent="0.15">
      <c r="A684" s="325"/>
      <c r="B684" s="317" t="s">
        <v>376</v>
      </c>
      <c r="C684" s="328">
        <v>1</v>
      </c>
      <c r="D684" s="374">
        <v>8.4051004739969279E-2</v>
      </c>
      <c r="E684" s="317">
        <v>3.6918352359970624E-2</v>
      </c>
      <c r="F684" s="317">
        <v>4.152480138861072E-2</v>
      </c>
      <c r="G684" s="317">
        <v>0.10614860805127177</v>
      </c>
      <c r="H684" s="375">
        <v>7.2568262233793979E-2</v>
      </c>
      <c r="I684" s="376">
        <v>3.3980906602576945E-2</v>
      </c>
      <c r="J684" s="317">
        <v>2.7905734695240002E-2</v>
      </c>
      <c r="K684" s="317">
        <v>7.8710194271980768E-2</v>
      </c>
      <c r="L684" s="375">
        <v>4.4395487015154549E-2</v>
      </c>
      <c r="M684" s="374">
        <v>5.8281594231924687E-2</v>
      </c>
      <c r="N684" s="317">
        <v>1.3285266039121437E-2</v>
      </c>
      <c r="O684" s="317">
        <v>4.1858602042860002E-2</v>
      </c>
      <c r="P684" s="317">
        <v>1.6489752319914546E-2</v>
      </c>
      <c r="Q684" s="317">
        <v>3.4514987649375793E-2</v>
      </c>
      <c r="R684" s="317">
        <v>2.7438413779291008E-2</v>
      </c>
      <c r="S684" s="317">
        <v>4.8067294211896656E-3</v>
      </c>
      <c r="T684" s="317">
        <v>4.0056078509913875E-4</v>
      </c>
      <c r="U684" s="375">
        <v>4.9402496828893777E-3</v>
      </c>
      <c r="V684" s="374">
        <v>2.3099005274050337E-2</v>
      </c>
      <c r="W684" s="317">
        <v>1.2951465384872154E-2</v>
      </c>
      <c r="X684" s="328">
        <v>5.3408104679885163E-4</v>
      </c>
      <c r="Y684" s="375">
        <v>2.3766606582548901E-2</v>
      </c>
      <c r="Z684" s="377">
        <v>2.0695640563455505E-3</v>
      </c>
      <c r="AA684" s="375">
        <v>3.3380065424928234E-3</v>
      </c>
      <c r="AB684" s="325">
        <v>0.18098671473396086</v>
      </c>
      <c r="AC684" s="328">
        <v>2.5035049068696174E-2</v>
      </c>
      <c r="AE684" s="166"/>
    </row>
    <row r="685" spans="1:31" s="167" customFormat="1" ht="21.6" customHeight="1" x14ac:dyDescent="0.15">
      <c r="A685" s="177" t="s">
        <v>427</v>
      </c>
      <c r="B685" s="317" t="s">
        <v>377</v>
      </c>
      <c r="C685" s="378">
        <v>0.6428571428571429</v>
      </c>
      <c r="D685" s="379">
        <v>0</v>
      </c>
      <c r="E685" s="371">
        <v>2.0408163265306121E-2</v>
      </c>
      <c r="F685" s="371">
        <v>0</v>
      </c>
      <c r="G685" s="371">
        <v>0.45918367346938777</v>
      </c>
      <c r="H685" s="380">
        <v>0</v>
      </c>
      <c r="I685" s="381" t="s">
        <v>428</v>
      </c>
      <c r="J685" s="382" t="s">
        <v>428</v>
      </c>
      <c r="K685" s="383">
        <v>2.0408163265306121E-2</v>
      </c>
      <c r="L685" s="384">
        <v>0.14285714285714285</v>
      </c>
      <c r="M685" s="385" t="s">
        <v>428</v>
      </c>
      <c r="N685" s="382" t="s">
        <v>428</v>
      </c>
      <c r="O685" s="382" t="s">
        <v>428</v>
      </c>
      <c r="P685" s="382" t="s">
        <v>428</v>
      </c>
      <c r="Q685" s="382" t="s">
        <v>428</v>
      </c>
      <c r="R685" s="382" t="s">
        <v>428</v>
      </c>
      <c r="S685" s="382" t="s">
        <v>428</v>
      </c>
      <c r="T685" s="382" t="s">
        <v>428</v>
      </c>
      <c r="U685" s="386" t="s">
        <v>428</v>
      </c>
      <c r="V685" s="385" t="s">
        <v>428</v>
      </c>
      <c r="W685" s="382" t="s">
        <v>428</v>
      </c>
      <c r="X685" s="387" t="s">
        <v>428</v>
      </c>
      <c r="Y685" s="386" t="s">
        <v>428</v>
      </c>
      <c r="Z685" s="388" t="s">
        <v>428</v>
      </c>
      <c r="AA685" s="386" t="s">
        <v>428</v>
      </c>
      <c r="AB685" s="389" t="s">
        <v>428</v>
      </c>
      <c r="AC685" s="387" t="s">
        <v>428</v>
      </c>
      <c r="AE685" s="166"/>
    </row>
    <row r="686" spans="1:31" s="167" customFormat="1" ht="21.6" customHeight="1" x14ac:dyDescent="0.15">
      <c r="A686" s="325"/>
      <c r="B686" s="317" t="s">
        <v>376</v>
      </c>
      <c r="C686" s="328">
        <v>1</v>
      </c>
      <c r="D686" s="374">
        <v>0</v>
      </c>
      <c r="E686" s="317">
        <v>3.1746031746031744E-2</v>
      </c>
      <c r="F686" s="317">
        <v>0</v>
      </c>
      <c r="G686" s="317">
        <v>0.7142857142857143</v>
      </c>
      <c r="H686" s="375">
        <v>0</v>
      </c>
      <c r="I686" s="381" t="s">
        <v>428</v>
      </c>
      <c r="J686" s="382" t="s">
        <v>428</v>
      </c>
      <c r="K686" s="390">
        <v>3.1746031746031744E-2</v>
      </c>
      <c r="L686" s="391">
        <v>0.22222222222222218</v>
      </c>
      <c r="M686" s="385" t="s">
        <v>428</v>
      </c>
      <c r="N686" s="382" t="s">
        <v>428</v>
      </c>
      <c r="O686" s="382" t="s">
        <v>428</v>
      </c>
      <c r="P686" s="382" t="s">
        <v>428</v>
      </c>
      <c r="Q686" s="382" t="s">
        <v>428</v>
      </c>
      <c r="R686" s="382" t="s">
        <v>428</v>
      </c>
      <c r="S686" s="382" t="s">
        <v>428</v>
      </c>
      <c r="T686" s="382" t="s">
        <v>428</v>
      </c>
      <c r="U686" s="386" t="s">
        <v>428</v>
      </c>
      <c r="V686" s="385" t="s">
        <v>428</v>
      </c>
      <c r="W686" s="382" t="s">
        <v>428</v>
      </c>
      <c r="X686" s="387" t="s">
        <v>428</v>
      </c>
      <c r="Y686" s="386" t="s">
        <v>428</v>
      </c>
      <c r="Z686" s="388" t="s">
        <v>428</v>
      </c>
      <c r="AA686" s="386" t="s">
        <v>428</v>
      </c>
      <c r="AB686" s="389" t="s">
        <v>428</v>
      </c>
      <c r="AC686" s="387" t="s">
        <v>428</v>
      </c>
      <c r="AE686" s="166"/>
    </row>
    <row r="687" spans="1:31" s="167" customFormat="1" ht="21.6" customHeight="1" x14ac:dyDescent="0.15">
      <c r="A687" s="177" t="s">
        <v>429</v>
      </c>
      <c r="B687" s="317" t="s">
        <v>377</v>
      </c>
      <c r="C687" s="378">
        <v>9.1836734693877556E-2</v>
      </c>
      <c r="D687" s="379">
        <v>3.0612244897959183E-2</v>
      </c>
      <c r="E687" s="371">
        <v>0</v>
      </c>
      <c r="F687" s="371">
        <v>0</v>
      </c>
      <c r="G687" s="371">
        <v>5.1020408163265307E-2</v>
      </c>
      <c r="H687" s="380">
        <v>0</v>
      </c>
      <c r="I687" s="381" t="s">
        <v>428</v>
      </c>
      <c r="J687" s="382" t="s">
        <v>428</v>
      </c>
      <c r="K687" s="383">
        <v>1.020408163265306E-2</v>
      </c>
      <c r="L687" s="384">
        <v>0</v>
      </c>
      <c r="M687" s="385" t="s">
        <v>428</v>
      </c>
      <c r="N687" s="382" t="s">
        <v>428</v>
      </c>
      <c r="O687" s="382" t="s">
        <v>428</v>
      </c>
      <c r="P687" s="382" t="s">
        <v>428</v>
      </c>
      <c r="Q687" s="382" t="s">
        <v>428</v>
      </c>
      <c r="R687" s="382" t="s">
        <v>428</v>
      </c>
      <c r="S687" s="382" t="s">
        <v>428</v>
      </c>
      <c r="T687" s="382" t="s">
        <v>428</v>
      </c>
      <c r="U687" s="386" t="s">
        <v>428</v>
      </c>
      <c r="V687" s="385" t="s">
        <v>428</v>
      </c>
      <c r="W687" s="382" t="s">
        <v>428</v>
      </c>
      <c r="X687" s="387" t="s">
        <v>428</v>
      </c>
      <c r="Y687" s="386" t="s">
        <v>428</v>
      </c>
      <c r="Z687" s="388" t="s">
        <v>428</v>
      </c>
      <c r="AA687" s="386" t="s">
        <v>428</v>
      </c>
      <c r="AB687" s="389" t="s">
        <v>428</v>
      </c>
      <c r="AC687" s="387" t="s">
        <v>428</v>
      </c>
      <c r="AE687" s="166"/>
    </row>
    <row r="688" spans="1:31" s="167" customFormat="1" ht="21.6" customHeight="1" x14ac:dyDescent="0.15">
      <c r="A688" s="325"/>
      <c r="B688" s="317" t="s">
        <v>376</v>
      </c>
      <c r="C688" s="328">
        <v>1</v>
      </c>
      <c r="D688" s="374">
        <v>0.33333333333333331</v>
      </c>
      <c r="E688" s="317">
        <v>0</v>
      </c>
      <c r="F688" s="317">
        <v>0</v>
      </c>
      <c r="G688" s="317">
        <v>0.55555555555555558</v>
      </c>
      <c r="H688" s="375">
        <v>0</v>
      </c>
      <c r="I688" s="381" t="s">
        <v>428</v>
      </c>
      <c r="J688" s="382" t="s">
        <v>428</v>
      </c>
      <c r="K688" s="390">
        <v>0.11111111111111109</v>
      </c>
      <c r="L688" s="391">
        <v>0</v>
      </c>
      <c r="M688" s="385" t="s">
        <v>428</v>
      </c>
      <c r="N688" s="382" t="s">
        <v>428</v>
      </c>
      <c r="O688" s="382" t="s">
        <v>428</v>
      </c>
      <c r="P688" s="382" t="s">
        <v>428</v>
      </c>
      <c r="Q688" s="382" t="s">
        <v>428</v>
      </c>
      <c r="R688" s="382" t="s">
        <v>428</v>
      </c>
      <c r="S688" s="382" t="s">
        <v>428</v>
      </c>
      <c r="T688" s="382" t="s">
        <v>428</v>
      </c>
      <c r="U688" s="386" t="s">
        <v>428</v>
      </c>
      <c r="V688" s="385" t="s">
        <v>428</v>
      </c>
      <c r="W688" s="382" t="s">
        <v>428</v>
      </c>
      <c r="X688" s="387" t="s">
        <v>428</v>
      </c>
      <c r="Y688" s="386" t="s">
        <v>428</v>
      </c>
      <c r="Z688" s="388" t="s">
        <v>428</v>
      </c>
      <c r="AA688" s="386" t="s">
        <v>428</v>
      </c>
      <c r="AB688" s="389" t="s">
        <v>428</v>
      </c>
      <c r="AC688" s="387" t="s">
        <v>428</v>
      </c>
      <c r="AE688" s="166"/>
    </row>
    <row r="689" spans="1:31" s="167" customFormat="1" ht="21.6" customHeight="1" x14ac:dyDescent="0.15">
      <c r="A689" s="177" t="s">
        <v>430</v>
      </c>
      <c r="B689" s="317" t="s">
        <v>377</v>
      </c>
      <c r="C689" s="378">
        <v>4.4591836734693882</v>
      </c>
      <c r="D689" s="379">
        <v>1.6326530612244898</v>
      </c>
      <c r="E689" s="371">
        <v>0.46938775510204084</v>
      </c>
      <c r="F689" s="371">
        <v>0.34693877551020408</v>
      </c>
      <c r="G689" s="371">
        <v>8.1632653061224483E-2</v>
      </c>
      <c r="H689" s="380">
        <v>0.16326530612244897</v>
      </c>
      <c r="I689" s="381" t="s">
        <v>428</v>
      </c>
      <c r="J689" s="382" t="s">
        <v>428</v>
      </c>
      <c r="K689" s="383">
        <v>1.4591836734693877</v>
      </c>
      <c r="L689" s="384">
        <v>0.30612244897959184</v>
      </c>
      <c r="M689" s="385" t="s">
        <v>428</v>
      </c>
      <c r="N689" s="382" t="s">
        <v>428</v>
      </c>
      <c r="O689" s="382" t="s">
        <v>428</v>
      </c>
      <c r="P689" s="382" t="s">
        <v>428</v>
      </c>
      <c r="Q689" s="382" t="s">
        <v>428</v>
      </c>
      <c r="R689" s="382" t="s">
        <v>428</v>
      </c>
      <c r="S689" s="382" t="s">
        <v>428</v>
      </c>
      <c r="T689" s="382" t="s">
        <v>428</v>
      </c>
      <c r="U689" s="386" t="s">
        <v>428</v>
      </c>
      <c r="V689" s="385" t="s">
        <v>428</v>
      </c>
      <c r="W689" s="382" t="s">
        <v>428</v>
      </c>
      <c r="X689" s="387" t="s">
        <v>428</v>
      </c>
      <c r="Y689" s="386" t="s">
        <v>428</v>
      </c>
      <c r="Z689" s="388" t="s">
        <v>428</v>
      </c>
      <c r="AA689" s="386" t="s">
        <v>428</v>
      </c>
      <c r="AB689" s="389" t="s">
        <v>428</v>
      </c>
      <c r="AC689" s="387" t="s">
        <v>428</v>
      </c>
      <c r="AE689" s="166"/>
    </row>
    <row r="690" spans="1:31" s="167" customFormat="1" ht="21.6" customHeight="1" x14ac:dyDescent="0.15">
      <c r="A690" s="325"/>
      <c r="B690" s="317" t="s">
        <v>376</v>
      </c>
      <c r="C690" s="328">
        <v>1</v>
      </c>
      <c r="D690" s="374">
        <v>0.36613272311212813</v>
      </c>
      <c r="E690" s="317">
        <v>0.10526315789473684</v>
      </c>
      <c r="F690" s="317">
        <v>7.7803203661327217E-2</v>
      </c>
      <c r="G690" s="317">
        <v>1.8306636155606404E-2</v>
      </c>
      <c r="H690" s="375">
        <v>3.6613272311212808E-2</v>
      </c>
      <c r="I690" s="381" t="s">
        <v>428</v>
      </c>
      <c r="J690" s="382" t="s">
        <v>428</v>
      </c>
      <c r="K690" s="390">
        <v>0.32723112128146448</v>
      </c>
      <c r="L690" s="391">
        <v>6.8649885583524028E-2</v>
      </c>
      <c r="M690" s="385" t="s">
        <v>428</v>
      </c>
      <c r="N690" s="382" t="s">
        <v>428</v>
      </c>
      <c r="O690" s="382" t="s">
        <v>428</v>
      </c>
      <c r="P690" s="382" t="s">
        <v>428</v>
      </c>
      <c r="Q690" s="382" t="s">
        <v>428</v>
      </c>
      <c r="R690" s="382" t="s">
        <v>428</v>
      </c>
      <c r="S690" s="382" t="s">
        <v>428</v>
      </c>
      <c r="T690" s="382" t="s">
        <v>428</v>
      </c>
      <c r="U690" s="386" t="s">
        <v>428</v>
      </c>
      <c r="V690" s="385" t="s">
        <v>428</v>
      </c>
      <c r="W690" s="382" t="s">
        <v>428</v>
      </c>
      <c r="X690" s="387" t="s">
        <v>428</v>
      </c>
      <c r="Y690" s="386" t="s">
        <v>428</v>
      </c>
      <c r="Z690" s="388" t="s">
        <v>428</v>
      </c>
      <c r="AA690" s="386" t="s">
        <v>428</v>
      </c>
      <c r="AB690" s="389" t="s">
        <v>428</v>
      </c>
      <c r="AC690" s="387" t="s">
        <v>428</v>
      </c>
      <c r="AE690" s="166"/>
    </row>
    <row r="691" spans="1:31" s="167" customFormat="1" ht="21.6" customHeight="1" x14ac:dyDescent="0.15">
      <c r="A691" s="398" t="s">
        <v>431</v>
      </c>
      <c r="B691" s="317" t="s">
        <v>377</v>
      </c>
      <c r="C691" s="378">
        <v>3.0204081632653059</v>
      </c>
      <c r="D691" s="379">
        <v>0.70408163265306123</v>
      </c>
      <c r="E691" s="371">
        <v>0.42857142857142855</v>
      </c>
      <c r="F691" s="371">
        <v>0.31632653061224492</v>
      </c>
      <c r="G691" s="371">
        <v>4.0816326530612242E-2</v>
      </c>
      <c r="H691" s="380">
        <v>0.16326530612244897</v>
      </c>
      <c r="I691" s="381" t="s">
        <v>428</v>
      </c>
      <c r="J691" s="382" t="s">
        <v>428</v>
      </c>
      <c r="K691" s="383">
        <v>1.1632653061224489</v>
      </c>
      <c r="L691" s="384">
        <v>0.20408163265306123</v>
      </c>
      <c r="M691" s="385" t="s">
        <v>428</v>
      </c>
      <c r="N691" s="382" t="s">
        <v>428</v>
      </c>
      <c r="O691" s="382" t="s">
        <v>428</v>
      </c>
      <c r="P691" s="382" t="s">
        <v>428</v>
      </c>
      <c r="Q691" s="382" t="s">
        <v>428</v>
      </c>
      <c r="R691" s="382" t="s">
        <v>428</v>
      </c>
      <c r="S691" s="382" t="s">
        <v>428</v>
      </c>
      <c r="T691" s="382" t="s">
        <v>428</v>
      </c>
      <c r="U691" s="386" t="s">
        <v>428</v>
      </c>
      <c r="V691" s="385" t="s">
        <v>428</v>
      </c>
      <c r="W691" s="382" t="s">
        <v>428</v>
      </c>
      <c r="X691" s="387" t="s">
        <v>428</v>
      </c>
      <c r="Y691" s="386" t="s">
        <v>428</v>
      </c>
      <c r="Z691" s="388" t="s">
        <v>428</v>
      </c>
      <c r="AA691" s="386" t="s">
        <v>428</v>
      </c>
      <c r="AB691" s="389" t="s">
        <v>428</v>
      </c>
      <c r="AC691" s="387" t="s">
        <v>428</v>
      </c>
      <c r="AE691" s="166"/>
    </row>
    <row r="692" spans="1:31" s="167" customFormat="1" ht="21.6" customHeight="1" x14ac:dyDescent="0.15">
      <c r="A692" s="325"/>
      <c r="B692" s="317" t="s">
        <v>376</v>
      </c>
      <c r="C692" s="328">
        <v>1</v>
      </c>
      <c r="D692" s="374">
        <v>0.23310810810810811</v>
      </c>
      <c r="E692" s="317">
        <v>0.14189189189189189</v>
      </c>
      <c r="F692" s="317">
        <v>0.10472972972972974</v>
      </c>
      <c r="G692" s="317">
        <v>1.3513513513513513E-2</v>
      </c>
      <c r="H692" s="375">
        <v>5.405405405405405E-2</v>
      </c>
      <c r="I692" s="381" t="s">
        <v>428</v>
      </c>
      <c r="J692" s="382" t="s">
        <v>428</v>
      </c>
      <c r="K692" s="390">
        <v>0.38513513513513514</v>
      </c>
      <c r="L692" s="391">
        <v>6.7567567567567571E-2</v>
      </c>
      <c r="M692" s="385" t="s">
        <v>428</v>
      </c>
      <c r="N692" s="382" t="s">
        <v>428</v>
      </c>
      <c r="O692" s="382" t="s">
        <v>428</v>
      </c>
      <c r="P692" s="382" t="s">
        <v>428</v>
      </c>
      <c r="Q692" s="382" t="s">
        <v>428</v>
      </c>
      <c r="R692" s="382" t="s">
        <v>428</v>
      </c>
      <c r="S692" s="382" t="s">
        <v>428</v>
      </c>
      <c r="T692" s="382" t="s">
        <v>428</v>
      </c>
      <c r="U692" s="386" t="s">
        <v>428</v>
      </c>
      <c r="V692" s="385" t="s">
        <v>428</v>
      </c>
      <c r="W692" s="382" t="s">
        <v>428</v>
      </c>
      <c r="X692" s="387" t="s">
        <v>428</v>
      </c>
      <c r="Y692" s="386" t="s">
        <v>428</v>
      </c>
      <c r="Z692" s="388" t="s">
        <v>428</v>
      </c>
      <c r="AA692" s="386" t="s">
        <v>428</v>
      </c>
      <c r="AB692" s="389" t="s">
        <v>428</v>
      </c>
      <c r="AC692" s="387" t="s">
        <v>428</v>
      </c>
      <c r="AE692" s="166"/>
    </row>
    <row r="693" spans="1:31" s="167" customFormat="1" ht="21.6" customHeight="1" x14ac:dyDescent="0.15">
      <c r="A693" s="177" t="s">
        <v>432</v>
      </c>
      <c r="B693" s="317" t="s">
        <v>377</v>
      </c>
      <c r="C693" s="378">
        <v>25.76530612244898</v>
      </c>
      <c r="D693" s="379">
        <v>4.3877551020408161</v>
      </c>
      <c r="E693" s="371">
        <v>2.2857142857142856</v>
      </c>
      <c r="F693" s="371">
        <v>3.510204081632653</v>
      </c>
      <c r="G693" s="371">
        <v>7.204081632653061</v>
      </c>
      <c r="H693" s="380">
        <v>3.9081632653061225</v>
      </c>
      <c r="I693" s="381" t="s">
        <v>428</v>
      </c>
      <c r="J693" s="382" t="s">
        <v>428</v>
      </c>
      <c r="K693" s="383">
        <v>3.1530612244897958</v>
      </c>
      <c r="L693" s="384">
        <v>1.3163265306122449</v>
      </c>
      <c r="M693" s="385" t="s">
        <v>428</v>
      </c>
      <c r="N693" s="382" t="s">
        <v>428</v>
      </c>
      <c r="O693" s="382" t="s">
        <v>428</v>
      </c>
      <c r="P693" s="382" t="s">
        <v>428</v>
      </c>
      <c r="Q693" s="382" t="s">
        <v>428</v>
      </c>
      <c r="R693" s="382" t="s">
        <v>428</v>
      </c>
      <c r="S693" s="382" t="s">
        <v>428</v>
      </c>
      <c r="T693" s="382" t="s">
        <v>428</v>
      </c>
      <c r="U693" s="386" t="s">
        <v>428</v>
      </c>
      <c r="V693" s="385" t="s">
        <v>428</v>
      </c>
      <c r="W693" s="382" t="s">
        <v>428</v>
      </c>
      <c r="X693" s="387" t="s">
        <v>428</v>
      </c>
      <c r="Y693" s="386" t="s">
        <v>428</v>
      </c>
      <c r="Z693" s="388" t="s">
        <v>428</v>
      </c>
      <c r="AA693" s="386" t="s">
        <v>428</v>
      </c>
      <c r="AB693" s="389" t="s">
        <v>428</v>
      </c>
      <c r="AC693" s="387" t="s">
        <v>428</v>
      </c>
      <c r="AE693" s="166"/>
    </row>
    <row r="694" spans="1:31" s="167" customFormat="1" ht="21.6" customHeight="1" x14ac:dyDescent="0.15">
      <c r="A694" s="325"/>
      <c r="B694" s="317" t="s">
        <v>376</v>
      </c>
      <c r="C694" s="328">
        <v>1</v>
      </c>
      <c r="D694" s="374">
        <v>0.17029702970297028</v>
      </c>
      <c r="E694" s="317">
        <v>8.8712871287128708E-2</v>
      </c>
      <c r="F694" s="317">
        <v>0.13623762376237622</v>
      </c>
      <c r="G694" s="317">
        <v>0.27960396039603957</v>
      </c>
      <c r="H694" s="375">
        <v>0.15168316831683168</v>
      </c>
      <c r="I694" s="381" t="s">
        <v>428</v>
      </c>
      <c r="J694" s="382" t="s">
        <v>428</v>
      </c>
      <c r="K694" s="390">
        <v>0.12237623762376237</v>
      </c>
      <c r="L694" s="391">
        <v>5.1089108910891093E-2</v>
      </c>
      <c r="M694" s="385" t="s">
        <v>428</v>
      </c>
      <c r="N694" s="382" t="s">
        <v>428</v>
      </c>
      <c r="O694" s="382" t="s">
        <v>428</v>
      </c>
      <c r="P694" s="382" t="s">
        <v>428</v>
      </c>
      <c r="Q694" s="382" t="s">
        <v>428</v>
      </c>
      <c r="R694" s="382" t="s">
        <v>428</v>
      </c>
      <c r="S694" s="382" t="s">
        <v>428</v>
      </c>
      <c r="T694" s="382" t="s">
        <v>428</v>
      </c>
      <c r="U694" s="386" t="s">
        <v>428</v>
      </c>
      <c r="V694" s="385" t="s">
        <v>428</v>
      </c>
      <c r="W694" s="382" t="s">
        <v>428</v>
      </c>
      <c r="X694" s="387" t="s">
        <v>428</v>
      </c>
      <c r="Y694" s="386" t="s">
        <v>428</v>
      </c>
      <c r="Z694" s="388" t="s">
        <v>428</v>
      </c>
      <c r="AA694" s="386" t="s">
        <v>428</v>
      </c>
      <c r="AB694" s="389" t="s">
        <v>428</v>
      </c>
      <c r="AC694" s="387" t="s">
        <v>428</v>
      </c>
      <c r="AE694" s="166"/>
    </row>
    <row r="695" spans="1:31" s="167" customFormat="1" ht="21.6" customHeight="1" x14ac:dyDescent="0.15">
      <c r="A695" s="177" t="s">
        <v>433</v>
      </c>
      <c r="B695" s="317" t="s">
        <v>377</v>
      </c>
      <c r="C695" s="378">
        <v>22.73469387755102</v>
      </c>
      <c r="D695" s="379">
        <v>4.3979591836734695</v>
      </c>
      <c r="E695" s="371">
        <v>1.3979591836734695</v>
      </c>
      <c r="F695" s="371">
        <v>0.88775510204081631</v>
      </c>
      <c r="G695" s="371">
        <v>7.8673469387755102</v>
      </c>
      <c r="H695" s="380">
        <v>4.2857142857142856</v>
      </c>
      <c r="I695" s="381" t="s">
        <v>428</v>
      </c>
      <c r="J695" s="382" t="s">
        <v>428</v>
      </c>
      <c r="K695" s="383">
        <v>1.4795918367346939</v>
      </c>
      <c r="L695" s="384">
        <v>2.4183673469387754</v>
      </c>
      <c r="M695" s="385" t="s">
        <v>428</v>
      </c>
      <c r="N695" s="382" t="s">
        <v>428</v>
      </c>
      <c r="O695" s="382" t="s">
        <v>428</v>
      </c>
      <c r="P695" s="382" t="s">
        <v>428</v>
      </c>
      <c r="Q695" s="382" t="s">
        <v>428</v>
      </c>
      <c r="R695" s="382" t="s">
        <v>428</v>
      </c>
      <c r="S695" s="382" t="s">
        <v>428</v>
      </c>
      <c r="T695" s="382" t="s">
        <v>428</v>
      </c>
      <c r="U695" s="386" t="s">
        <v>428</v>
      </c>
      <c r="V695" s="385" t="s">
        <v>428</v>
      </c>
      <c r="W695" s="382" t="s">
        <v>428</v>
      </c>
      <c r="X695" s="387" t="s">
        <v>428</v>
      </c>
      <c r="Y695" s="386" t="s">
        <v>428</v>
      </c>
      <c r="Z695" s="388" t="s">
        <v>428</v>
      </c>
      <c r="AA695" s="386" t="s">
        <v>428</v>
      </c>
      <c r="AB695" s="389" t="s">
        <v>428</v>
      </c>
      <c r="AC695" s="387" t="s">
        <v>428</v>
      </c>
      <c r="AE695" s="166"/>
    </row>
    <row r="696" spans="1:31" s="167" customFormat="1" ht="21.6" customHeight="1" x14ac:dyDescent="0.15">
      <c r="A696" s="325"/>
      <c r="B696" s="317" t="s">
        <v>376</v>
      </c>
      <c r="C696" s="328">
        <v>1</v>
      </c>
      <c r="D696" s="374">
        <v>0.19344703770197488</v>
      </c>
      <c r="E696" s="317">
        <v>6.1490125673249553E-2</v>
      </c>
      <c r="F696" s="317">
        <v>3.9048473967684023E-2</v>
      </c>
      <c r="G696" s="317">
        <v>0.34605026929982047</v>
      </c>
      <c r="H696" s="375">
        <v>0.18850987432675045</v>
      </c>
      <c r="I696" s="381" t="s">
        <v>428</v>
      </c>
      <c r="J696" s="382" t="s">
        <v>428</v>
      </c>
      <c r="K696" s="390">
        <v>6.5080789946140041E-2</v>
      </c>
      <c r="L696" s="391">
        <v>0.10637342908438061</v>
      </c>
      <c r="M696" s="385" t="s">
        <v>428</v>
      </c>
      <c r="N696" s="382" t="s">
        <v>428</v>
      </c>
      <c r="O696" s="382" t="s">
        <v>428</v>
      </c>
      <c r="P696" s="382" t="s">
        <v>428</v>
      </c>
      <c r="Q696" s="382" t="s">
        <v>428</v>
      </c>
      <c r="R696" s="382" t="s">
        <v>428</v>
      </c>
      <c r="S696" s="382" t="s">
        <v>428</v>
      </c>
      <c r="T696" s="382" t="s">
        <v>428</v>
      </c>
      <c r="U696" s="386" t="s">
        <v>428</v>
      </c>
      <c r="V696" s="385" t="s">
        <v>428</v>
      </c>
      <c r="W696" s="382" t="s">
        <v>428</v>
      </c>
      <c r="X696" s="387" t="s">
        <v>428</v>
      </c>
      <c r="Y696" s="386" t="s">
        <v>428</v>
      </c>
      <c r="Z696" s="388" t="s">
        <v>428</v>
      </c>
      <c r="AA696" s="386" t="s">
        <v>428</v>
      </c>
      <c r="AB696" s="389" t="s">
        <v>428</v>
      </c>
      <c r="AC696" s="387" t="s">
        <v>428</v>
      </c>
      <c r="AE696" s="166"/>
    </row>
    <row r="697" spans="1:31" s="167" customFormat="1" ht="21.6" customHeight="1" x14ac:dyDescent="0.15">
      <c r="A697" s="177" t="s">
        <v>434</v>
      </c>
      <c r="B697" s="317" t="s">
        <v>377</v>
      </c>
      <c r="C697" s="378">
        <v>7.0714285714285712</v>
      </c>
      <c r="D697" s="379">
        <v>1.3877551020408163</v>
      </c>
      <c r="E697" s="371">
        <v>0.22448979591836735</v>
      </c>
      <c r="F697" s="371">
        <v>0.31632653061224492</v>
      </c>
      <c r="G697" s="371">
        <v>0.40816326530612246</v>
      </c>
      <c r="H697" s="380">
        <v>1.1224489795918366</v>
      </c>
      <c r="I697" s="381" t="s">
        <v>428</v>
      </c>
      <c r="J697" s="382" t="s">
        <v>428</v>
      </c>
      <c r="K697" s="383">
        <v>1.9795918367346939</v>
      </c>
      <c r="L697" s="384">
        <v>1.6326530612244898</v>
      </c>
      <c r="M697" s="385" t="s">
        <v>428</v>
      </c>
      <c r="N697" s="382" t="s">
        <v>428</v>
      </c>
      <c r="O697" s="382" t="s">
        <v>428</v>
      </c>
      <c r="P697" s="382" t="s">
        <v>428</v>
      </c>
      <c r="Q697" s="382" t="s">
        <v>428</v>
      </c>
      <c r="R697" s="382" t="s">
        <v>428</v>
      </c>
      <c r="S697" s="382" t="s">
        <v>428</v>
      </c>
      <c r="T697" s="382" t="s">
        <v>428</v>
      </c>
      <c r="U697" s="386" t="s">
        <v>428</v>
      </c>
      <c r="V697" s="385" t="s">
        <v>428</v>
      </c>
      <c r="W697" s="382" t="s">
        <v>428</v>
      </c>
      <c r="X697" s="387" t="s">
        <v>428</v>
      </c>
      <c r="Y697" s="386" t="s">
        <v>428</v>
      </c>
      <c r="Z697" s="388" t="s">
        <v>428</v>
      </c>
      <c r="AA697" s="386" t="s">
        <v>428</v>
      </c>
      <c r="AB697" s="389" t="s">
        <v>428</v>
      </c>
      <c r="AC697" s="387" t="s">
        <v>428</v>
      </c>
      <c r="AE697" s="166"/>
    </row>
    <row r="698" spans="1:31" s="167" customFormat="1" ht="21.6" customHeight="1" x14ac:dyDescent="0.15">
      <c r="A698" s="325"/>
      <c r="B698" s="317" t="s">
        <v>376</v>
      </c>
      <c r="C698" s="328">
        <v>1</v>
      </c>
      <c r="D698" s="374">
        <v>0.19624819624819625</v>
      </c>
      <c r="E698" s="317">
        <v>3.1746031746031744E-2</v>
      </c>
      <c r="F698" s="317">
        <v>4.4733044733044736E-2</v>
      </c>
      <c r="G698" s="317">
        <v>5.772005772005772E-2</v>
      </c>
      <c r="H698" s="375">
        <v>0.15873015873015872</v>
      </c>
      <c r="I698" s="381" t="s">
        <v>428</v>
      </c>
      <c r="J698" s="382" t="s">
        <v>428</v>
      </c>
      <c r="K698" s="390">
        <v>0.27994227994227994</v>
      </c>
      <c r="L698" s="391">
        <v>0.23088023088023088</v>
      </c>
      <c r="M698" s="385" t="s">
        <v>428</v>
      </c>
      <c r="N698" s="382" t="s">
        <v>428</v>
      </c>
      <c r="O698" s="382" t="s">
        <v>428</v>
      </c>
      <c r="P698" s="382" t="s">
        <v>428</v>
      </c>
      <c r="Q698" s="382" t="s">
        <v>428</v>
      </c>
      <c r="R698" s="382" t="s">
        <v>428</v>
      </c>
      <c r="S698" s="382" t="s">
        <v>428</v>
      </c>
      <c r="T698" s="382" t="s">
        <v>428</v>
      </c>
      <c r="U698" s="386" t="s">
        <v>428</v>
      </c>
      <c r="V698" s="385" t="s">
        <v>428</v>
      </c>
      <c r="W698" s="382" t="s">
        <v>428</v>
      </c>
      <c r="X698" s="387" t="s">
        <v>428</v>
      </c>
      <c r="Y698" s="386" t="s">
        <v>428</v>
      </c>
      <c r="Z698" s="388" t="s">
        <v>428</v>
      </c>
      <c r="AA698" s="386" t="s">
        <v>428</v>
      </c>
      <c r="AB698" s="389" t="s">
        <v>428</v>
      </c>
      <c r="AC698" s="387" t="s">
        <v>428</v>
      </c>
      <c r="AE698" s="166"/>
    </row>
    <row r="699" spans="1:31" s="167" customFormat="1" ht="21.6" customHeight="1" x14ac:dyDescent="0.15">
      <c r="A699" s="177" t="s">
        <v>435</v>
      </c>
      <c r="B699" s="326" t="s">
        <v>377</v>
      </c>
      <c r="C699" s="378">
        <v>2.5204081632653059</v>
      </c>
      <c r="D699" s="379">
        <v>2.0408163265306121E-2</v>
      </c>
      <c r="E699" s="371">
        <v>0.72448979591836737</v>
      </c>
      <c r="F699" s="371">
        <v>1.1122448979591837</v>
      </c>
      <c r="G699" s="371">
        <v>0</v>
      </c>
      <c r="H699" s="380">
        <v>0.23469387755102042</v>
      </c>
      <c r="I699" s="399" t="s">
        <v>428</v>
      </c>
      <c r="J699" s="382" t="s">
        <v>428</v>
      </c>
      <c r="K699" s="383">
        <v>0.35714285714285715</v>
      </c>
      <c r="L699" s="384">
        <v>7.1428571428571425E-2</v>
      </c>
      <c r="M699" s="385" t="s">
        <v>428</v>
      </c>
      <c r="N699" s="382" t="s">
        <v>428</v>
      </c>
      <c r="O699" s="382" t="s">
        <v>428</v>
      </c>
      <c r="P699" s="382" t="s">
        <v>428</v>
      </c>
      <c r="Q699" s="382" t="s">
        <v>428</v>
      </c>
      <c r="R699" s="382" t="s">
        <v>428</v>
      </c>
      <c r="S699" s="382" t="s">
        <v>428</v>
      </c>
      <c r="T699" s="382" t="s">
        <v>428</v>
      </c>
      <c r="U699" s="386" t="s">
        <v>428</v>
      </c>
      <c r="V699" s="385" t="s">
        <v>428</v>
      </c>
      <c r="W699" s="382" t="s">
        <v>428</v>
      </c>
      <c r="X699" s="387" t="s">
        <v>428</v>
      </c>
      <c r="Y699" s="386" t="s">
        <v>428</v>
      </c>
      <c r="Z699" s="388" t="s">
        <v>428</v>
      </c>
      <c r="AA699" s="386" t="s">
        <v>428</v>
      </c>
      <c r="AB699" s="389" t="s">
        <v>428</v>
      </c>
      <c r="AC699" s="387" t="s">
        <v>428</v>
      </c>
      <c r="AE699" s="166"/>
    </row>
    <row r="700" spans="1:31" s="167" customFormat="1" ht="21.6" customHeight="1" x14ac:dyDescent="0.15">
      <c r="A700" s="325"/>
      <c r="B700" s="317" t="s">
        <v>376</v>
      </c>
      <c r="C700" s="328">
        <v>1</v>
      </c>
      <c r="D700" s="374">
        <v>8.0971659919028341E-3</v>
      </c>
      <c r="E700" s="317">
        <v>0.28744939271255066</v>
      </c>
      <c r="F700" s="317">
        <v>0.44129554655870451</v>
      </c>
      <c r="G700" s="317">
        <v>0</v>
      </c>
      <c r="H700" s="375">
        <v>9.3117408906882609E-2</v>
      </c>
      <c r="I700" s="399" t="s">
        <v>428</v>
      </c>
      <c r="J700" s="382" t="s">
        <v>428</v>
      </c>
      <c r="K700" s="390">
        <v>0.1417004048582996</v>
      </c>
      <c r="L700" s="391">
        <v>2.8340080971659919E-2</v>
      </c>
      <c r="M700" s="385" t="s">
        <v>428</v>
      </c>
      <c r="N700" s="382" t="s">
        <v>428</v>
      </c>
      <c r="O700" s="382" t="s">
        <v>428</v>
      </c>
      <c r="P700" s="382" t="s">
        <v>428</v>
      </c>
      <c r="Q700" s="382" t="s">
        <v>428</v>
      </c>
      <c r="R700" s="382" t="s">
        <v>428</v>
      </c>
      <c r="S700" s="382" t="s">
        <v>428</v>
      </c>
      <c r="T700" s="382" t="s">
        <v>428</v>
      </c>
      <c r="U700" s="386" t="s">
        <v>428</v>
      </c>
      <c r="V700" s="385" t="s">
        <v>428</v>
      </c>
      <c r="W700" s="382" t="s">
        <v>428</v>
      </c>
      <c r="X700" s="387" t="s">
        <v>428</v>
      </c>
      <c r="Y700" s="386" t="s">
        <v>428</v>
      </c>
      <c r="Z700" s="388" t="s">
        <v>428</v>
      </c>
      <c r="AA700" s="386" t="s">
        <v>428</v>
      </c>
      <c r="AB700" s="389" t="s">
        <v>428</v>
      </c>
      <c r="AC700" s="387" t="s">
        <v>428</v>
      </c>
      <c r="AE700" s="166"/>
    </row>
    <row r="701" spans="1:31" s="167" customFormat="1" ht="21.6" customHeight="1" x14ac:dyDescent="0.15">
      <c r="A701" s="177" t="s">
        <v>436</v>
      </c>
      <c r="B701" s="326" t="s">
        <v>377</v>
      </c>
      <c r="C701" s="378">
        <v>6.9591836734693882</v>
      </c>
      <c r="D701" s="379">
        <v>0.96938775510204078</v>
      </c>
      <c r="E701" s="371">
        <v>0.47959183673469385</v>
      </c>
      <c r="F701" s="371">
        <v>9.1836734693877556E-2</v>
      </c>
      <c r="G701" s="400">
        <v>2.0408163265306121E-2</v>
      </c>
      <c r="H701" s="380">
        <v>1.2346938775510203</v>
      </c>
      <c r="I701" s="399" t="s">
        <v>428</v>
      </c>
      <c r="J701" s="382" t="s">
        <v>428</v>
      </c>
      <c r="K701" s="383">
        <v>3.4387755102040818</v>
      </c>
      <c r="L701" s="384">
        <v>0.72448979591836737</v>
      </c>
      <c r="M701" s="385" t="s">
        <v>428</v>
      </c>
      <c r="N701" s="382" t="s">
        <v>428</v>
      </c>
      <c r="O701" s="382" t="s">
        <v>428</v>
      </c>
      <c r="P701" s="382" t="s">
        <v>428</v>
      </c>
      <c r="Q701" s="382" t="s">
        <v>428</v>
      </c>
      <c r="R701" s="382" t="s">
        <v>428</v>
      </c>
      <c r="S701" s="382" t="s">
        <v>428</v>
      </c>
      <c r="T701" s="382" t="s">
        <v>428</v>
      </c>
      <c r="U701" s="386" t="s">
        <v>428</v>
      </c>
      <c r="V701" s="385" t="s">
        <v>428</v>
      </c>
      <c r="W701" s="382" t="s">
        <v>428</v>
      </c>
      <c r="X701" s="387" t="s">
        <v>428</v>
      </c>
      <c r="Y701" s="386" t="s">
        <v>428</v>
      </c>
      <c r="Z701" s="388" t="s">
        <v>428</v>
      </c>
      <c r="AA701" s="386" t="s">
        <v>428</v>
      </c>
      <c r="AB701" s="389" t="s">
        <v>428</v>
      </c>
      <c r="AC701" s="387" t="s">
        <v>428</v>
      </c>
      <c r="AE701" s="166"/>
    </row>
    <row r="702" spans="1:31" s="167" customFormat="1" ht="21.6" customHeight="1" x14ac:dyDescent="0.15">
      <c r="A702" s="325"/>
      <c r="B702" s="317" t="s">
        <v>376</v>
      </c>
      <c r="C702" s="328">
        <v>1</v>
      </c>
      <c r="D702" s="374">
        <v>0.13929618768328444</v>
      </c>
      <c r="E702" s="317">
        <v>6.89149560117302E-2</v>
      </c>
      <c r="F702" s="317">
        <v>1.3196480938416423E-2</v>
      </c>
      <c r="G702" s="327">
        <v>2.9325513196480934E-3</v>
      </c>
      <c r="H702" s="375">
        <v>0.17741935483870966</v>
      </c>
      <c r="I702" s="399" t="s">
        <v>428</v>
      </c>
      <c r="J702" s="382" t="s">
        <v>428</v>
      </c>
      <c r="K702" s="390">
        <v>0.49413489736070382</v>
      </c>
      <c r="L702" s="391">
        <v>0.10410557184750734</v>
      </c>
      <c r="M702" s="385" t="s">
        <v>428</v>
      </c>
      <c r="N702" s="382" t="s">
        <v>428</v>
      </c>
      <c r="O702" s="382" t="s">
        <v>428</v>
      </c>
      <c r="P702" s="382" t="s">
        <v>428</v>
      </c>
      <c r="Q702" s="382" t="s">
        <v>428</v>
      </c>
      <c r="R702" s="382" t="s">
        <v>428</v>
      </c>
      <c r="S702" s="382" t="s">
        <v>428</v>
      </c>
      <c r="T702" s="382" t="s">
        <v>428</v>
      </c>
      <c r="U702" s="386" t="s">
        <v>428</v>
      </c>
      <c r="V702" s="385" t="s">
        <v>428</v>
      </c>
      <c r="W702" s="382" t="s">
        <v>428</v>
      </c>
      <c r="X702" s="387" t="s">
        <v>428</v>
      </c>
      <c r="Y702" s="386" t="s">
        <v>428</v>
      </c>
      <c r="Z702" s="388" t="s">
        <v>428</v>
      </c>
      <c r="AA702" s="386" t="s">
        <v>428</v>
      </c>
      <c r="AB702" s="389" t="s">
        <v>428</v>
      </c>
      <c r="AC702" s="387" t="s">
        <v>428</v>
      </c>
      <c r="AE702" s="166"/>
    </row>
    <row r="703" spans="1:31" s="167" customFormat="1" ht="21.6" customHeight="1" x14ac:dyDescent="0.15">
      <c r="A703" s="177" t="s">
        <v>437</v>
      </c>
      <c r="B703" s="326" t="s">
        <v>377</v>
      </c>
      <c r="C703" s="378">
        <v>0.72448979591836737</v>
      </c>
      <c r="D703" s="379">
        <v>2.0408163265306121E-2</v>
      </c>
      <c r="E703" s="371">
        <v>4.0816326530612242E-2</v>
      </c>
      <c r="F703" s="371">
        <v>8.1632653061224483E-2</v>
      </c>
      <c r="G703" s="371">
        <v>0.1326530612244898</v>
      </c>
      <c r="H703" s="380">
        <v>0.14285714285714285</v>
      </c>
      <c r="I703" s="399" t="s">
        <v>428</v>
      </c>
      <c r="J703" s="382" t="s">
        <v>428</v>
      </c>
      <c r="K703" s="383">
        <v>0.1326530612244898</v>
      </c>
      <c r="L703" s="384">
        <v>0.17346938775510204</v>
      </c>
      <c r="M703" s="385" t="s">
        <v>428</v>
      </c>
      <c r="N703" s="382" t="s">
        <v>428</v>
      </c>
      <c r="O703" s="382" t="s">
        <v>428</v>
      </c>
      <c r="P703" s="382" t="s">
        <v>428</v>
      </c>
      <c r="Q703" s="382" t="s">
        <v>428</v>
      </c>
      <c r="R703" s="382" t="s">
        <v>428</v>
      </c>
      <c r="S703" s="382" t="s">
        <v>428</v>
      </c>
      <c r="T703" s="382" t="s">
        <v>428</v>
      </c>
      <c r="U703" s="386" t="s">
        <v>428</v>
      </c>
      <c r="V703" s="385" t="s">
        <v>428</v>
      </c>
      <c r="W703" s="382" t="s">
        <v>428</v>
      </c>
      <c r="X703" s="387" t="s">
        <v>428</v>
      </c>
      <c r="Y703" s="386" t="s">
        <v>428</v>
      </c>
      <c r="Z703" s="388" t="s">
        <v>428</v>
      </c>
      <c r="AA703" s="386" t="s">
        <v>428</v>
      </c>
      <c r="AB703" s="389" t="s">
        <v>428</v>
      </c>
      <c r="AC703" s="387" t="s">
        <v>428</v>
      </c>
      <c r="AE703" s="166"/>
    </row>
    <row r="704" spans="1:31" s="167" customFormat="1" ht="21.6" customHeight="1" x14ac:dyDescent="0.15">
      <c r="A704" s="325"/>
      <c r="B704" s="317" t="s">
        <v>376</v>
      </c>
      <c r="C704" s="328">
        <v>1</v>
      </c>
      <c r="D704" s="374">
        <v>2.8169014084507039E-2</v>
      </c>
      <c r="E704" s="317">
        <v>5.6338028169014079E-2</v>
      </c>
      <c r="F704" s="317">
        <v>0.11267605633802816</v>
      </c>
      <c r="G704" s="317">
        <v>0.18309859154929578</v>
      </c>
      <c r="H704" s="375">
        <v>0.19718309859154928</v>
      </c>
      <c r="I704" s="399" t="s">
        <v>428</v>
      </c>
      <c r="J704" s="382" t="s">
        <v>428</v>
      </c>
      <c r="K704" s="390">
        <v>0.18309859154929578</v>
      </c>
      <c r="L704" s="391">
        <v>0.23943661971830985</v>
      </c>
      <c r="M704" s="385" t="s">
        <v>428</v>
      </c>
      <c r="N704" s="382" t="s">
        <v>428</v>
      </c>
      <c r="O704" s="382" t="s">
        <v>428</v>
      </c>
      <c r="P704" s="382" t="s">
        <v>428</v>
      </c>
      <c r="Q704" s="382" t="s">
        <v>428</v>
      </c>
      <c r="R704" s="382" t="s">
        <v>428</v>
      </c>
      <c r="S704" s="382" t="s">
        <v>428</v>
      </c>
      <c r="T704" s="382" t="s">
        <v>428</v>
      </c>
      <c r="U704" s="386" t="s">
        <v>428</v>
      </c>
      <c r="V704" s="385" t="s">
        <v>428</v>
      </c>
      <c r="W704" s="382" t="s">
        <v>428</v>
      </c>
      <c r="X704" s="387" t="s">
        <v>428</v>
      </c>
      <c r="Y704" s="386" t="s">
        <v>428</v>
      </c>
      <c r="Z704" s="388" t="s">
        <v>428</v>
      </c>
      <c r="AA704" s="386" t="s">
        <v>428</v>
      </c>
      <c r="AB704" s="389" t="s">
        <v>428</v>
      </c>
      <c r="AC704" s="387" t="s">
        <v>428</v>
      </c>
      <c r="AE704" s="166"/>
    </row>
    <row r="705" spans="1:31" s="167" customFormat="1" ht="12" customHeight="1" x14ac:dyDescent="0.15">
      <c r="A705" s="700" t="s">
        <v>186</v>
      </c>
      <c r="B705" s="701"/>
      <c r="C705" s="330"/>
      <c r="D705" s="731" t="s">
        <v>396</v>
      </c>
      <c r="E705" s="732"/>
      <c r="F705" s="732"/>
      <c r="G705" s="732"/>
      <c r="H705" s="733"/>
      <c r="I705" s="731" t="s">
        <v>397</v>
      </c>
      <c r="J705" s="732"/>
      <c r="K705" s="732"/>
      <c r="L705" s="733"/>
      <c r="M705" s="734" t="s">
        <v>398</v>
      </c>
      <c r="N705" s="700"/>
      <c r="O705" s="700"/>
      <c r="P705" s="700"/>
      <c r="Q705" s="700"/>
      <c r="R705" s="700"/>
      <c r="S705" s="700"/>
      <c r="T705" s="700"/>
      <c r="U705" s="735"/>
      <c r="V705" s="731" t="s">
        <v>399</v>
      </c>
      <c r="W705" s="732"/>
      <c r="X705" s="732"/>
      <c r="Y705" s="733"/>
      <c r="Z705" s="731" t="s">
        <v>400</v>
      </c>
      <c r="AA705" s="733"/>
      <c r="AB705" s="706" t="s">
        <v>401</v>
      </c>
      <c r="AC705" s="709" t="s">
        <v>280</v>
      </c>
      <c r="AE705" s="166"/>
    </row>
    <row r="706" spans="1:31" s="167" customFormat="1" ht="18.600000000000001" customHeight="1" x14ac:dyDescent="0.15">
      <c r="A706" s="702"/>
      <c r="B706" s="703"/>
      <c r="C706" s="365"/>
      <c r="D706" s="712" t="s">
        <v>402</v>
      </c>
      <c r="E706" s="715" t="s">
        <v>403</v>
      </c>
      <c r="F706" s="716"/>
      <c r="G706" s="719" t="s">
        <v>404</v>
      </c>
      <c r="H706" s="722" t="s">
        <v>405</v>
      </c>
      <c r="I706" s="725" t="s">
        <v>406</v>
      </c>
      <c r="J706" s="719" t="s">
        <v>407</v>
      </c>
      <c r="K706" s="719" t="s">
        <v>408</v>
      </c>
      <c r="L706" s="728" t="s">
        <v>409</v>
      </c>
      <c r="M706" s="725" t="s">
        <v>410</v>
      </c>
      <c r="N706" s="719" t="s">
        <v>411</v>
      </c>
      <c r="O706" s="719" t="s">
        <v>412</v>
      </c>
      <c r="P706" s="719" t="s">
        <v>413</v>
      </c>
      <c r="Q706" s="719" t="s">
        <v>414</v>
      </c>
      <c r="R706" s="719" t="s">
        <v>415</v>
      </c>
      <c r="S706" s="719" t="s">
        <v>416</v>
      </c>
      <c r="T706" s="719" t="s">
        <v>417</v>
      </c>
      <c r="U706" s="728" t="s">
        <v>418</v>
      </c>
      <c r="V706" s="726" t="s">
        <v>419</v>
      </c>
      <c r="W706" s="740" t="s">
        <v>420</v>
      </c>
      <c r="X706" s="720" t="s">
        <v>421</v>
      </c>
      <c r="Y706" s="729" t="s">
        <v>422</v>
      </c>
      <c r="Z706" s="712" t="s">
        <v>423</v>
      </c>
      <c r="AA706" s="728" t="s">
        <v>424</v>
      </c>
      <c r="AB706" s="707"/>
      <c r="AC706" s="710"/>
      <c r="AE706" s="166"/>
    </row>
    <row r="707" spans="1:31" s="167" customFormat="1" ht="9.75" customHeight="1" x14ac:dyDescent="0.15">
      <c r="A707" s="702"/>
      <c r="B707" s="703"/>
      <c r="C707" s="365" t="s">
        <v>378</v>
      </c>
      <c r="D707" s="713"/>
      <c r="E707" s="717"/>
      <c r="F707" s="718"/>
      <c r="G707" s="720"/>
      <c r="H707" s="723"/>
      <c r="I707" s="726"/>
      <c r="J707" s="720"/>
      <c r="K707" s="720"/>
      <c r="L707" s="729"/>
      <c r="M707" s="736"/>
      <c r="N707" s="720"/>
      <c r="O707" s="720"/>
      <c r="P707" s="738"/>
      <c r="Q707" s="738"/>
      <c r="R707" s="738"/>
      <c r="S707" s="720"/>
      <c r="T707" s="720"/>
      <c r="U707" s="729"/>
      <c r="V707" s="726"/>
      <c r="W707" s="740"/>
      <c r="X707" s="720"/>
      <c r="Y707" s="729"/>
      <c r="Z707" s="713"/>
      <c r="AA707" s="729"/>
      <c r="AB707" s="707"/>
      <c r="AC707" s="710"/>
      <c r="AE707" s="166"/>
    </row>
    <row r="708" spans="1:31" s="167" customFormat="1" ht="21" customHeight="1" x14ac:dyDescent="0.15">
      <c r="A708" s="704"/>
      <c r="B708" s="705"/>
      <c r="C708" s="329"/>
      <c r="D708" s="714"/>
      <c r="E708" s="367" t="s">
        <v>425</v>
      </c>
      <c r="F708" s="367" t="s">
        <v>426</v>
      </c>
      <c r="G708" s="721"/>
      <c r="H708" s="724"/>
      <c r="I708" s="727"/>
      <c r="J708" s="721"/>
      <c r="K708" s="721"/>
      <c r="L708" s="730"/>
      <c r="M708" s="737"/>
      <c r="N708" s="721"/>
      <c r="O708" s="721"/>
      <c r="P708" s="739"/>
      <c r="Q708" s="739"/>
      <c r="R708" s="739"/>
      <c r="S708" s="721"/>
      <c r="T708" s="721"/>
      <c r="U708" s="730"/>
      <c r="V708" s="727"/>
      <c r="W708" s="741"/>
      <c r="X708" s="721"/>
      <c r="Y708" s="730"/>
      <c r="Z708" s="714"/>
      <c r="AA708" s="730"/>
      <c r="AB708" s="708"/>
      <c r="AC708" s="711"/>
      <c r="AE708" s="166"/>
    </row>
    <row r="709" spans="1:31" s="167" customFormat="1" ht="21.6" customHeight="1" x14ac:dyDescent="0.15">
      <c r="A709" s="167" t="s">
        <v>476</v>
      </c>
      <c r="B709" s="326" t="s">
        <v>377</v>
      </c>
      <c r="C709" s="378">
        <v>165.86363636363637</v>
      </c>
      <c r="D709" s="379">
        <v>9.454545454545455</v>
      </c>
      <c r="E709" s="371">
        <v>3.6818181818181817</v>
      </c>
      <c r="F709" s="371">
        <v>1.1363636363636365</v>
      </c>
      <c r="G709" s="371">
        <v>39.863636363636367</v>
      </c>
      <c r="H709" s="380">
        <v>6.9090909090909092</v>
      </c>
      <c r="I709" s="464">
        <v>2.9090909090909092</v>
      </c>
      <c r="J709" s="371">
        <v>0.31818181818181818</v>
      </c>
      <c r="K709" s="371">
        <v>5.6818181818181817</v>
      </c>
      <c r="L709" s="380">
        <v>9.6818181818181817</v>
      </c>
      <c r="M709" s="379">
        <v>17.59090909090909</v>
      </c>
      <c r="N709" s="371">
        <v>1.2272727272727273</v>
      </c>
      <c r="O709" s="371">
        <v>8.545454545454545</v>
      </c>
      <c r="P709" s="371">
        <v>1.6363636363636365</v>
      </c>
      <c r="Q709" s="371">
        <v>5.5</v>
      </c>
      <c r="R709" s="419">
        <v>8.0909090909090917</v>
      </c>
      <c r="S709" s="371">
        <v>0.13636363636363635</v>
      </c>
      <c r="T709" s="371">
        <v>0.18181818181818182</v>
      </c>
      <c r="U709" s="380">
        <v>3.3636363636363638</v>
      </c>
      <c r="V709" s="379">
        <v>0.90909090909090906</v>
      </c>
      <c r="W709" s="371">
        <v>1</v>
      </c>
      <c r="X709" s="378">
        <v>0</v>
      </c>
      <c r="Y709" s="380">
        <v>8.1818181818181817</v>
      </c>
      <c r="Z709" s="465">
        <v>4.5454545454545456E-2</v>
      </c>
      <c r="AA709" s="380">
        <v>4.5454545454545456E-2</v>
      </c>
      <c r="AB709" s="466">
        <v>21</v>
      </c>
      <c r="AC709" s="378">
        <v>8.7727272727272734</v>
      </c>
      <c r="AE709" s="166"/>
    </row>
    <row r="710" spans="1:31" s="167" customFormat="1" ht="21.6" customHeight="1" x14ac:dyDescent="0.15">
      <c r="A710" s="325"/>
      <c r="B710" s="317" t="s">
        <v>376</v>
      </c>
      <c r="C710" s="328">
        <v>1</v>
      </c>
      <c r="D710" s="374">
        <v>5.7001918333790078E-2</v>
      </c>
      <c r="E710" s="317">
        <v>2.219786242806248E-2</v>
      </c>
      <c r="F710" s="317">
        <v>6.8511921074266924E-3</v>
      </c>
      <c r="G710" s="317">
        <v>0.24033981912852836</v>
      </c>
      <c r="H710" s="375">
        <v>4.1655248013154289E-2</v>
      </c>
      <c r="I710" s="376">
        <v>1.753905179501233E-2</v>
      </c>
      <c r="J710" s="317">
        <v>1.9183337900794738E-3</v>
      </c>
      <c r="K710" s="317">
        <v>3.4255960537133458E-2</v>
      </c>
      <c r="L710" s="375">
        <v>5.8372156755275413E-2</v>
      </c>
      <c r="M710" s="374">
        <v>0.10605645382296518</v>
      </c>
      <c r="N710" s="317">
        <v>7.399287476020827E-3</v>
      </c>
      <c r="O710" s="317">
        <v>5.1520964647848722E-2</v>
      </c>
      <c r="P710" s="317">
        <v>9.865716634694436E-3</v>
      </c>
      <c r="Q710" s="317">
        <v>3.3159769799945185E-2</v>
      </c>
      <c r="R710" s="317">
        <v>4.878048780487805E-2</v>
      </c>
      <c r="S710" s="317">
        <v>8.2214305289120292E-4</v>
      </c>
      <c r="T710" s="317">
        <v>1.0961907371882706E-3</v>
      </c>
      <c r="U710" s="375">
        <v>2.0279528637983008E-2</v>
      </c>
      <c r="V710" s="374">
        <v>5.4809536859413534E-3</v>
      </c>
      <c r="W710" s="317">
        <v>6.0290490545354888E-3</v>
      </c>
      <c r="X710" s="328">
        <v>0</v>
      </c>
      <c r="Y710" s="375">
        <v>4.9328583173472183E-2</v>
      </c>
      <c r="Z710" s="377">
        <v>2.7404768429706766E-4</v>
      </c>
      <c r="AA710" s="375">
        <v>2.7404768429706766E-4</v>
      </c>
      <c r="AB710" s="325">
        <v>0.12661003014524527</v>
      </c>
      <c r="AC710" s="328">
        <v>5.2891203069334064E-2</v>
      </c>
      <c r="AE710" s="166"/>
    </row>
    <row r="711" spans="1:31" s="167" customFormat="1" ht="21.6" customHeight="1" x14ac:dyDescent="0.15">
      <c r="A711" s="177" t="s">
        <v>427</v>
      </c>
      <c r="B711" s="317" t="s">
        <v>377</v>
      </c>
      <c r="C711" s="378">
        <v>1.8636363636363635</v>
      </c>
      <c r="D711" s="379">
        <v>0</v>
      </c>
      <c r="E711" s="371">
        <v>4.5454545454545456E-2</v>
      </c>
      <c r="F711" s="371">
        <v>0</v>
      </c>
      <c r="G711" s="371">
        <v>1.8181818181818181</v>
      </c>
      <c r="H711" s="380">
        <v>0</v>
      </c>
      <c r="I711" s="381" t="s">
        <v>428</v>
      </c>
      <c r="J711" s="382" t="s">
        <v>428</v>
      </c>
      <c r="K711" s="383">
        <v>0</v>
      </c>
      <c r="L711" s="384">
        <v>0</v>
      </c>
      <c r="M711" s="385" t="s">
        <v>428</v>
      </c>
      <c r="N711" s="382" t="s">
        <v>428</v>
      </c>
      <c r="O711" s="382" t="s">
        <v>428</v>
      </c>
      <c r="P711" s="382" t="s">
        <v>428</v>
      </c>
      <c r="Q711" s="382" t="s">
        <v>428</v>
      </c>
      <c r="R711" s="382" t="s">
        <v>428</v>
      </c>
      <c r="S711" s="382" t="s">
        <v>428</v>
      </c>
      <c r="T711" s="382" t="s">
        <v>428</v>
      </c>
      <c r="U711" s="386" t="s">
        <v>428</v>
      </c>
      <c r="V711" s="385" t="s">
        <v>428</v>
      </c>
      <c r="W711" s="382" t="s">
        <v>428</v>
      </c>
      <c r="X711" s="387" t="s">
        <v>428</v>
      </c>
      <c r="Y711" s="386" t="s">
        <v>428</v>
      </c>
      <c r="Z711" s="388" t="s">
        <v>428</v>
      </c>
      <c r="AA711" s="386" t="s">
        <v>428</v>
      </c>
      <c r="AB711" s="389" t="s">
        <v>428</v>
      </c>
      <c r="AC711" s="387" t="s">
        <v>428</v>
      </c>
      <c r="AE711" s="166"/>
    </row>
    <row r="712" spans="1:31" s="167" customFormat="1" ht="21.6" customHeight="1" x14ac:dyDescent="0.15">
      <c r="A712" s="325"/>
      <c r="B712" s="317" t="s">
        <v>376</v>
      </c>
      <c r="C712" s="328">
        <v>1</v>
      </c>
      <c r="D712" s="374">
        <v>0</v>
      </c>
      <c r="E712" s="317">
        <v>2.4390243902439025E-2</v>
      </c>
      <c r="F712" s="317">
        <v>0</v>
      </c>
      <c r="G712" s="317">
        <v>0.97560975609756095</v>
      </c>
      <c r="H712" s="375">
        <v>0</v>
      </c>
      <c r="I712" s="381" t="s">
        <v>428</v>
      </c>
      <c r="J712" s="382" t="s">
        <v>428</v>
      </c>
      <c r="K712" s="390">
        <v>0</v>
      </c>
      <c r="L712" s="391">
        <v>0</v>
      </c>
      <c r="M712" s="385" t="s">
        <v>428</v>
      </c>
      <c r="N712" s="382" t="s">
        <v>428</v>
      </c>
      <c r="O712" s="382" t="s">
        <v>428</v>
      </c>
      <c r="P712" s="382" t="s">
        <v>428</v>
      </c>
      <c r="Q712" s="382" t="s">
        <v>428</v>
      </c>
      <c r="R712" s="382" t="s">
        <v>428</v>
      </c>
      <c r="S712" s="382" t="s">
        <v>428</v>
      </c>
      <c r="T712" s="382" t="s">
        <v>428</v>
      </c>
      <c r="U712" s="386" t="s">
        <v>428</v>
      </c>
      <c r="V712" s="385" t="s">
        <v>428</v>
      </c>
      <c r="W712" s="382" t="s">
        <v>428</v>
      </c>
      <c r="X712" s="387" t="s">
        <v>428</v>
      </c>
      <c r="Y712" s="386" t="s">
        <v>428</v>
      </c>
      <c r="Z712" s="388" t="s">
        <v>428</v>
      </c>
      <c r="AA712" s="386" t="s">
        <v>428</v>
      </c>
      <c r="AB712" s="389" t="s">
        <v>428</v>
      </c>
      <c r="AC712" s="387" t="s">
        <v>428</v>
      </c>
      <c r="AE712" s="166"/>
    </row>
    <row r="713" spans="1:31" s="167" customFormat="1" ht="21.6" customHeight="1" x14ac:dyDescent="0.15">
      <c r="A713" s="177" t="s">
        <v>429</v>
      </c>
      <c r="B713" s="317" t="s">
        <v>377</v>
      </c>
      <c r="C713" s="378">
        <v>0</v>
      </c>
      <c r="D713" s="379">
        <v>0</v>
      </c>
      <c r="E713" s="371">
        <v>0</v>
      </c>
      <c r="F713" s="371">
        <v>0</v>
      </c>
      <c r="G713" s="371">
        <v>0</v>
      </c>
      <c r="H713" s="380">
        <v>0</v>
      </c>
      <c r="I713" s="381" t="s">
        <v>428</v>
      </c>
      <c r="J713" s="382" t="s">
        <v>428</v>
      </c>
      <c r="K713" s="383">
        <v>0</v>
      </c>
      <c r="L713" s="384">
        <v>0</v>
      </c>
      <c r="M713" s="385" t="s">
        <v>428</v>
      </c>
      <c r="N713" s="382" t="s">
        <v>428</v>
      </c>
      <c r="O713" s="382" t="s">
        <v>428</v>
      </c>
      <c r="P713" s="382" t="s">
        <v>428</v>
      </c>
      <c r="Q713" s="382" t="s">
        <v>428</v>
      </c>
      <c r="R713" s="382" t="s">
        <v>428</v>
      </c>
      <c r="S713" s="382" t="s">
        <v>428</v>
      </c>
      <c r="T713" s="382" t="s">
        <v>428</v>
      </c>
      <c r="U713" s="386" t="s">
        <v>428</v>
      </c>
      <c r="V713" s="385" t="s">
        <v>428</v>
      </c>
      <c r="W713" s="382" t="s">
        <v>428</v>
      </c>
      <c r="X713" s="387" t="s">
        <v>428</v>
      </c>
      <c r="Y713" s="386" t="s">
        <v>428</v>
      </c>
      <c r="Z713" s="388" t="s">
        <v>428</v>
      </c>
      <c r="AA713" s="386" t="s">
        <v>428</v>
      </c>
      <c r="AB713" s="389" t="s">
        <v>428</v>
      </c>
      <c r="AC713" s="387" t="s">
        <v>428</v>
      </c>
      <c r="AE713" s="166"/>
    </row>
    <row r="714" spans="1:31" s="167" customFormat="1" ht="21.6" customHeight="1" x14ac:dyDescent="0.15">
      <c r="A714" s="325"/>
      <c r="B714" s="317" t="s">
        <v>376</v>
      </c>
      <c r="C714" s="328">
        <v>0</v>
      </c>
      <c r="D714" s="374">
        <v>0</v>
      </c>
      <c r="E714" s="317">
        <v>0</v>
      </c>
      <c r="F714" s="317">
        <v>0</v>
      </c>
      <c r="G714" s="317">
        <v>0</v>
      </c>
      <c r="H714" s="375">
        <v>0</v>
      </c>
      <c r="I714" s="381" t="s">
        <v>428</v>
      </c>
      <c r="J714" s="382" t="s">
        <v>428</v>
      </c>
      <c r="K714" s="390">
        <v>0</v>
      </c>
      <c r="L714" s="391">
        <v>0</v>
      </c>
      <c r="M714" s="385" t="s">
        <v>428</v>
      </c>
      <c r="N714" s="382" t="s">
        <v>428</v>
      </c>
      <c r="O714" s="382" t="s">
        <v>428</v>
      </c>
      <c r="P714" s="382" t="s">
        <v>428</v>
      </c>
      <c r="Q714" s="382" t="s">
        <v>428</v>
      </c>
      <c r="R714" s="382" t="s">
        <v>428</v>
      </c>
      <c r="S714" s="382" t="s">
        <v>428</v>
      </c>
      <c r="T714" s="382" t="s">
        <v>428</v>
      </c>
      <c r="U714" s="386" t="s">
        <v>428</v>
      </c>
      <c r="V714" s="385" t="s">
        <v>428</v>
      </c>
      <c r="W714" s="382" t="s">
        <v>428</v>
      </c>
      <c r="X714" s="387" t="s">
        <v>428</v>
      </c>
      <c r="Y714" s="386" t="s">
        <v>428</v>
      </c>
      <c r="Z714" s="388" t="s">
        <v>428</v>
      </c>
      <c r="AA714" s="386" t="s">
        <v>428</v>
      </c>
      <c r="AB714" s="389" t="s">
        <v>428</v>
      </c>
      <c r="AC714" s="387" t="s">
        <v>428</v>
      </c>
      <c r="AE714" s="166"/>
    </row>
    <row r="715" spans="1:31" s="167" customFormat="1" ht="21.6" customHeight="1" x14ac:dyDescent="0.15">
      <c r="A715" s="177" t="s">
        <v>430</v>
      </c>
      <c r="B715" s="317" t="s">
        <v>377</v>
      </c>
      <c r="C715" s="378">
        <v>2.3181818181818183</v>
      </c>
      <c r="D715" s="379">
        <v>0.72727272727272729</v>
      </c>
      <c r="E715" s="371">
        <v>0.22727272727272727</v>
      </c>
      <c r="F715" s="371">
        <v>0.13636363636363635</v>
      </c>
      <c r="G715" s="371">
        <v>0</v>
      </c>
      <c r="H715" s="380">
        <v>0</v>
      </c>
      <c r="I715" s="381" t="s">
        <v>428</v>
      </c>
      <c r="J715" s="382" t="s">
        <v>428</v>
      </c>
      <c r="K715" s="383">
        <v>0.68181818181818177</v>
      </c>
      <c r="L715" s="384">
        <v>0.54545454545454541</v>
      </c>
      <c r="M715" s="385" t="s">
        <v>428</v>
      </c>
      <c r="N715" s="382" t="s">
        <v>428</v>
      </c>
      <c r="O715" s="382" t="s">
        <v>428</v>
      </c>
      <c r="P715" s="382" t="s">
        <v>428</v>
      </c>
      <c r="Q715" s="382" t="s">
        <v>428</v>
      </c>
      <c r="R715" s="382" t="s">
        <v>428</v>
      </c>
      <c r="S715" s="382" t="s">
        <v>428</v>
      </c>
      <c r="T715" s="382" t="s">
        <v>428</v>
      </c>
      <c r="U715" s="386" t="s">
        <v>428</v>
      </c>
      <c r="V715" s="385" t="s">
        <v>428</v>
      </c>
      <c r="W715" s="382" t="s">
        <v>428</v>
      </c>
      <c r="X715" s="387" t="s">
        <v>428</v>
      </c>
      <c r="Y715" s="386" t="s">
        <v>428</v>
      </c>
      <c r="Z715" s="388" t="s">
        <v>428</v>
      </c>
      <c r="AA715" s="386" t="s">
        <v>428</v>
      </c>
      <c r="AB715" s="389" t="s">
        <v>428</v>
      </c>
      <c r="AC715" s="387" t="s">
        <v>428</v>
      </c>
      <c r="AE715" s="166"/>
    </row>
    <row r="716" spans="1:31" s="167" customFormat="1" ht="21.6" customHeight="1" x14ac:dyDescent="0.15">
      <c r="A716" s="325"/>
      <c r="B716" s="317" t="s">
        <v>376</v>
      </c>
      <c r="C716" s="328">
        <v>1</v>
      </c>
      <c r="D716" s="374">
        <v>0.31372549019607843</v>
      </c>
      <c r="E716" s="317">
        <v>9.8039215686274495E-2</v>
      </c>
      <c r="F716" s="317">
        <v>5.8823529411764698E-2</v>
      </c>
      <c r="G716" s="317">
        <v>0</v>
      </c>
      <c r="H716" s="375">
        <v>0</v>
      </c>
      <c r="I716" s="381" t="s">
        <v>428</v>
      </c>
      <c r="J716" s="382" t="s">
        <v>428</v>
      </c>
      <c r="K716" s="390">
        <v>0.29411764705882348</v>
      </c>
      <c r="L716" s="391">
        <v>0.23529411764705879</v>
      </c>
      <c r="M716" s="385" t="s">
        <v>428</v>
      </c>
      <c r="N716" s="382" t="s">
        <v>428</v>
      </c>
      <c r="O716" s="382" t="s">
        <v>428</v>
      </c>
      <c r="P716" s="382" t="s">
        <v>428</v>
      </c>
      <c r="Q716" s="382" t="s">
        <v>428</v>
      </c>
      <c r="R716" s="382" t="s">
        <v>428</v>
      </c>
      <c r="S716" s="382" t="s">
        <v>428</v>
      </c>
      <c r="T716" s="382" t="s">
        <v>428</v>
      </c>
      <c r="U716" s="386" t="s">
        <v>428</v>
      </c>
      <c r="V716" s="385" t="s">
        <v>428</v>
      </c>
      <c r="W716" s="382" t="s">
        <v>428</v>
      </c>
      <c r="X716" s="387" t="s">
        <v>428</v>
      </c>
      <c r="Y716" s="386" t="s">
        <v>428</v>
      </c>
      <c r="Z716" s="388" t="s">
        <v>428</v>
      </c>
      <c r="AA716" s="386" t="s">
        <v>428</v>
      </c>
      <c r="AB716" s="389" t="s">
        <v>428</v>
      </c>
      <c r="AC716" s="387" t="s">
        <v>428</v>
      </c>
      <c r="AE716" s="166"/>
    </row>
    <row r="717" spans="1:31" s="167" customFormat="1" ht="21.6" customHeight="1" x14ac:dyDescent="0.15">
      <c r="A717" s="398" t="s">
        <v>431</v>
      </c>
      <c r="B717" s="317" t="s">
        <v>377</v>
      </c>
      <c r="C717" s="378">
        <v>1.8181818181818181</v>
      </c>
      <c r="D717" s="379">
        <v>0.40909090909090912</v>
      </c>
      <c r="E717" s="371">
        <v>0.22727272727272727</v>
      </c>
      <c r="F717" s="371">
        <v>0.13636363636363635</v>
      </c>
      <c r="G717" s="371">
        <v>0</v>
      </c>
      <c r="H717" s="380">
        <v>0</v>
      </c>
      <c r="I717" s="381" t="s">
        <v>428</v>
      </c>
      <c r="J717" s="382" t="s">
        <v>428</v>
      </c>
      <c r="K717" s="383">
        <v>0.5</v>
      </c>
      <c r="L717" s="384">
        <v>0.54545454545454541</v>
      </c>
      <c r="M717" s="385" t="s">
        <v>428</v>
      </c>
      <c r="N717" s="382" t="s">
        <v>428</v>
      </c>
      <c r="O717" s="382" t="s">
        <v>428</v>
      </c>
      <c r="P717" s="382" t="s">
        <v>428</v>
      </c>
      <c r="Q717" s="382" t="s">
        <v>428</v>
      </c>
      <c r="R717" s="382" t="s">
        <v>428</v>
      </c>
      <c r="S717" s="382" t="s">
        <v>428</v>
      </c>
      <c r="T717" s="382" t="s">
        <v>428</v>
      </c>
      <c r="U717" s="386" t="s">
        <v>428</v>
      </c>
      <c r="V717" s="385" t="s">
        <v>428</v>
      </c>
      <c r="W717" s="382" t="s">
        <v>428</v>
      </c>
      <c r="X717" s="387" t="s">
        <v>428</v>
      </c>
      <c r="Y717" s="386" t="s">
        <v>428</v>
      </c>
      <c r="Z717" s="388" t="s">
        <v>428</v>
      </c>
      <c r="AA717" s="386" t="s">
        <v>428</v>
      </c>
      <c r="AB717" s="389" t="s">
        <v>428</v>
      </c>
      <c r="AC717" s="387" t="s">
        <v>428</v>
      </c>
      <c r="AE717" s="166"/>
    </row>
    <row r="718" spans="1:31" s="167" customFormat="1" ht="21.6" customHeight="1" x14ac:dyDescent="0.15">
      <c r="A718" s="325"/>
      <c r="B718" s="317" t="s">
        <v>376</v>
      </c>
      <c r="C718" s="328">
        <v>1</v>
      </c>
      <c r="D718" s="374">
        <v>0.22500000000000003</v>
      </c>
      <c r="E718" s="317">
        <v>0.125</v>
      </c>
      <c r="F718" s="317">
        <v>7.4999999999999997E-2</v>
      </c>
      <c r="G718" s="317">
        <v>0</v>
      </c>
      <c r="H718" s="375">
        <v>0</v>
      </c>
      <c r="I718" s="381" t="s">
        <v>428</v>
      </c>
      <c r="J718" s="382" t="s">
        <v>428</v>
      </c>
      <c r="K718" s="390">
        <v>0.27500000000000002</v>
      </c>
      <c r="L718" s="391">
        <v>0.3</v>
      </c>
      <c r="M718" s="385" t="s">
        <v>428</v>
      </c>
      <c r="N718" s="382" t="s">
        <v>428</v>
      </c>
      <c r="O718" s="382" t="s">
        <v>428</v>
      </c>
      <c r="P718" s="382" t="s">
        <v>428</v>
      </c>
      <c r="Q718" s="382" t="s">
        <v>428</v>
      </c>
      <c r="R718" s="382" t="s">
        <v>428</v>
      </c>
      <c r="S718" s="382" t="s">
        <v>428</v>
      </c>
      <c r="T718" s="382" t="s">
        <v>428</v>
      </c>
      <c r="U718" s="386" t="s">
        <v>428</v>
      </c>
      <c r="V718" s="385" t="s">
        <v>428</v>
      </c>
      <c r="W718" s="382" t="s">
        <v>428</v>
      </c>
      <c r="X718" s="387" t="s">
        <v>428</v>
      </c>
      <c r="Y718" s="386" t="s">
        <v>428</v>
      </c>
      <c r="Z718" s="388" t="s">
        <v>428</v>
      </c>
      <c r="AA718" s="386" t="s">
        <v>428</v>
      </c>
      <c r="AB718" s="389" t="s">
        <v>428</v>
      </c>
      <c r="AC718" s="387" t="s">
        <v>428</v>
      </c>
      <c r="AE718" s="166"/>
    </row>
    <row r="719" spans="1:31" s="167" customFormat="1" ht="21.6" customHeight="1" x14ac:dyDescent="0.15">
      <c r="A719" s="177" t="s">
        <v>432</v>
      </c>
      <c r="B719" s="317" t="s">
        <v>377</v>
      </c>
      <c r="C719" s="378">
        <v>18.40909090909091</v>
      </c>
      <c r="D719" s="379">
        <v>3.6363636363636362</v>
      </c>
      <c r="E719" s="371">
        <v>0.31818181818181818</v>
      </c>
      <c r="F719" s="371">
        <v>9.0909090909090912E-2</v>
      </c>
      <c r="G719" s="371">
        <v>10.772727272727273</v>
      </c>
      <c r="H719" s="380">
        <v>0.72727272727272729</v>
      </c>
      <c r="I719" s="381" t="s">
        <v>428</v>
      </c>
      <c r="J719" s="382" t="s">
        <v>428</v>
      </c>
      <c r="K719" s="383">
        <v>1.2272727272727273</v>
      </c>
      <c r="L719" s="384">
        <v>1.6363636363636365</v>
      </c>
      <c r="M719" s="385" t="s">
        <v>428</v>
      </c>
      <c r="N719" s="382" t="s">
        <v>428</v>
      </c>
      <c r="O719" s="382" t="s">
        <v>428</v>
      </c>
      <c r="P719" s="382" t="s">
        <v>428</v>
      </c>
      <c r="Q719" s="382" t="s">
        <v>428</v>
      </c>
      <c r="R719" s="382" t="s">
        <v>428</v>
      </c>
      <c r="S719" s="382" t="s">
        <v>428</v>
      </c>
      <c r="T719" s="382" t="s">
        <v>428</v>
      </c>
      <c r="U719" s="386" t="s">
        <v>428</v>
      </c>
      <c r="V719" s="385" t="s">
        <v>428</v>
      </c>
      <c r="W719" s="382" t="s">
        <v>428</v>
      </c>
      <c r="X719" s="387" t="s">
        <v>428</v>
      </c>
      <c r="Y719" s="386" t="s">
        <v>428</v>
      </c>
      <c r="Z719" s="388" t="s">
        <v>428</v>
      </c>
      <c r="AA719" s="386" t="s">
        <v>428</v>
      </c>
      <c r="AB719" s="389" t="s">
        <v>428</v>
      </c>
      <c r="AC719" s="387" t="s">
        <v>428</v>
      </c>
      <c r="AE719" s="166"/>
    </row>
    <row r="720" spans="1:31" s="167" customFormat="1" ht="21.6" customHeight="1" x14ac:dyDescent="0.15">
      <c r="A720" s="325"/>
      <c r="B720" s="317" t="s">
        <v>376</v>
      </c>
      <c r="C720" s="328">
        <v>1</v>
      </c>
      <c r="D720" s="374">
        <v>0.19753086419753085</v>
      </c>
      <c r="E720" s="317">
        <v>1.7283950617283949E-2</v>
      </c>
      <c r="F720" s="317">
        <v>4.9382716049382715E-3</v>
      </c>
      <c r="G720" s="317">
        <v>0.58518518518518514</v>
      </c>
      <c r="H720" s="375">
        <v>3.9506172839506172E-2</v>
      </c>
      <c r="I720" s="381" t="s">
        <v>428</v>
      </c>
      <c r="J720" s="382" t="s">
        <v>428</v>
      </c>
      <c r="K720" s="390">
        <v>6.6666666666666666E-2</v>
      </c>
      <c r="L720" s="391">
        <v>8.8888888888888892E-2</v>
      </c>
      <c r="M720" s="385" t="s">
        <v>428</v>
      </c>
      <c r="N720" s="382" t="s">
        <v>428</v>
      </c>
      <c r="O720" s="382" t="s">
        <v>428</v>
      </c>
      <c r="P720" s="382" t="s">
        <v>428</v>
      </c>
      <c r="Q720" s="382" t="s">
        <v>428</v>
      </c>
      <c r="R720" s="382" t="s">
        <v>428</v>
      </c>
      <c r="S720" s="382" t="s">
        <v>428</v>
      </c>
      <c r="T720" s="382" t="s">
        <v>428</v>
      </c>
      <c r="U720" s="386" t="s">
        <v>428</v>
      </c>
      <c r="V720" s="385" t="s">
        <v>428</v>
      </c>
      <c r="W720" s="382" t="s">
        <v>428</v>
      </c>
      <c r="X720" s="387" t="s">
        <v>428</v>
      </c>
      <c r="Y720" s="386" t="s">
        <v>428</v>
      </c>
      <c r="Z720" s="388" t="s">
        <v>428</v>
      </c>
      <c r="AA720" s="386" t="s">
        <v>428</v>
      </c>
      <c r="AB720" s="389" t="s">
        <v>428</v>
      </c>
      <c r="AC720" s="387" t="s">
        <v>428</v>
      </c>
      <c r="AE720" s="166"/>
    </row>
    <row r="721" spans="1:31" s="167" customFormat="1" ht="21.6" customHeight="1" x14ac:dyDescent="0.15">
      <c r="A721" s="177" t="s">
        <v>433</v>
      </c>
      <c r="B721" s="317" t="s">
        <v>377</v>
      </c>
      <c r="C721" s="378">
        <v>36.227272727272727</v>
      </c>
      <c r="D721" s="379">
        <v>0.90909090909090906</v>
      </c>
      <c r="E721" s="371">
        <v>1.9090909090909092</v>
      </c>
      <c r="F721" s="371">
        <v>0</v>
      </c>
      <c r="G721" s="371">
        <v>26.772727272727273</v>
      </c>
      <c r="H721" s="380">
        <v>2.3181818181818183</v>
      </c>
      <c r="I721" s="381" t="s">
        <v>428</v>
      </c>
      <c r="J721" s="382" t="s">
        <v>428</v>
      </c>
      <c r="K721" s="383">
        <v>4.5454545454545456E-2</v>
      </c>
      <c r="L721" s="384">
        <v>4.2727272727272725</v>
      </c>
      <c r="M721" s="385" t="s">
        <v>428</v>
      </c>
      <c r="N721" s="382" t="s">
        <v>428</v>
      </c>
      <c r="O721" s="382" t="s">
        <v>428</v>
      </c>
      <c r="P721" s="382" t="s">
        <v>428</v>
      </c>
      <c r="Q721" s="382" t="s">
        <v>428</v>
      </c>
      <c r="R721" s="382" t="s">
        <v>428</v>
      </c>
      <c r="S721" s="382" t="s">
        <v>428</v>
      </c>
      <c r="T721" s="382" t="s">
        <v>428</v>
      </c>
      <c r="U721" s="386" t="s">
        <v>428</v>
      </c>
      <c r="V721" s="385" t="s">
        <v>428</v>
      </c>
      <c r="W721" s="382" t="s">
        <v>428</v>
      </c>
      <c r="X721" s="387" t="s">
        <v>428</v>
      </c>
      <c r="Y721" s="386" t="s">
        <v>428</v>
      </c>
      <c r="Z721" s="388" t="s">
        <v>428</v>
      </c>
      <c r="AA721" s="386" t="s">
        <v>428</v>
      </c>
      <c r="AB721" s="389" t="s">
        <v>428</v>
      </c>
      <c r="AC721" s="387" t="s">
        <v>428</v>
      </c>
      <c r="AE721" s="166"/>
    </row>
    <row r="722" spans="1:31" s="167" customFormat="1" ht="21.6" customHeight="1" x14ac:dyDescent="0.15">
      <c r="A722" s="325"/>
      <c r="B722" s="317" t="s">
        <v>376</v>
      </c>
      <c r="C722" s="328">
        <v>1</v>
      </c>
      <c r="D722" s="374">
        <v>2.5094102885821833E-2</v>
      </c>
      <c r="E722" s="317">
        <v>5.2697616060225848E-2</v>
      </c>
      <c r="F722" s="317">
        <v>0</v>
      </c>
      <c r="G722" s="317">
        <v>0.73902132998745296</v>
      </c>
      <c r="H722" s="375">
        <v>6.3989962358845673E-2</v>
      </c>
      <c r="I722" s="381" t="s">
        <v>428</v>
      </c>
      <c r="J722" s="382" t="s">
        <v>428</v>
      </c>
      <c r="K722" s="390">
        <v>1.2547051442910917E-3</v>
      </c>
      <c r="L722" s="391">
        <v>0.1179422835633626</v>
      </c>
      <c r="M722" s="385" t="s">
        <v>428</v>
      </c>
      <c r="N722" s="382" t="s">
        <v>428</v>
      </c>
      <c r="O722" s="382" t="s">
        <v>428</v>
      </c>
      <c r="P722" s="382" t="s">
        <v>428</v>
      </c>
      <c r="Q722" s="382" t="s">
        <v>428</v>
      </c>
      <c r="R722" s="382" t="s">
        <v>428</v>
      </c>
      <c r="S722" s="382" t="s">
        <v>428</v>
      </c>
      <c r="T722" s="382" t="s">
        <v>428</v>
      </c>
      <c r="U722" s="386" t="s">
        <v>428</v>
      </c>
      <c r="V722" s="385" t="s">
        <v>428</v>
      </c>
      <c r="W722" s="382" t="s">
        <v>428</v>
      </c>
      <c r="X722" s="387" t="s">
        <v>428</v>
      </c>
      <c r="Y722" s="386" t="s">
        <v>428</v>
      </c>
      <c r="Z722" s="388" t="s">
        <v>428</v>
      </c>
      <c r="AA722" s="386" t="s">
        <v>428</v>
      </c>
      <c r="AB722" s="389" t="s">
        <v>428</v>
      </c>
      <c r="AC722" s="387" t="s">
        <v>428</v>
      </c>
      <c r="AE722" s="166"/>
    </row>
    <row r="723" spans="1:31" s="167" customFormat="1" ht="21.6" customHeight="1" x14ac:dyDescent="0.15">
      <c r="A723" s="177" t="s">
        <v>434</v>
      </c>
      <c r="B723" s="317" t="s">
        <v>377</v>
      </c>
      <c r="C723" s="378">
        <v>6</v>
      </c>
      <c r="D723" s="379">
        <v>1.1818181818181819</v>
      </c>
      <c r="E723" s="371">
        <v>0</v>
      </c>
      <c r="F723" s="371">
        <v>9.0909090909090912E-2</v>
      </c>
      <c r="G723" s="371">
        <v>0.40909090909090912</v>
      </c>
      <c r="H723" s="380">
        <v>1.8181818181818181</v>
      </c>
      <c r="I723" s="381" t="s">
        <v>428</v>
      </c>
      <c r="J723" s="382" t="s">
        <v>428</v>
      </c>
      <c r="K723" s="383">
        <v>0.68181818181818177</v>
      </c>
      <c r="L723" s="384">
        <v>1.8181818181818181</v>
      </c>
      <c r="M723" s="385" t="s">
        <v>428</v>
      </c>
      <c r="N723" s="382" t="s">
        <v>428</v>
      </c>
      <c r="O723" s="382" t="s">
        <v>428</v>
      </c>
      <c r="P723" s="382" t="s">
        <v>428</v>
      </c>
      <c r="Q723" s="382" t="s">
        <v>428</v>
      </c>
      <c r="R723" s="382" t="s">
        <v>428</v>
      </c>
      <c r="S723" s="382" t="s">
        <v>428</v>
      </c>
      <c r="T723" s="382" t="s">
        <v>428</v>
      </c>
      <c r="U723" s="386" t="s">
        <v>428</v>
      </c>
      <c r="V723" s="385" t="s">
        <v>428</v>
      </c>
      <c r="W723" s="382" t="s">
        <v>428</v>
      </c>
      <c r="X723" s="387" t="s">
        <v>428</v>
      </c>
      <c r="Y723" s="386" t="s">
        <v>428</v>
      </c>
      <c r="Z723" s="388" t="s">
        <v>428</v>
      </c>
      <c r="AA723" s="386" t="s">
        <v>428</v>
      </c>
      <c r="AB723" s="389" t="s">
        <v>428</v>
      </c>
      <c r="AC723" s="387" t="s">
        <v>428</v>
      </c>
      <c r="AE723" s="166"/>
    </row>
    <row r="724" spans="1:31" s="167" customFormat="1" ht="21.6" customHeight="1" x14ac:dyDescent="0.15">
      <c r="A724" s="325"/>
      <c r="B724" s="317" t="s">
        <v>376</v>
      </c>
      <c r="C724" s="328">
        <v>1</v>
      </c>
      <c r="D724" s="374">
        <v>0.19696969696969699</v>
      </c>
      <c r="E724" s="317">
        <v>0</v>
      </c>
      <c r="F724" s="317">
        <v>1.5151515151515152E-2</v>
      </c>
      <c r="G724" s="317">
        <v>6.8181818181818191E-2</v>
      </c>
      <c r="H724" s="375">
        <v>0.30303030303030304</v>
      </c>
      <c r="I724" s="381" t="s">
        <v>428</v>
      </c>
      <c r="J724" s="382" t="s">
        <v>428</v>
      </c>
      <c r="K724" s="390">
        <v>0.11363636363636363</v>
      </c>
      <c r="L724" s="391">
        <v>0.30303030303030304</v>
      </c>
      <c r="M724" s="385" t="s">
        <v>428</v>
      </c>
      <c r="N724" s="382" t="s">
        <v>428</v>
      </c>
      <c r="O724" s="382" t="s">
        <v>428</v>
      </c>
      <c r="P724" s="382" t="s">
        <v>428</v>
      </c>
      <c r="Q724" s="382" t="s">
        <v>428</v>
      </c>
      <c r="R724" s="382" t="s">
        <v>428</v>
      </c>
      <c r="S724" s="382" t="s">
        <v>428</v>
      </c>
      <c r="T724" s="382" t="s">
        <v>428</v>
      </c>
      <c r="U724" s="386" t="s">
        <v>428</v>
      </c>
      <c r="V724" s="385" t="s">
        <v>428</v>
      </c>
      <c r="W724" s="382" t="s">
        <v>428</v>
      </c>
      <c r="X724" s="387" t="s">
        <v>428</v>
      </c>
      <c r="Y724" s="386" t="s">
        <v>428</v>
      </c>
      <c r="Z724" s="388" t="s">
        <v>428</v>
      </c>
      <c r="AA724" s="386" t="s">
        <v>428</v>
      </c>
      <c r="AB724" s="389" t="s">
        <v>428</v>
      </c>
      <c r="AC724" s="387" t="s">
        <v>428</v>
      </c>
      <c r="AE724" s="166"/>
    </row>
    <row r="725" spans="1:31" s="167" customFormat="1" ht="21.6" customHeight="1" x14ac:dyDescent="0.15">
      <c r="A725" s="177" t="s">
        <v>435</v>
      </c>
      <c r="B725" s="326" t="s">
        <v>377</v>
      </c>
      <c r="C725" s="378">
        <v>0</v>
      </c>
      <c r="D725" s="379">
        <v>0</v>
      </c>
      <c r="E725" s="371">
        <v>0</v>
      </c>
      <c r="F725" s="371">
        <v>0</v>
      </c>
      <c r="G725" s="371">
        <v>0</v>
      </c>
      <c r="H725" s="380">
        <v>0</v>
      </c>
      <c r="I725" s="399" t="s">
        <v>428</v>
      </c>
      <c r="J725" s="382" t="s">
        <v>428</v>
      </c>
      <c r="K725" s="383">
        <v>0</v>
      </c>
      <c r="L725" s="384">
        <v>0</v>
      </c>
      <c r="M725" s="385" t="s">
        <v>428</v>
      </c>
      <c r="N725" s="382" t="s">
        <v>428</v>
      </c>
      <c r="O725" s="382" t="s">
        <v>428</v>
      </c>
      <c r="P725" s="382" t="s">
        <v>428</v>
      </c>
      <c r="Q725" s="382" t="s">
        <v>428</v>
      </c>
      <c r="R725" s="382" t="s">
        <v>428</v>
      </c>
      <c r="S725" s="382" t="s">
        <v>428</v>
      </c>
      <c r="T725" s="382" t="s">
        <v>428</v>
      </c>
      <c r="U725" s="386" t="s">
        <v>428</v>
      </c>
      <c r="V725" s="385" t="s">
        <v>428</v>
      </c>
      <c r="W725" s="382" t="s">
        <v>428</v>
      </c>
      <c r="X725" s="387" t="s">
        <v>428</v>
      </c>
      <c r="Y725" s="386" t="s">
        <v>428</v>
      </c>
      <c r="Z725" s="388" t="s">
        <v>428</v>
      </c>
      <c r="AA725" s="386" t="s">
        <v>428</v>
      </c>
      <c r="AB725" s="389" t="s">
        <v>428</v>
      </c>
      <c r="AC725" s="387" t="s">
        <v>428</v>
      </c>
      <c r="AE725" s="166"/>
    </row>
    <row r="726" spans="1:31" s="167" customFormat="1" ht="21.6" customHeight="1" x14ac:dyDescent="0.15">
      <c r="A726" s="325"/>
      <c r="B726" s="317" t="s">
        <v>376</v>
      </c>
      <c r="C726" s="328">
        <v>0</v>
      </c>
      <c r="D726" s="374">
        <v>0</v>
      </c>
      <c r="E726" s="317">
        <v>0</v>
      </c>
      <c r="F726" s="317">
        <v>0</v>
      </c>
      <c r="G726" s="317">
        <v>0</v>
      </c>
      <c r="H726" s="375">
        <v>0</v>
      </c>
      <c r="I726" s="399" t="s">
        <v>428</v>
      </c>
      <c r="J726" s="382" t="s">
        <v>428</v>
      </c>
      <c r="K726" s="390">
        <v>0</v>
      </c>
      <c r="L726" s="391">
        <v>0</v>
      </c>
      <c r="M726" s="385" t="s">
        <v>428</v>
      </c>
      <c r="N726" s="382" t="s">
        <v>428</v>
      </c>
      <c r="O726" s="382" t="s">
        <v>428</v>
      </c>
      <c r="P726" s="382" t="s">
        <v>428</v>
      </c>
      <c r="Q726" s="382" t="s">
        <v>428</v>
      </c>
      <c r="R726" s="382" t="s">
        <v>428</v>
      </c>
      <c r="S726" s="382" t="s">
        <v>428</v>
      </c>
      <c r="T726" s="382" t="s">
        <v>428</v>
      </c>
      <c r="U726" s="386" t="s">
        <v>428</v>
      </c>
      <c r="V726" s="385" t="s">
        <v>428</v>
      </c>
      <c r="W726" s="382" t="s">
        <v>428</v>
      </c>
      <c r="X726" s="387" t="s">
        <v>428</v>
      </c>
      <c r="Y726" s="386" t="s">
        <v>428</v>
      </c>
      <c r="Z726" s="388" t="s">
        <v>428</v>
      </c>
      <c r="AA726" s="386" t="s">
        <v>428</v>
      </c>
      <c r="AB726" s="389" t="s">
        <v>428</v>
      </c>
      <c r="AC726" s="387" t="s">
        <v>428</v>
      </c>
      <c r="AE726" s="166"/>
    </row>
    <row r="727" spans="1:31" s="167" customFormat="1" ht="21.6" customHeight="1" x14ac:dyDescent="0.15">
      <c r="A727" s="177" t="s">
        <v>436</v>
      </c>
      <c r="B727" s="326" t="s">
        <v>377</v>
      </c>
      <c r="C727" s="378">
        <v>11.045454545454545</v>
      </c>
      <c r="D727" s="379">
        <v>2.9090909090909092</v>
      </c>
      <c r="E727" s="371">
        <v>1.1818181818181819</v>
      </c>
      <c r="F727" s="371">
        <v>0.81818181818181823</v>
      </c>
      <c r="G727" s="400">
        <v>0</v>
      </c>
      <c r="H727" s="380">
        <v>2.0454545454545454</v>
      </c>
      <c r="I727" s="399" t="s">
        <v>428</v>
      </c>
      <c r="J727" s="382" t="s">
        <v>428</v>
      </c>
      <c r="K727" s="383">
        <v>3.0454545454545454</v>
      </c>
      <c r="L727" s="384">
        <v>1.0454545454545454</v>
      </c>
      <c r="M727" s="385" t="s">
        <v>428</v>
      </c>
      <c r="N727" s="382" t="s">
        <v>428</v>
      </c>
      <c r="O727" s="382" t="s">
        <v>428</v>
      </c>
      <c r="P727" s="382" t="s">
        <v>428</v>
      </c>
      <c r="Q727" s="382" t="s">
        <v>428</v>
      </c>
      <c r="R727" s="382" t="s">
        <v>428</v>
      </c>
      <c r="S727" s="382" t="s">
        <v>428</v>
      </c>
      <c r="T727" s="382" t="s">
        <v>428</v>
      </c>
      <c r="U727" s="386" t="s">
        <v>428</v>
      </c>
      <c r="V727" s="385" t="s">
        <v>428</v>
      </c>
      <c r="W727" s="382" t="s">
        <v>428</v>
      </c>
      <c r="X727" s="387" t="s">
        <v>428</v>
      </c>
      <c r="Y727" s="386" t="s">
        <v>428</v>
      </c>
      <c r="Z727" s="388" t="s">
        <v>428</v>
      </c>
      <c r="AA727" s="386" t="s">
        <v>428</v>
      </c>
      <c r="AB727" s="389" t="s">
        <v>428</v>
      </c>
      <c r="AC727" s="387" t="s">
        <v>428</v>
      </c>
      <c r="AE727" s="166"/>
    </row>
    <row r="728" spans="1:31" s="167" customFormat="1" ht="21.6" customHeight="1" x14ac:dyDescent="0.15">
      <c r="A728" s="325"/>
      <c r="B728" s="317" t="s">
        <v>376</v>
      </c>
      <c r="C728" s="328">
        <v>1</v>
      </c>
      <c r="D728" s="374">
        <v>0.26337448559670784</v>
      </c>
      <c r="E728" s="317">
        <v>0.10699588477366256</v>
      </c>
      <c r="F728" s="317">
        <v>7.4074074074074084E-2</v>
      </c>
      <c r="G728" s="327">
        <v>0</v>
      </c>
      <c r="H728" s="375">
        <v>0.1851851851851852</v>
      </c>
      <c r="I728" s="399" t="s">
        <v>428</v>
      </c>
      <c r="J728" s="382" t="s">
        <v>428</v>
      </c>
      <c r="K728" s="390">
        <v>0.27572016460905352</v>
      </c>
      <c r="L728" s="391">
        <v>9.4650205761316872E-2</v>
      </c>
      <c r="M728" s="385" t="s">
        <v>428</v>
      </c>
      <c r="N728" s="382" t="s">
        <v>428</v>
      </c>
      <c r="O728" s="382" t="s">
        <v>428</v>
      </c>
      <c r="P728" s="382" t="s">
        <v>428</v>
      </c>
      <c r="Q728" s="382" t="s">
        <v>428</v>
      </c>
      <c r="R728" s="382" t="s">
        <v>428</v>
      </c>
      <c r="S728" s="382" t="s">
        <v>428</v>
      </c>
      <c r="T728" s="382" t="s">
        <v>428</v>
      </c>
      <c r="U728" s="386" t="s">
        <v>428</v>
      </c>
      <c r="V728" s="385" t="s">
        <v>428</v>
      </c>
      <c r="W728" s="382" t="s">
        <v>428</v>
      </c>
      <c r="X728" s="387" t="s">
        <v>428</v>
      </c>
      <c r="Y728" s="386" t="s">
        <v>428</v>
      </c>
      <c r="Z728" s="388" t="s">
        <v>428</v>
      </c>
      <c r="AA728" s="386" t="s">
        <v>428</v>
      </c>
      <c r="AB728" s="389" t="s">
        <v>428</v>
      </c>
      <c r="AC728" s="387" t="s">
        <v>428</v>
      </c>
      <c r="AE728" s="166"/>
    </row>
    <row r="729" spans="1:31" s="167" customFormat="1" ht="21.6" customHeight="1" x14ac:dyDescent="0.15">
      <c r="A729" s="177" t="s">
        <v>437</v>
      </c>
      <c r="B729" s="326" t="s">
        <v>377</v>
      </c>
      <c r="C729" s="378">
        <v>0.54545454545454541</v>
      </c>
      <c r="D729" s="379">
        <v>9.0909090909090912E-2</v>
      </c>
      <c r="E729" s="371">
        <v>0</v>
      </c>
      <c r="F729" s="371">
        <v>0</v>
      </c>
      <c r="G729" s="371">
        <v>9.0909090909090912E-2</v>
      </c>
      <c r="H729" s="380">
        <v>0</v>
      </c>
      <c r="I729" s="399" t="s">
        <v>428</v>
      </c>
      <c r="J729" s="382" t="s">
        <v>428</v>
      </c>
      <c r="K729" s="383">
        <v>0</v>
      </c>
      <c r="L729" s="384">
        <v>0.36363636363636365</v>
      </c>
      <c r="M729" s="385" t="s">
        <v>428</v>
      </c>
      <c r="N729" s="382" t="s">
        <v>428</v>
      </c>
      <c r="O729" s="382" t="s">
        <v>428</v>
      </c>
      <c r="P729" s="382" t="s">
        <v>428</v>
      </c>
      <c r="Q729" s="382" t="s">
        <v>428</v>
      </c>
      <c r="R729" s="382" t="s">
        <v>428</v>
      </c>
      <c r="S729" s="382" t="s">
        <v>428</v>
      </c>
      <c r="T729" s="382" t="s">
        <v>428</v>
      </c>
      <c r="U729" s="386" t="s">
        <v>428</v>
      </c>
      <c r="V729" s="385" t="s">
        <v>428</v>
      </c>
      <c r="W729" s="382" t="s">
        <v>428</v>
      </c>
      <c r="X729" s="387" t="s">
        <v>428</v>
      </c>
      <c r="Y729" s="386" t="s">
        <v>428</v>
      </c>
      <c r="Z729" s="388" t="s">
        <v>428</v>
      </c>
      <c r="AA729" s="386" t="s">
        <v>428</v>
      </c>
      <c r="AB729" s="389" t="s">
        <v>428</v>
      </c>
      <c r="AC729" s="387" t="s">
        <v>428</v>
      </c>
      <c r="AE729" s="166"/>
    </row>
    <row r="730" spans="1:31" s="167" customFormat="1" ht="21.6" customHeight="1" x14ac:dyDescent="0.15">
      <c r="A730" s="325"/>
      <c r="B730" s="317" t="s">
        <v>376</v>
      </c>
      <c r="C730" s="328">
        <v>1</v>
      </c>
      <c r="D730" s="374">
        <v>0.16666666666666669</v>
      </c>
      <c r="E730" s="317">
        <v>0</v>
      </c>
      <c r="F730" s="317">
        <v>0</v>
      </c>
      <c r="G730" s="317">
        <v>0.16666666666666669</v>
      </c>
      <c r="H730" s="375">
        <v>0</v>
      </c>
      <c r="I730" s="399" t="s">
        <v>428</v>
      </c>
      <c r="J730" s="382" t="s">
        <v>428</v>
      </c>
      <c r="K730" s="390">
        <v>0</v>
      </c>
      <c r="L730" s="391">
        <v>0.66666666666666674</v>
      </c>
      <c r="M730" s="385" t="s">
        <v>428</v>
      </c>
      <c r="N730" s="382" t="s">
        <v>428</v>
      </c>
      <c r="O730" s="382" t="s">
        <v>428</v>
      </c>
      <c r="P730" s="382" t="s">
        <v>428</v>
      </c>
      <c r="Q730" s="382" t="s">
        <v>428</v>
      </c>
      <c r="R730" s="382" t="s">
        <v>428</v>
      </c>
      <c r="S730" s="382" t="s">
        <v>428</v>
      </c>
      <c r="T730" s="382" t="s">
        <v>428</v>
      </c>
      <c r="U730" s="386" t="s">
        <v>428</v>
      </c>
      <c r="V730" s="385" t="s">
        <v>428</v>
      </c>
      <c r="W730" s="382" t="s">
        <v>428</v>
      </c>
      <c r="X730" s="387" t="s">
        <v>428</v>
      </c>
      <c r="Y730" s="386" t="s">
        <v>428</v>
      </c>
      <c r="Z730" s="388" t="s">
        <v>428</v>
      </c>
      <c r="AA730" s="386" t="s">
        <v>428</v>
      </c>
      <c r="AB730" s="389" t="s">
        <v>428</v>
      </c>
      <c r="AC730" s="387" t="s">
        <v>428</v>
      </c>
      <c r="AE730" s="166"/>
    </row>
    <row r="731" spans="1:31" s="167" customFormat="1" ht="12" customHeight="1" x14ac:dyDescent="0.15">
      <c r="A731" s="700" t="s">
        <v>186</v>
      </c>
      <c r="B731" s="701"/>
      <c r="C731" s="330"/>
      <c r="D731" s="731" t="s">
        <v>396</v>
      </c>
      <c r="E731" s="732"/>
      <c r="F731" s="732"/>
      <c r="G731" s="732"/>
      <c r="H731" s="733"/>
      <c r="I731" s="731" t="s">
        <v>397</v>
      </c>
      <c r="J731" s="732"/>
      <c r="K731" s="732"/>
      <c r="L731" s="733"/>
      <c r="M731" s="734" t="s">
        <v>398</v>
      </c>
      <c r="N731" s="700"/>
      <c r="O731" s="700"/>
      <c r="P731" s="700"/>
      <c r="Q731" s="700"/>
      <c r="R731" s="700"/>
      <c r="S731" s="700"/>
      <c r="T731" s="700"/>
      <c r="U731" s="735"/>
      <c r="V731" s="731" t="s">
        <v>399</v>
      </c>
      <c r="W731" s="732"/>
      <c r="X731" s="732"/>
      <c r="Y731" s="733"/>
      <c r="Z731" s="731" t="s">
        <v>400</v>
      </c>
      <c r="AA731" s="733"/>
      <c r="AB731" s="706" t="s">
        <v>401</v>
      </c>
      <c r="AC731" s="709" t="s">
        <v>280</v>
      </c>
      <c r="AE731" s="166"/>
    </row>
    <row r="732" spans="1:31" s="167" customFormat="1" ht="18.600000000000001" customHeight="1" x14ac:dyDescent="0.15">
      <c r="A732" s="702"/>
      <c r="B732" s="703"/>
      <c r="C732" s="365"/>
      <c r="D732" s="712" t="s">
        <v>402</v>
      </c>
      <c r="E732" s="715" t="s">
        <v>403</v>
      </c>
      <c r="F732" s="716"/>
      <c r="G732" s="719" t="s">
        <v>404</v>
      </c>
      <c r="H732" s="722" t="s">
        <v>405</v>
      </c>
      <c r="I732" s="725" t="s">
        <v>406</v>
      </c>
      <c r="J732" s="719" t="s">
        <v>407</v>
      </c>
      <c r="K732" s="719" t="s">
        <v>408</v>
      </c>
      <c r="L732" s="728" t="s">
        <v>409</v>
      </c>
      <c r="M732" s="725" t="s">
        <v>410</v>
      </c>
      <c r="N732" s="719" t="s">
        <v>411</v>
      </c>
      <c r="O732" s="719" t="s">
        <v>412</v>
      </c>
      <c r="P732" s="719" t="s">
        <v>413</v>
      </c>
      <c r="Q732" s="719" t="s">
        <v>414</v>
      </c>
      <c r="R732" s="719" t="s">
        <v>415</v>
      </c>
      <c r="S732" s="719" t="s">
        <v>416</v>
      </c>
      <c r="T732" s="719" t="s">
        <v>417</v>
      </c>
      <c r="U732" s="728" t="s">
        <v>418</v>
      </c>
      <c r="V732" s="726" t="s">
        <v>419</v>
      </c>
      <c r="W732" s="740" t="s">
        <v>420</v>
      </c>
      <c r="X732" s="720" t="s">
        <v>421</v>
      </c>
      <c r="Y732" s="729" t="s">
        <v>422</v>
      </c>
      <c r="Z732" s="712" t="s">
        <v>423</v>
      </c>
      <c r="AA732" s="728" t="s">
        <v>424</v>
      </c>
      <c r="AB732" s="707"/>
      <c r="AC732" s="710"/>
      <c r="AE732" s="166"/>
    </row>
    <row r="733" spans="1:31" s="167" customFormat="1" ht="9.75" customHeight="1" x14ac:dyDescent="0.15">
      <c r="A733" s="702"/>
      <c r="B733" s="703"/>
      <c r="C733" s="365" t="s">
        <v>378</v>
      </c>
      <c r="D733" s="713"/>
      <c r="E733" s="717"/>
      <c r="F733" s="718"/>
      <c r="G733" s="720"/>
      <c r="H733" s="723"/>
      <c r="I733" s="726"/>
      <c r="J733" s="720"/>
      <c r="K733" s="720"/>
      <c r="L733" s="729"/>
      <c r="M733" s="736"/>
      <c r="N733" s="720"/>
      <c r="O733" s="720"/>
      <c r="P733" s="738"/>
      <c r="Q733" s="738"/>
      <c r="R733" s="738"/>
      <c r="S733" s="720"/>
      <c r="T733" s="720"/>
      <c r="U733" s="729"/>
      <c r="V733" s="726"/>
      <c r="W733" s="740"/>
      <c r="X733" s="720"/>
      <c r="Y733" s="729"/>
      <c r="Z733" s="713"/>
      <c r="AA733" s="729"/>
      <c r="AB733" s="707"/>
      <c r="AC733" s="710"/>
      <c r="AE733" s="166"/>
    </row>
    <row r="734" spans="1:31" s="167" customFormat="1" ht="21" customHeight="1" x14ac:dyDescent="0.15">
      <c r="A734" s="704"/>
      <c r="B734" s="705"/>
      <c r="C734" s="329"/>
      <c r="D734" s="714"/>
      <c r="E734" s="367" t="s">
        <v>425</v>
      </c>
      <c r="F734" s="367" t="s">
        <v>426</v>
      </c>
      <c r="G734" s="721"/>
      <c r="H734" s="724"/>
      <c r="I734" s="727"/>
      <c r="J734" s="721"/>
      <c r="K734" s="721"/>
      <c r="L734" s="730"/>
      <c r="M734" s="737"/>
      <c r="N734" s="721"/>
      <c r="O734" s="721"/>
      <c r="P734" s="739"/>
      <c r="Q734" s="739"/>
      <c r="R734" s="739"/>
      <c r="S734" s="721"/>
      <c r="T734" s="721"/>
      <c r="U734" s="730"/>
      <c r="V734" s="727"/>
      <c r="W734" s="741"/>
      <c r="X734" s="721"/>
      <c r="Y734" s="730"/>
      <c r="Z734" s="714"/>
      <c r="AA734" s="730"/>
      <c r="AB734" s="708"/>
      <c r="AC734" s="711"/>
      <c r="AE734" s="166"/>
    </row>
    <row r="735" spans="1:31" s="167" customFormat="1" ht="21.6" customHeight="1" x14ac:dyDescent="0.15">
      <c r="A735" s="167" t="s">
        <v>477</v>
      </c>
      <c r="B735" s="326" t="s">
        <v>377</v>
      </c>
      <c r="C735" s="378">
        <v>155.26923076923077</v>
      </c>
      <c r="D735" s="379">
        <v>5.5384615384615383</v>
      </c>
      <c r="E735" s="371">
        <v>6.1923076923076925</v>
      </c>
      <c r="F735" s="371">
        <v>3.5769230769230771</v>
      </c>
      <c r="G735" s="371">
        <v>46.346153846153847</v>
      </c>
      <c r="H735" s="380">
        <v>11.73076923076923</v>
      </c>
      <c r="I735" s="464">
        <v>0.69230769230769229</v>
      </c>
      <c r="J735" s="371">
        <v>3.8461538461538464E-2</v>
      </c>
      <c r="K735" s="371">
        <v>7.3076923076923075</v>
      </c>
      <c r="L735" s="380">
        <v>3.9230769230769229</v>
      </c>
      <c r="M735" s="379">
        <v>12.76923076923077</v>
      </c>
      <c r="N735" s="371">
        <v>4.1923076923076925</v>
      </c>
      <c r="O735" s="371">
        <v>5.5</v>
      </c>
      <c r="P735" s="371">
        <v>1.6153846153846154</v>
      </c>
      <c r="Q735" s="371">
        <v>3.5769230769230771</v>
      </c>
      <c r="R735" s="419">
        <v>1.4230769230769231</v>
      </c>
      <c r="S735" s="371">
        <v>0</v>
      </c>
      <c r="T735" s="371">
        <v>0</v>
      </c>
      <c r="U735" s="380">
        <v>0.19230769230769232</v>
      </c>
      <c r="V735" s="379">
        <v>0.92307692307692313</v>
      </c>
      <c r="W735" s="371">
        <v>1.5769230769230769</v>
      </c>
      <c r="X735" s="378">
        <v>0</v>
      </c>
      <c r="Y735" s="380">
        <v>3.2692307692307692</v>
      </c>
      <c r="Z735" s="465">
        <v>0.23076923076923078</v>
      </c>
      <c r="AA735" s="380">
        <v>5.8076923076923075</v>
      </c>
      <c r="AB735" s="466">
        <v>22.115384615384617</v>
      </c>
      <c r="AC735" s="378">
        <v>6.7307692307692308</v>
      </c>
      <c r="AE735" s="166"/>
    </row>
    <row r="736" spans="1:31" s="167" customFormat="1" ht="21.6" customHeight="1" x14ac:dyDescent="0.15">
      <c r="A736" s="325"/>
      <c r="B736" s="317" t="s">
        <v>376</v>
      </c>
      <c r="C736" s="328">
        <v>1</v>
      </c>
      <c r="D736" s="374">
        <v>3.5670052018825858E-2</v>
      </c>
      <c r="E736" s="317">
        <v>3.9881099826603914E-2</v>
      </c>
      <c r="F736" s="317">
        <v>2.3036908595491703E-2</v>
      </c>
      <c r="G736" s="317">
        <v>0.2984889769630914</v>
      </c>
      <c r="H736" s="375">
        <v>7.5551151845429765E-2</v>
      </c>
      <c r="I736" s="376">
        <v>4.4587565023532323E-3</v>
      </c>
      <c r="J736" s="317">
        <v>2.4770869457517962E-4</v>
      </c>
      <c r="K736" s="317">
        <v>4.7064651969284117E-2</v>
      </c>
      <c r="L736" s="375">
        <v>2.5266286846668318E-2</v>
      </c>
      <c r="M736" s="374">
        <v>8.2239286598959627E-2</v>
      </c>
      <c r="N736" s="317">
        <v>2.7000247708694577E-2</v>
      </c>
      <c r="O736" s="317">
        <v>3.5422343324250677E-2</v>
      </c>
      <c r="P736" s="317">
        <v>1.0403765172157542E-2</v>
      </c>
      <c r="Q736" s="317">
        <v>2.3036908595491703E-2</v>
      </c>
      <c r="R736" s="317">
        <v>9.1652216992816442E-3</v>
      </c>
      <c r="S736" s="317">
        <v>0</v>
      </c>
      <c r="T736" s="317">
        <v>0</v>
      </c>
      <c r="U736" s="375">
        <v>1.2385434728758979E-3</v>
      </c>
      <c r="V736" s="374">
        <v>5.94500866980431E-3</v>
      </c>
      <c r="W736" s="317">
        <v>1.0156056477582363E-2</v>
      </c>
      <c r="X736" s="328">
        <v>0</v>
      </c>
      <c r="Y736" s="375">
        <v>2.1055239038890262E-2</v>
      </c>
      <c r="Z736" s="377">
        <v>1.4862521674510775E-3</v>
      </c>
      <c r="AA736" s="375">
        <v>3.7404012880852114E-2</v>
      </c>
      <c r="AB736" s="325">
        <v>0.14243249938072827</v>
      </c>
      <c r="AC736" s="328">
        <v>4.3349021550656425E-2</v>
      </c>
      <c r="AE736" s="166"/>
    </row>
    <row r="737" spans="1:31" s="167" customFormat="1" ht="21.6" customHeight="1" x14ac:dyDescent="0.15">
      <c r="A737" s="177" t="s">
        <v>427</v>
      </c>
      <c r="B737" s="317" t="s">
        <v>377</v>
      </c>
      <c r="C737" s="378">
        <v>16.153846153846153</v>
      </c>
      <c r="D737" s="379">
        <v>0</v>
      </c>
      <c r="E737" s="371">
        <v>0</v>
      </c>
      <c r="F737" s="371">
        <v>0</v>
      </c>
      <c r="G737" s="371">
        <v>16.076923076923077</v>
      </c>
      <c r="H737" s="380">
        <v>0</v>
      </c>
      <c r="I737" s="381" t="s">
        <v>428</v>
      </c>
      <c r="J737" s="382" t="s">
        <v>428</v>
      </c>
      <c r="K737" s="383">
        <v>0</v>
      </c>
      <c r="L737" s="384">
        <v>7.6923076923076927E-2</v>
      </c>
      <c r="M737" s="385" t="s">
        <v>428</v>
      </c>
      <c r="N737" s="382" t="s">
        <v>428</v>
      </c>
      <c r="O737" s="382" t="s">
        <v>428</v>
      </c>
      <c r="P737" s="382" t="s">
        <v>428</v>
      </c>
      <c r="Q737" s="382" t="s">
        <v>428</v>
      </c>
      <c r="R737" s="382" t="s">
        <v>428</v>
      </c>
      <c r="S737" s="382" t="s">
        <v>428</v>
      </c>
      <c r="T737" s="382" t="s">
        <v>428</v>
      </c>
      <c r="U737" s="386" t="s">
        <v>428</v>
      </c>
      <c r="V737" s="385" t="s">
        <v>428</v>
      </c>
      <c r="W737" s="382" t="s">
        <v>428</v>
      </c>
      <c r="X737" s="387" t="s">
        <v>428</v>
      </c>
      <c r="Y737" s="386" t="s">
        <v>428</v>
      </c>
      <c r="Z737" s="388" t="s">
        <v>428</v>
      </c>
      <c r="AA737" s="386" t="s">
        <v>428</v>
      </c>
      <c r="AB737" s="389" t="s">
        <v>428</v>
      </c>
      <c r="AC737" s="387" t="s">
        <v>428</v>
      </c>
      <c r="AE737" s="166"/>
    </row>
    <row r="738" spans="1:31" s="167" customFormat="1" ht="21.6" customHeight="1" x14ac:dyDescent="0.15">
      <c r="A738" s="325"/>
      <c r="B738" s="317" t="s">
        <v>376</v>
      </c>
      <c r="C738" s="328">
        <v>1</v>
      </c>
      <c r="D738" s="374">
        <v>0</v>
      </c>
      <c r="E738" s="317">
        <v>0</v>
      </c>
      <c r="F738" s="317">
        <v>0</v>
      </c>
      <c r="G738" s="317">
        <v>0.99523809523809526</v>
      </c>
      <c r="H738" s="375">
        <v>0</v>
      </c>
      <c r="I738" s="381" t="s">
        <v>428</v>
      </c>
      <c r="J738" s="382" t="s">
        <v>428</v>
      </c>
      <c r="K738" s="390">
        <v>0</v>
      </c>
      <c r="L738" s="391">
        <v>4.7619047619047623E-3</v>
      </c>
      <c r="M738" s="385" t="s">
        <v>428</v>
      </c>
      <c r="N738" s="382" t="s">
        <v>428</v>
      </c>
      <c r="O738" s="382" t="s">
        <v>428</v>
      </c>
      <c r="P738" s="382" t="s">
        <v>428</v>
      </c>
      <c r="Q738" s="382" t="s">
        <v>428</v>
      </c>
      <c r="R738" s="382" t="s">
        <v>428</v>
      </c>
      <c r="S738" s="382" t="s">
        <v>428</v>
      </c>
      <c r="T738" s="382" t="s">
        <v>428</v>
      </c>
      <c r="U738" s="386" t="s">
        <v>428</v>
      </c>
      <c r="V738" s="385" t="s">
        <v>428</v>
      </c>
      <c r="W738" s="382" t="s">
        <v>428</v>
      </c>
      <c r="X738" s="387" t="s">
        <v>428</v>
      </c>
      <c r="Y738" s="386" t="s">
        <v>428</v>
      </c>
      <c r="Z738" s="388" t="s">
        <v>428</v>
      </c>
      <c r="AA738" s="386" t="s">
        <v>428</v>
      </c>
      <c r="AB738" s="389" t="s">
        <v>428</v>
      </c>
      <c r="AC738" s="387" t="s">
        <v>428</v>
      </c>
      <c r="AE738" s="166"/>
    </row>
    <row r="739" spans="1:31" s="167" customFormat="1" ht="21.6" customHeight="1" x14ac:dyDescent="0.15">
      <c r="A739" s="177" t="s">
        <v>429</v>
      </c>
      <c r="B739" s="317" t="s">
        <v>377</v>
      </c>
      <c r="C739" s="378">
        <v>0.46153846153846156</v>
      </c>
      <c r="D739" s="379">
        <v>0</v>
      </c>
      <c r="E739" s="371">
        <v>0</v>
      </c>
      <c r="F739" s="371">
        <v>0</v>
      </c>
      <c r="G739" s="371">
        <v>0.38461538461538464</v>
      </c>
      <c r="H739" s="380">
        <v>0</v>
      </c>
      <c r="I739" s="381" t="s">
        <v>428</v>
      </c>
      <c r="J739" s="382" t="s">
        <v>428</v>
      </c>
      <c r="K739" s="383">
        <v>0</v>
      </c>
      <c r="L739" s="384">
        <v>7.6923076923076927E-2</v>
      </c>
      <c r="M739" s="385" t="s">
        <v>428</v>
      </c>
      <c r="N739" s="382" t="s">
        <v>428</v>
      </c>
      <c r="O739" s="382" t="s">
        <v>428</v>
      </c>
      <c r="P739" s="382" t="s">
        <v>428</v>
      </c>
      <c r="Q739" s="382" t="s">
        <v>428</v>
      </c>
      <c r="R739" s="382" t="s">
        <v>428</v>
      </c>
      <c r="S739" s="382" t="s">
        <v>428</v>
      </c>
      <c r="T739" s="382" t="s">
        <v>428</v>
      </c>
      <c r="U739" s="386" t="s">
        <v>428</v>
      </c>
      <c r="V739" s="385" t="s">
        <v>428</v>
      </c>
      <c r="W739" s="382" t="s">
        <v>428</v>
      </c>
      <c r="X739" s="387" t="s">
        <v>428</v>
      </c>
      <c r="Y739" s="386" t="s">
        <v>428</v>
      </c>
      <c r="Z739" s="388" t="s">
        <v>428</v>
      </c>
      <c r="AA739" s="386" t="s">
        <v>428</v>
      </c>
      <c r="AB739" s="389" t="s">
        <v>428</v>
      </c>
      <c r="AC739" s="387" t="s">
        <v>428</v>
      </c>
      <c r="AE739" s="166"/>
    </row>
    <row r="740" spans="1:31" s="167" customFormat="1" ht="21.6" customHeight="1" x14ac:dyDescent="0.15">
      <c r="A740" s="325"/>
      <c r="B740" s="317" t="s">
        <v>376</v>
      </c>
      <c r="C740" s="328">
        <v>1</v>
      </c>
      <c r="D740" s="374">
        <v>0</v>
      </c>
      <c r="E740" s="317">
        <v>0</v>
      </c>
      <c r="F740" s="317">
        <v>0</v>
      </c>
      <c r="G740" s="317">
        <v>0.83333333333333337</v>
      </c>
      <c r="H740" s="375">
        <v>0</v>
      </c>
      <c r="I740" s="381" t="s">
        <v>428</v>
      </c>
      <c r="J740" s="382" t="s">
        <v>428</v>
      </c>
      <c r="K740" s="390">
        <v>0</v>
      </c>
      <c r="L740" s="391">
        <v>0.16666666666666666</v>
      </c>
      <c r="M740" s="385" t="s">
        <v>428</v>
      </c>
      <c r="N740" s="382" t="s">
        <v>428</v>
      </c>
      <c r="O740" s="382" t="s">
        <v>428</v>
      </c>
      <c r="P740" s="382" t="s">
        <v>428</v>
      </c>
      <c r="Q740" s="382" t="s">
        <v>428</v>
      </c>
      <c r="R740" s="382" t="s">
        <v>428</v>
      </c>
      <c r="S740" s="382" t="s">
        <v>428</v>
      </c>
      <c r="T740" s="382" t="s">
        <v>428</v>
      </c>
      <c r="U740" s="386" t="s">
        <v>428</v>
      </c>
      <c r="V740" s="385" t="s">
        <v>428</v>
      </c>
      <c r="W740" s="382" t="s">
        <v>428</v>
      </c>
      <c r="X740" s="387" t="s">
        <v>428</v>
      </c>
      <c r="Y740" s="386" t="s">
        <v>428</v>
      </c>
      <c r="Z740" s="388" t="s">
        <v>428</v>
      </c>
      <c r="AA740" s="386" t="s">
        <v>428</v>
      </c>
      <c r="AB740" s="389" t="s">
        <v>428</v>
      </c>
      <c r="AC740" s="387" t="s">
        <v>428</v>
      </c>
      <c r="AE740" s="166"/>
    </row>
    <row r="741" spans="1:31" s="167" customFormat="1" ht="21.6" customHeight="1" x14ac:dyDescent="0.15">
      <c r="A741" s="177" t="s">
        <v>430</v>
      </c>
      <c r="B741" s="317" t="s">
        <v>377</v>
      </c>
      <c r="C741" s="378">
        <v>5.5384615384615383</v>
      </c>
      <c r="D741" s="379">
        <v>0.84615384615384615</v>
      </c>
      <c r="E741" s="371">
        <v>0.57692307692307687</v>
      </c>
      <c r="F741" s="371">
        <v>0.65384615384615385</v>
      </c>
      <c r="G741" s="371">
        <v>0.11538461538461539</v>
      </c>
      <c r="H741" s="380">
        <v>0.80769230769230771</v>
      </c>
      <c r="I741" s="381" t="s">
        <v>428</v>
      </c>
      <c r="J741" s="382" t="s">
        <v>428</v>
      </c>
      <c r="K741" s="383">
        <v>0.69230769230769229</v>
      </c>
      <c r="L741" s="384">
        <v>1.8461538461538463</v>
      </c>
      <c r="M741" s="385" t="s">
        <v>428</v>
      </c>
      <c r="N741" s="382" t="s">
        <v>428</v>
      </c>
      <c r="O741" s="382" t="s">
        <v>428</v>
      </c>
      <c r="P741" s="382" t="s">
        <v>428</v>
      </c>
      <c r="Q741" s="382" t="s">
        <v>428</v>
      </c>
      <c r="R741" s="382" t="s">
        <v>428</v>
      </c>
      <c r="S741" s="382" t="s">
        <v>428</v>
      </c>
      <c r="T741" s="382" t="s">
        <v>428</v>
      </c>
      <c r="U741" s="386" t="s">
        <v>428</v>
      </c>
      <c r="V741" s="385" t="s">
        <v>428</v>
      </c>
      <c r="W741" s="382" t="s">
        <v>428</v>
      </c>
      <c r="X741" s="387" t="s">
        <v>428</v>
      </c>
      <c r="Y741" s="386" t="s">
        <v>428</v>
      </c>
      <c r="Z741" s="388" t="s">
        <v>428</v>
      </c>
      <c r="AA741" s="386" t="s">
        <v>428</v>
      </c>
      <c r="AB741" s="389" t="s">
        <v>428</v>
      </c>
      <c r="AC741" s="387" t="s">
        <v>428</v>
      </c>
      <c r="AE741" s="166"/>
    </row>
    <row r="742" spans="1:31" s="167" customFormat="1" ht="21.6" customHeight="1" x14ac:dyDescent="0.15">
      <c r="A742" s="325"/>
      <c r="B742" s="317" t="s">
        <v>376</v>
      </c>
      <c r="C742" s="328">
        <v>1</v>
      </c>
      <c r="D742" s="374">
        <v>0.15277777777777779</v>
      </c>
      <c r="E742" s="317">
        <v>0.10416666666666666</v>
      </c>
      <c r="F742" s="317">
        <v>0.11805555555555557</v>
      </c>
      <c r="G742" s="317">
        <v>2.0833333333333336E-2</v>
      </c>
      <c r="H742" s="375">
        <v>0.14583333333333334</v>
      </c>
      <c r="I742" s="381" t="s">
        <v>428</v>
      </c>
      <c r="J742" s="382" t="s">
        <v>428</v>
      </c>
      <c r="K742" s="390">
        <v>0.125</v>
      </c>
      <c r="L742" s="391">
        <v>0.33333333333333337</v>
      </c>
      <c r="M742" s="385" t="s">
        <v>428</v>
      </c>
      <c r="N742" s="382" t="s">
        <v>428</v>
      </c>
      <c r="O742" s="382" t="s">
        <v>428</v>
      </c>
      <c r="P742" s="382" t="s">
        <v>428</v>
      </c>
      <c r="Q742" s="382" t="s">
        <v>428</v>
      </c>
      <c r="R742" s="382" t="s">
        <v>428</v>
      </c>
      <c r="S742" s="382" t="s">
        <v>428</v>
      </c>
      <c r="T742" s="382" t="s">
        <v>428</v>
      </c>
      <c r="U742" s="386" t="s">
        <v>428</v>
      </c>
      <c r="V742" s="385" t="s">
        <v>428</v>
      </c>
      <c r="W742" s="382" t="s">
        <v>428</v>
      </c>
      <c r="X742" s="387" t="s">
        <v>428</v>
      </c>
      <c r="Y742" s="386" t="s">
        <v>428</v>
      </c>
      <c r="Z742" s="388" t="s">
        <v>428</v>
      </c>
      <c r="AA742" s="386" t="s">
        <v>428</v>
      </c>
      <c r="AB742" s="389" t="s">
        <v>428</v>
      </c>
      <c r="AC742" s="387" t="s">
        <v>428</v>
      </c>
      <c r="AE742" s="166"/>
    </row>
    <row r="743" spans="1:31" s="167" customFormat="1" ht="21.6" customHeight="1" x14ac:dyDescent="0.15">
      <c r="A743" s="398" t="s">
        <v>431</v>
      </c>
      <c r="B743" s="317" t="s">
        <v>377</v>
      </c>
      <c r="C743" s="378">
        <v>4.3461538461538458</v>
      </c>
      <c r="D743" s="379">
        <v>0.80769230769230771</v>
      </c>
      <c r="E743" s="371">
        <v>0.5</v>
      </c>
      <c r="F743" s="371">
        <v>0.57692307692307687</v>
      </c>
      <c r="G743" s="371">
        <v>0.11538461538461539</v>
      </c>
      <c r="H743" s="380">
        <v>0.30769230769230771</v>
      </c>
      <c r="I743" s="381" t="s">
        <v>428</v>
      </c>
      <c r="J743" s="382" t="s">
        <v>428</v>
      </c>
      <c r="K743" s="383">
        <v>0.65384615384615385</v>
      </c>
      <c r="L743" s="384">
        <v>1.3846153846153846</v>
      </c>
      <c r="M743" s="385" t="s">
        <v>428</v>
      </c>
      <c r="N743" s="382" t="s">
        <v>428</v>
      </c>
      <c r="O743" s="382" t="s">
        <v>428</v>
      </c>
      <c r="P743" s="382" t="s">
        <v>428</v>
      </c>
      <c r="Q743" s="382" t="s">
        <v>428</v>
      </c>
      <c r="R743" s="382" t="s">
        <v>428</v>
      </c>
      <c r="S743" s="382" t="s">
        <v>428</v>
      </c>
      <c r="T743" s="382" t="s">
        <v>428</v>
      </c>
      <c r="U743" s="386" t="s">
        <v>428</v>
      </c>
      <c r="V743" s="385" t="s">
        <v>428</v>
      </c>
      <c r="W743" s="382" t="s">
        <v>428</v>
      </c>
      <c r="X743" s="387" t="s">
        <v>428</v>
      </c>
      <c r="Y743" s="386" t="s">
        <v>428</v>
      </c>
      <c r="Z743" s="388" t="s">
        <v>428</v>
      </c>
      <c r="AA743" s="386" t="s">
        <v>428</v>
      </c>
      <c r="AB743" s="389" t="s">
        <v>428</v>
      </c>
      <c r="AC743" s="387" t="s">
        <v>428</v>
      </c>
      <c r="AE743" s="166"/>
    </row>
    <row r="744" spans="1:31" s="167" customFormat="1" ht="21.6" customHeight="1" x14ac:dyDescent="0.15">
      <c r="A744" s="325"/>
      <c r="B744" s="317" t="s">
        <v>376</v>
      </c>
      <c r="C744" s="328">
        <v>1</v>
      </c>
      <c r="D744" s="374">
        <v>0.18584070796460178</v>
      </c>
      <c r="E744" s="317">
        <v>0.11504424778761063</v>
      </c>
      <c r="F744" s="317">
        <v>0.13274336283185842</v>
      </c>
      <c r="G744" s="317">
        <v>2.6548672566371685E-2</v>
      </c>
      <c r="H744" s="375">
        <v>7.0796460176991163E-2</v>
      </c>
      <c r="I744" s="381" t="s">
        <v>428</v>
      </c>
      <c r="J744" s="382" t="s">
        <v>428</v>
      </c>
      <c r="K744" s="390">
        <v>0.15044247787610621</v>
      </c>
      <c r="L744" s="391">
        <v>0.31858407079646017</v>
      </c>
      <c r="M744" s="385" t="s">
        <v>428</v>
      </c>
      <c r="N744" s="382" t="s">
        <v>428</v>
      </c>
      <c r="O744" s="382" t="s">
        <v>428</v>
      </c>
      <c r="P744" s="382" t="s">
        <v>428</v>
      </c>
      <c r="Q744" s="382" t="s">
        <v>428</v>
      </c>
      <c r="R744" s="382" t="s">
        <v>428</v>
      </c>
      <c r="S744" s="382" t="s">
        <v>428</v>
      </c>
      <c r="T744" s="382" t="s">
        <v>428</v>
      </c>
      <c r="U744" s="386" t="s">
        <v>428</v>
      </c>
      <c r="V744" s="385" t="s">
        <v>428</v>
      </c>
      <c r="W744" s="382" t="s">
        <v>428</v>
      </c>
      <c r="X744" s="387" t="s">
        <v>428</v>
      </c>
      <c r="Y744" s="386" t="s">
        <v>428</v>
      </c>
      <c r="Z744" s="388" t="s">
        <v>428</v>
      </c>
      <c r="AA744" s="386" t="s">
        <v>428</v>
      </c>
      <c r="AB744" s="389" t="s">
        <v>428</v>
      </c>
      <c r="AC744" s="387" t="s">
        <v>428</v>
      </c>
      <c r="AE744" s="166"/>
    </row>
    <row r="745" spans="1:31" s="167" customFormat="1" ht="21.6" customHeight="1" x14ac:dyDescent="0.15">
      <c r="A745" s="177" t="s">
        <v>432</v>
      </c>
      <c r="B745" s="317" t="s">
        <v>377</v>
      </c>
      <c r="C745" s="378">
        <v>38.92307692307692</v>
      </c>
      <c r="D745" s="379">
        <v>3.6923076923076925</v>
      </c>
      <c r="E745" s="371">
        <v>4.1538461538461542</v>
      </c>
      <c r="F745" s="371">
        <v>1.4230769230769231</v>
      </c>
      <c r="G745" s="371">
        <v>16.03846153846154</v>
      </c>
      <c r="H745" s="380">
        <v>7.884615384615385</v>
      </c>
      <c r="I745" s="381" t="s">
        <v>428</v>
      </c>
      <c r="J745" s="382" t="s">
        <v>428</v>
      </c>
      <c r="K745" s="383">
        <v>5.1538461538461542</v>
      </c>
      <c r="L745" s="384">
        <v>0.57692307692307687</v>
      </c>
      <c r="M745" s="385" t="s">
        <v>428</v>
      </c>
      <c r="N745" s="382" t="s">
        <v>428</v>
      </c>
      <c r="O745" s="382" t="s">
        <v>428</v>
      </c>
      <c r="P745" s="382" t="s">
        <v>428</v>
      </c>
      <c r="Q745" s="382" t="s">
        <v>428</v>
      </c>
      <c r="R745" s="382" t="s">
        <v>428</v>
      </c>
      <c r="S745" s="382" t="s">
        <v>428</v>
      </c>
      <c r="T745" s="382" t="s">
        <v>428</v>
      </c>
      <c r="U745" s="386" t="s">
        <v>428</v>
      </c>
      <c r="V745" s="385" t="s">
        <v>428</v>
      </c>
      <c r="W745" s="382" t="s">
        <v>428</v>
      </c>
      <c r="X745" s="387" t="s">
        <v>428</v>
      </c>
      <c r="Y745" s="386" t="s">
        <v>428</v>
      </c>
      <c r="Z745" s="388" t="s">
        <v>428</v>
      </c>
      <c r="AA745" s="386" t="s">
        <v>428</v>
      </c>
      <c r="AB745" s="389" t="s">
        <v>428</v>
      </c>
      <c r="AC745" s="387" t="s">
        <v>428</v>
      </c>
      <c r="AE745" s="166"/>
    </row>
    <row r="746" spans="1:31" s="167" customFormat="1" ht="21.6" customHeight="1" x14ac:dyDescent="0.15">
      <c r="A746" s="325"/>
      <c r="B746" s="317" t="s">
        <v>376</v>
      </c>
      <c r="C746" s="328">
        <v>1</v>
      </c>
      <c r="D746" s="374">
        <v>9.4861660079051391E-2</v>
      </c>
      <c r="E746" s="317">
        <v>0.10671936758893283</v>
      </c>
      <c r="F746" s="317">
        <v>3.6561264822134391E-2</v>
      </c>
      <c r="G746" s="317">
        <v>0.41205533596837951</v>
      </c>
      <c r="H746" s="375">
        <v>0.20256916996047433</v>
      </c>
      <c r="I746" s="381" t="s">
        <v>428</v>
      </c>
      <c r="J746" s="382" t="s">
        <v>428</v>
      </c>
      <c r="K746" s="390">
        <v>0.1324110671936759</v>
      </c>
      <c r="L746" s="391">
        <v>1.4822134387351778E-2</v>
      </c>
      <c r="M746" s="385" t="s">
        <v>428</v>
      </c>
      <c r="N746" s="382" t="s">
        <v>428</v>
      </c>
      <c r="O746" s="382" t="s">
        <v>428</v>
      </c>
      <c r="P746" s="382" t="s">
        <v>428</v>
      </c>
      <c r="Q746" s="382" t="s">
        <v>428</v>
      </c>
      <c r="R746" s="382" t="s">
        <v>428</v>
      </c>
      <c r="S746" s="382" t="s">
        <v>428</v>
      </c>
      <c r="T746" s="382" t="s">
        <v>428</v>
      </c>
      <c r="U746" s="386" t="s">
        <v>428</v>
      </c>
      <c r="V746" s="385" t="s">
        <v>428</v>
      </c>
      <c r="W746" s="382" t="s">
        <v>428</v>
      </c>
      <c r="X746" s="387" t="s">
        <v>428</v>
      </c>
      <c r="Y746" s="386" t="s">
        <v>428</v>
      </c>
      <c r="Z746" s="388" t="s">
        <v>428</v>
      </c>
      <c r="AA746" s="386" t="s">
        <v>428</v>
      </c>
      <c r="AB746" s="389" t="s">
        <v>428</v>
      </c>
      <c r="AC746" s="387" t="s">
        <v>428</v>
      </c>
      <c r="AE746" s="166"/>
    </row>
    <row r="747" spans="1:31" s="167" customFormat="1" ht="21.6" customHeight="1" x14ac:dyDescent="0.15">
      <c r="A747" s="177" t="s">
        <v>433</v>
      </c>
      <c r="B747" s="317" t="s">
        <v>377</v>
      </c>
      <c r="C747" s="378">
        <v>15.76923076923077</v>
      </c>
      <c r="D747" s="379">
        <v>7.6923076923076927E-2</v>
      </c>
      <c r="E747" s="371">
        <v>1.4230769230769231</v>
      </c>
      <c r="F747" s="371">
        <v>7.6923076923076927E-2</v>
      </c>
      <c r="G747" s="371">
        <v>13.615384615384615</v>
      </c>
      <c r="H747" s="380">
        <v>0.57692307692307687</v>
      </c>
      <c r="I747" s="381" t="s">
        <v>428</v>
      </c>
      <c r="J747" s="382" t="s">
        <v>428</v>
      </c>
      <c r="K747" s="383">
        <v>0</v>
      </c>
      <c r="L747" s="384">
        <v>0</v>
      </c>
      <c r="M747" s="385" t="s">
        <v>428</v>
      </c>
      <c r="N747" s="382" t="s">
        <v>428</v>
      </c>
      <c r="O747" s="382" t="s">
        <v>428</v>
      </c>
      <c r="P747" s="382" t="s">
        <v>428</v>
      </c>
      <c r="Q747" s="382" t="s">
        <v>428</v>
      </c>
      <c r="R747" s="382" t="s">
        <v>428</v>
      </c>
      <c r="S747" s="382" t="s">
        <v>428</v>
      </c>
      <c r="T747" s="382" t="s">
        <v>428</v>
      </c>
      <c r="U747" s="386" t="s">
        <v>428</v>
      </c>
      <c r="V747" s="385" t="s">
        <v>428</v>
      </c>
      <c r="W747" s="382" t="s">
        <v>428</v>
      </c>
      <c r="X747" s="387" t="s">
        <v>428</v>
      </c>
      <c r="Y747" s="386" t="s">
        <v>428</v>
      </c>
      <c r="Z747" s="388" t="s">
        <v>428</v>
      </c>
      <c r="AA747" s="386" t="s">
        <v>428</v>
      </c>
      <c r="AB747" s="389" t="s">
        <v>428</v>
      </c>
      <c r="AC747" s="387" t="s">
        <v>428</v>
      </c>
      <c r="AE747" s="166"/>
    </row>
    <row r="748" spans="1:31" s="167" customFormat="1" ht="21.6" customHeight="1" x14ac:dyDescent="0.15">
      <c r="A748" s="325"/>
      <c r="B748" s="317" t="s">
        <v>376</v>
      </c>
      <c r="C748" s="328">
        <v>1</v>
      </c>
      <c r="D748" s="374">
        <v>4.8780487804878049E-3</v>
      </c>
      <c r="E748" s="317">
        <v>9.0243902439024387E-2</v>
      </c>
      <c r="F748" s="317">
        <v>4.8780487804878049E-3</v>
      </c>
      <c r="G748" s="317">
        <v>0.86341463414634134</v>
      </c>
      <c r="H748" s="375">
        <v>3.6585365853658534E-2</v>
      </c>
      <c r="I748" s="381" t="s">
        <v>428</v>
      </c>
      <c r="J748" s="382" t="s">
        <v>428</v>
      </c>
      <c r="K748" s="390">
        <v>0</v>
      </c>
      <c r="L748" s="391">
        <v>0</v>
      </c>
      <c r="M748" s="385" t="s">
        <v>428</v>
      </c>
      <c r="N748" s="382" t="s">
        <v>428</v>
      </c>
      <c r="O748" s="382" t="s">
        <v>428</v>
      </c>
      <c r="P748" s="382" t="s">
        <v>428</v>
      </c>
      <c r="Q748" s="382" t="s">
        <v>428</v>
      </c>
      <c r="R748" s="382" t="s">
        <v>428</v>
      </c>
      <c r="S748" s="382" t="s">
        <v>428</v>
      </c>
      <c r="T748" s="382" t="s">
        <v>428</v>
      </c>
      <c r="U748" s="386" t="s">
        <v>428</v>
      </c>
      <c r="V748" s="385" t="s">
        <v>428</v>
      </c>
      <c r="W748" s="382" t="s">
        <v>428</v>
      </c>
      <c r="X748" s="387" t="s">
        <v>428</v>
      </c>
      <c r="Y748" s="386" t="s">
        <v>428</v>
      </c>
      <c r="Z748" s="388" t="s">
        <v>428</v>
      </c>
      <c r="AA748" s="386" t="s">
        <v>428</v>
      </c>
      <c r="AB748" s="389" t="s">
        <v>428</v>
      </c>
      <c r="AC748" s="387" t="s">
        <v>428</v>
      </c>
      <c r="AE748" s="166"/>
    </row>
    <row r="749" spans="1:31" s="167" customFormat="1" ht="21.6" customHeight="1" x14ac:dyDescent="0.15">
      <c r="A749" s="177" t="s">
        <v>434</v>
      </c>
      <c r="B749" s="317" t="s">
        <v>377</v>
      </c>
      <c r="C749" s="378">
        <v>5.7692307692307692</v>
      </c>
      <c r="D749" s="379">
        <v>0.76923076923076927</v>
      </c>
      <c r="E749" s="371">
        <v>3.8461538461538464E-2</v>
      </c>
      <c r="F749" s="371">
        <v>1.3461538461538463</v>
      </c>
      <c r="G749" s="371">
        <v>0</v>
      </c>
      <c r="H749" s="380">
        <v>1.6153846153846154</v>
      </c>
      <c r="I749" s="381" t="s">
        <v>428</v>
      </c>
      <c r="J749" s="382" t="s">
        <v>428</v>
      </c>
      <c r="K749" s="383">
        <v>0.96153846153846156</v>
      </c>
      <c r="L749" s="384">
        <v>1.0384615384615385</v>
      </c>
      <c r="M749" s="385" t="s">
        <v>428</v>
      </c>
      <c r="N749" s="382" t="s">
        <v>428</v>
      </c>
      <c r="O749" s="382" t="s">
        <v>428</v>
      </c>
      <c r="P749" s="382" t="s">
        <v>428</v>
      </c>
      <c r="Q749" s="382" t="s">
        <v>428</v>
      </c>
      <c r="R749" s="382" t="s">
        <v>428</v>
      </c>
      <c r="S749" s="382" t="s">
        <v>428</v>
      </c>
      <c r="T749" s="382" t="s">
        <v>428</v>
      </c>
      <c r="U749" s="386" t="s">
        <v>428</v>
      </c>
      <c r="V749" s="385" t="s">
        <v>428</v>
      </c>
      <c r="W749" s="382" t="s">
        <v>428</v>
      </c>
      <c r="X749" s="387" t="s">
        <v>428</v>
      </c>
      <c r="Y749" s="386" t="s">
        <v>428</v>
      </c>
      <c r="Z749" s="388" t="s">
        <v>428</v>
      </c>
      <c r="AA749" s="386" t="s">
        <v>428</v>
      </c>
      <c r="AB749" s="389" t="s">
        <v>428</v>
      </c>
      <c r="AC749" s="387" t="s">
        <v>428</v>
      </c>
      <c r="AE749" s="166"/>
    </row>
    <row r="750" spans="1:31" s="167" customFormat="1" ht="21.6" customHeight="1" x14ac:dyDescent="0.15">
      <c r="A750" s="325"/>
      <c r="B750" s="317" t="s">
        <v>376</v>
      </c>
      <c r="C750" s="328">
        <v>1</v>
      </c>
      <c r="D750" s="374">
        <v>0.13333333333333333</v>
      </c>
      <c r="E750" s="317">
        <v>6.6666666666666671E-3</v>
      </c>
      <c r="F750" s="317">
        <v>0.23333333333333336</v>
      </c>
      <c r="G750" s="317">
        <v>0</v>
      </c>
      <c r="H750" s="375">
        <v>0.28000000000000003</v>
      </c>
      <c r="I750" s="381" t="s">
        <v>428</v>
      </c>
      <c r="J750" s="382" t="s">
        <v>428</v>
      </c>
      <c r="K750" s="390">
        <v>0.16666666666666669</v>
      </c>
      <c r="L750" s="391">
        <v>0.18000000000000002</v>
      </c>
      <c r="M750" s="385" t="s">
        <v>428</v>
      </c>
      <c r="N750" s="382" t="s">
        <v>428</v>
      </c>
      <c r="O750" s="382" t="s">
        <v>428</v>
      </c>
      <c r="P750" s="382" t="s">
        <v>428</v>
      </c>
      <c r="Q750" s="382" t="s">
        <v>428</v>
      </c>
      <c r="R750" s="382" t="s">
        <v>428</v>
      </c>
      <c r="S750" s="382" t="s">
        <v>428</v>
      </c>
      <c r="T750" s="382" t="s">
        <v>428</v>
      </c>
      <c r="U750" s="386" t="s">
        <v>428</v>
      </c>
      <c r="V750" s="385" t="s">
        <v>428</v>
      </c>
      <c r="W750" s="382" t="s">
        <v>428</v>
      </c>
      <c r="X750" s="387" t="s">
        <v>428</v>
      </c>
      <c r="Y750" s="386" t="s">
        <v>428</v>
      </c>
      <c r="Z750" s="388" t="s">
        <v>428</v>
      </c>
      <c r="AA750" s="386" t="s">
        <v>428</v>
      </c>
      <c r="AB750" s="389" t="s">
        <v>428</v>
      </c>
      <c r="AC750" s="387" t="s">
        <v>428</v>
      </c>
      <c r="AE750" s="166"/>
    </row>
    <row r="751" spans="1:31" s="167" customFormat="1" ht="21.6" customHeight="1" x14ac:dyDescent="0.15">
      <c r="A751" s="177" t="s">
        <v>435</v>
      </c>
      <c r="B751" s="326" t="s">
        <v>377</v>
      </c>
      <c r="C751" s="378">
        <v>3.8461538461538464E-2</v>
      </c>
      <c r="D751" s="379">
        <v>0</v>
      </c>
      <c r="E751" s="371">
        <v>0</v>
      </c>
      <c r="F751" s="371">
        <v>0</v>
      </c>
      <c r="G751" s="371">
        <v>0</v>
      </c>
      <c r="H751" s="380">
        <v>0</v>
      </c>
      <c r="I751" s="399" t="s">
        <v>428</v>
      </c>
      <c r="J751" s="382" t="s">
        <v>428</v>
      </c>
      <c r="K751" s="383">
        <v>0</v>
      </c>
      <c r="L751" s="384">
        <v>3.8461538461538464E-2</v>
      </c>
      <c r="M751" s="385" t="s">
        <v>428</v>
      </c>
      <c r="N751" s="382" t="s">
        <v>428</v>
      </c>
      <c r="O751" s="382" t="s">
        <v>428</v>
      </c>
      <c r="P751" s="382" t="s">
        <v>428</v>
      </c>
      <c r="Q751" s="382" t="s">
        <v>428</v>
      </c>
      <c r="R751" s="382" t="s">
        <v>428</v>
      </c>
      <c r="S751" s="382" t="s">
        <v>428</v>
      </c>
      <c r="T751" s="382" t="s">
        <v>428</v>
      </c>
      <c r="U751" s="386" t="s">
        <v>428</v>
      </c>
      <c r="V751" s="385" t="s">
        <v>428</v>
      </c>
      <c r="W751" s="382" t="s">
        <v>428</v>
      </c>
      <c r="X751" s="387" t="s">
        <v>428</v>
      </c>
      <c r="Y751" s="386" t="s">
        <v>428</v>
      </c>
      <c r="Z751" s="388" t="s">
        <v>428</v>
      </c>
      <c r="AA751" s="386" t="s">
        <v>428</v>
      </c>
      <c r="AB751" s="389" t="s">
        <v>428</v>
      </c>
      <c r="AC751" s="387" t="s">
        <v>428</v>
      </c>
      <c r="AE751" s="166"/>
    </row>
    <row r="752" spans="1:31" s="167" customFormat="1" ht="21.6" customHeight="1" x14ac:dyDescent="0.15">
      <c r="A752" s="325"/>
      <c r="B752" s="317" t="s">
        <v>376</v>
      </c>
      <c r="C752" s="328">
        <v>1</v>
      </c>
      <c r="D752" s="374">
        <v>0</v>
      </c>
      <c r="E752" s="317">
        <v>0</v>
      </c>
      <c r="F752" s="317">
        <v>0</v>
      </c>
      <c r="G752" s="317">
        <v>0</v>
      </c>
      <c r="H752" s="375">
        <v>0</v>
      </c>
      <c r="I752" s="399" t="s">
        <v>428</v>
      </c>
      <c r="J752" s="382" t="s">
        <v>428</v>
      </c>
      <c r="K752" s="390">
        <v>0</v>
      </c>
      <c r="L752" s="391">
        <v>1</v>
      </c>
      <c r="M752" s="385" t="s">
        <v>428</v>
      </c>
      <c r="N752" s="382" t="s">
        <v>428</v>
      </c>
      <c r="O752" s="382" t="s">
        <v>428</v>
      </c>
      <c r="P752" s="382" t="s">
        <v>428</v>
      </c>
      <c r="Q752" s="382" t="s">
        <v>428</v>
      </c>
      <c r="R752" s="382" t="s">
        <v>428</v>
      </c>
      <c r="S752" s="382" t="s">
        <v>428</v>
      </c>
      <c r="T752" s="382" t="s">
        <v>428</v>
      </c>
      <c r="U752" s="386" t="s">
        <v>428</v>
      </c>
      <c r="V752" s="385" t="s">
        <v>428</v>
      </c>
      <c r="W752" s="382" t="s">
        <v>428</v>
      </c>
      <c r="X752" s="387" t="s">
        <v>428</v>
      </c>
      <c r="Y752" s="386" t="s">
        <v>428</v>
      </c>
      <c r="Z752" s="388" t="s">
        <v>428</v>
      </c>
      <c r="AA752" s="386" t="s">
        <v>428</v>
      </c>
      <c r="AB752" s="389" t="s">
        <v>428</v>
      </c>
      <c r="AC752" s="387" t="s">
        <v>428</v>
      </c>
      <c r="AE752" s="166"/>
    </row>
    <row r="753" spans="1:31" s="167" customFormat="1" ht="21.6" customHeight="1" x14ac:dyDescent="0.15">
      <c r="A753" s="177" t="s">
        <v>436</v>
      </c>
      <c r="B753" s="326" t="s">
        <v>377</v>
      </c>
      <c r="C753" s="378">
        <v>1.3461538461538463</v>
      </c>
      <c r="D753" s="379">
        <v>0.11538461538461539</v>
      </c>
      <c r="E753" s="371">
        <v>0</v>
      </c>
      <c r="F753" s="371">
        <v>0</v>
      </c>
      <c r="G753" s="400">
        <v>0.11538461538461539</v>
      </c>
      <c r="H753" s="380">
        <v>0.53846153846153844</v>
      </c>
      <c r="I753" s="399" t="s">
        <v>428</v>
      </c>
      <c r="J753" s="382" t="s">
        <v>428</v>
      </c>
      <c r="K753" s="383">
        <v>0.5</v>
      </c>
      <c r="L753" s="384">
        <v>7.6923076923076927E-2</v>
      </c>
      <c r="M753" s="385" t="s">
        <v>428</v>
      </c>
      <c r="N753" s="382" t="s">
        <v>428</v>
      </c>
      <c r="O753" s="382" t="s">
        <v>428</v>
      </c>
      <c r="P753" s="382" t="s">
        <v>428</v>
      </c>
      <c r="Q753" s="382" t="s">
        <v>428</v>
      </c>
      <c r="R753" s="382" t="s">
        <v>428</v>
      </c>
      <c r="S753" s="382" t="s">
        <v>428</v>
      </c>
      <c r="T753" s="382" t="s">
        <v>428</v>
      </c>
      <c r="U753" s="386" t="s">
        <v>428</v>
      </c>
      <c r="V753" s="385" t="s">
        <v>428</v>
      </c>
      <c r="W753" s="382" t="s">
        <v>428</v>
      </c>
      <c r="X753" s="387" t="s">
        <v>428</v>
      </c>
      <c r="Y753" s="386" t="s">
        <v>428</v>
      </c>
      <c r="Z753" s="388" t="s">
        <v>428</v>
      </c>
      <c r="AA753" s="386" t="s">
        <v>428</v>
      </c>
      <c r="AB753" s="389" t="s">
        <v>428</v>
      </c>
      <c r="AC753" s="387" t="s">
        <v>428</v>
      </c>
      <c r="AE753" s="166"/>
    </row>
    <row r="754" spans="1:31" s="167" customFormat="1" ht="21.6" customHeight="1" x14ac:dyDescent="0.15">
      <c r="A754" s="325"/>
      <c r="B754" s="317" t="s">
        <v>376</v>
      </c>
      <c r="C754" s="328">
        <v>1</v>
      </c>
      <c r="D754" s="374">
        <v>8.5714285714285715E-2</v>
      </c>
      <c r="E754" s="317">
        <v>0</v>
      </c>
      <c r="F754" s="317">
        <v>0</v>
      </c>
      <c r="G754" s="327">
        <v>8.5714285714285715E-2</v>
      </c>
      <c r="H754" s="375">
        <v>0.39999999999999997</v>
      </c>
      <c r="I754" s="399" t="s">
        <v>428</v>
      </c>
      <c r="J754" s="382" t="s">
        <v>428</v>
      </c>
      <c r="K754" s="390">
        <v>0.37142857142857139</v>
      </c>
      <c r="L754" s="391">
        <v>5.7142857142857141E-2</v>
      </c>
      <c r="M754" s="385" t="s">
        <v>428</v>
      </c>
      <c r="N754" s="382" t="s">
        <v>428</v>
      </c>
      <c r="O754" s="382" t="s">
        <v>428</v>
      </c>
      <c r="P754" s="382" t="s">
        <v>428</v>
      </c>
      <c r="Q754" s="382" t="s">
        <v>428</v>
      </c>
      <c r="R754" s="382" t="s">
        <v>428</v>
      </c>
      <c r="S754" s="382" t="s">
        <v>428</v>
      </c>
      <c r="T754" s="382" t="s">
        <v>428</v>
      </c>
      <c r="U754" s="386" t="s">
        <v>428</v>
      </c>
      <c r="V754" s="385" t="s">
        <v>428</v>
      </c>
      <c r="W754" s="382" t="s">
        <v>428</v>
      </c>
      <c r="X754" s="387" t="s">
        <v>428</v>
      </c>
      <c r="Y754" s="386" t="s">
        <v>428</v>
      </c>
      <c r="Z754" s="388" t="s">
        <v>428</v>
      </c>
      <c r="AA754" s="386" t="s">
        <v>428</v>
      </c>
      <c r="AB754" s="389" t="s">
        <v>428</v>
      </c>
      <c r="AC754" s="387" t="s">
        <v>428</v>
      </c>
      <c r="AE754" s="166"/>
    </row>
    <row r="755" spans="1:31" s="167" customFormat="1" ht="21.6" customHeight="1" x14ac:dyDescent="0.15">
      <c r="A755" s="177" t="s">
        <v>437</v>
      </c>
      <c r="B755" s="326" t="s">
        <v>377</v>
      </c>
      <c r="C755" s="378">
        <v>0.61538461538461542</v>
      </c>
      <c r="D755" s="379">
        <v>3.8461538461538464E-2</v>
      </c>
      <c r="E755" s="371">
        <v>0</v>
      </c>
      <c r="F755" s="371">
        <v>7.6923076923076927E-2</v>
      </c>
      <c r="G755" s="371">
        <v>0</v>
      </c>
      <c r="H755" s="380">
        <v>0.30769230769230771</v>
      </c>
      <c r="I755" s="399" t="s">
        <v>428</v>
      </c>
      <c r="J755" s="382" t="s">
        <v>428</v>
      </c>
      <c r="K755" s="383">
        <v>0</v>
      </c>
      <c r="L755" s="384">
        <v>0.19230769230769232</v>
      </c>
      <c r="M755" s="385" t="s">
        <v>428</v>
      </c>
      <c r="N755" s="382" t="s">
        <v>428</v>
      </c>
      <c r="O755" s="382" t="s">
        <v>428</v>
      </c>
      <c r="P755" s="382" t="s">
        <v>428</v>
      </c>
      <c r="Q755" s="382" t="s">
        <v>428</v>
      </c>
      <c r="R755" s="382" t="s">
        <v>428</v>
      </c>
      <c r="S755" s="382" t="s">
        <v>428</v>
      </c>
      <c r="T755" s="382" t="s">
        <v>428</v>
      </c>
      <c r="U755" s="386" t="s">
        <v>428</v>
      </c>
      <c r="V755" s="385" t="s">
        <v>428</v>
      </c>
      <c r="W755" s="382" t="s">
        <v>428</v>
      </c>
      <c r="X755" s="387" t="s">
        <v>428</v>
      </c>
      <c r="Y755" s="386" t="s">
        <v>428</v>
      </c>
      <c r="Z755" s="388" t="s">
        <v>428</v>
      </c>
      <c r="AA755" s="386" t="s">
        <v>428</v>
      </c>
      <c r="AB755" s="389" t="s">
        <v>428</v>
      </c>
      <c r="AC755" s="387" t="s">
        <v>428</v>
      </c>
      <c r="AE755" s="166"/>
    </row>
    <row r="756" spans="1:31" s="167" customFormat="1" ht="21.6" customHeight="1" x14ac:dyDescent="0.15">
      <c r="A756" s="325"/>
      <c r="B756" s="317" t="s">
        <v>376</v>
      </c>
      <c r="C756" s="328">
        <v>1</v>
      </c>
      <c r="D756" s="374">
        <v>6.25E-2</v>
      </c>
      <c r="E756" s="317">
        <v>0</v>
      </c>
      <c r="F756" s="317">
        <v>0.125</v>
      </c>
      <c r="G756" s="317">
        <v>0</v>
      </c>
      <c r="H756" s="375">
        <v>0.5</v>
      </c>
      <c r="I756" s="399" t="s">
        <v>428</v>
      </c>
      <c r="J756" s="382" t="s">
        <v>428</v>
      </c>
      <c r="K756" s="390">
        <v>0</v>
      </c>
      <c r="L756" s="391">
        <v>0.3125</v>
      </c>
      <c r="M756" s="385" t="s">
        <v>428</v>
      </c>
      <c r="N756" s="382" t="s">
        <v>428</v>
      </c>
      <c r="O756" s="382" t="s">
        <v>428</v>
      </c>
      <c r="P756" s="382" t="s">
        <v>428</v>
      </c>
      <c r="Q756" s="382" t="s">
        <v>428</v>
      </c>
      <c r="R756" s="382" t="s">
        <v>428</v>
      </c>
      <c r="S756" s="382" t="s">
        <v>428</v>
      </c>
      <c r="T756" s="382" t="s">
        <v>428</v>
      </c>
      <c r="U756" s="386" t="s">
        <v>428</v>
      </c>
      <c r="V756" s="385" t="s">
        <v>428</v>
      </c>
      <c r="W756" s="382" t="s">
        <v>428</v>
      </c>
      <c r="X756" s="387" t="s">
        <v>428</v>
      </c>
      <c r="Y756" s="386" t="s">
        <v>428</v>
      </c>
      <c r="Z756" s="388" t="s">
        <v>428</v>
      </c>
      <c r="AA756" s="386" t="s">
        <v>428</v>
      </c>
      <c r="AB756" s="389" t="s">
        <v>428</v>
      </c>
      <c r="AC756" s="387" t="s">
        <v>428</v>
      </c>
      <c r="AE756" s="166"/>
    </row>
    <row r="757" spans="1:31" s="167" customFormat="1" ht="12" customHeight="1" x14ac:dyDescent="0.15">
      <c r="A757" s="700" t="s">
        <v>186</v>
      </c>
      <c r="B757" s="701"/>
      <c r="C757" s="330"/>
      <c r="D757" s="731" t="s">
        <v>396</v>
      </c>
      <c r="E757" s="732"/>
      <c r="F757" s="732"/>
      <c r="G757" s="732"/>
      <c r="H757" s="733"/>
      <c r="I757" s="731" t="s">
        <v>397</v>
      </c>
      <c r="J757" s="732"/>
      <c r="K757" s="732"/>
      <c r="L757" s="733"/>
      <c r="M757" s="734" t="s">
        <v>398</v>
      </c>
      <c r="N757" s="700"/>
      <c r="O757" s="700"/>
      <c r="P757" s="700"/>
      <c r="Q757" s="700"/>
      <c r="R757" s="700"/>
      <c r="S757" s="700"/>
      <c r="T757" s="700"/>
      <c r="U757" s="735"/>
      <c r="V757" s="731" t="s">
        <v>399</v>
      </c>
      <c r="W757" s="732"/>
      <c r="X757" s="732"/>
      <c r="Y757" s="733"/>
      <c r="Z757" s="731" t="s">
        <v>400</v>
      </c>
      <c r="AA757" s="733"/>
      <c r="AB757" s="706" t="s">
        <v>401</v>
      </c>
      <c r="AC757" s="709" t="s">
        <v>280</v>
      </c>
      <c r="AE757" s="166"/>
    </row>
    <row r="758" spans="1:31" s="167" customFormat="1" ht="18.600000000000001" customHeight="1" x14ac:dyDescent="0.15">
      <c r="A758" s="702"/>
      <c r="B758" s="703"/>
      <c r="C758" s="365"/>
      <c r="D758" s="712" t="s">
        <v>402</v>
      </c>
      <c r="E758" s="715" t="s">
        <v>403</v>
      </c>
      <c r="F758" s="716"/>
      <c r="G758" s="719" t="s">
        <v>404</v>
      </c>
      <c r="H758" s="722" t="s">
        <v>405</v>
      </c>
      <c r="I758" s="725" t="s">
        <v>406</v>
      </c>
      <c r="J758" s="719" t="s">
        <v>407</v>
      </c>
      <c r="K758" s="719" t="s">
        <v>408</v>
      </c>
      <c r="L758" s="728" t="s">
        <v>409</v>
      </c>
      <c r="M758" s="725" t="s">
        <v>410</v>
      </c>
      <c r="N758" s="719" t="s">
        <v>411</v>
      </c>
      <c r="O758" s="719" t="s">
        <v>412</v>
      </c>
      <c r="P758" s="719" t="s">
        <v>413</v>
      </c>
      <c r="Q758" s="719" t="s">
        <v>414</v>
      </c>
      <c r="R758" s="719" t="s">
        <v>415</v>
      </c>
      <c r="S758" s="719" t="s">
        <v>416</v>
      </c>
      <c r="T758" s="719" t="s">
        <v>417</v>
      </c>
      <c r="U758" s="728" t="s">
        <v>418</v>
      </c>
      <c r="V758" s="726" t="s">
        <v>419</v>
      </c>
      <c r="W758" s="740" t="s">
        <v>420</v>
      </c>
      <c r="X758" s="720" t="s">
        <v>421</v>
      </c>
      <c r="Y758" s="729" t="s">
        <v>422</v>
      </c>
      <c r="Z758" s="712" t="s">
        <v>423</v>
      </c>
      <c r="AA758" s="728" t="s">
        <v>424</v>
      </c>
      <c r="AB758" s="707"/>
      <c r="AC758" s="710"/>
      <c r="AE758" s="166"/>
    </row>
    <row r="759" spans="1:31" s="167" customFormat="1" ht="9.75" customHeight="1" x14ac:dyDescent="0.15">
      <c r="A759" s="702"/>
      <c r="B759" s="703"/>
      <c r="C759" s="365" t="s">
        <v>378</v>
      </c>
      <c r="D759" s="713"/>
      <c r="E759" s="717"/>
      <c r="F759" s="718"/>
      <c r="G759" s="720"/>
      <c r="H759" s="723"/>
      <c r="I759" s="726"/>
      <c r="J759" s="720"/>
      <c r="K759" s="720"/>
      <c r="L759" s="729"/>
      <c r="M759" s="736"/>
      <c r="N759" s="720"/>
      <c r="O759" s="720"/>
      <c r="P759" s="738"/>
      <c r="Q759" s="738"/>
      <c r="R759" s="738"/>
      <c r="S759" s="720"/>
      <c r="T759" s="720"/>
      <c r="U759" s="729"/>
      <c r="V759" s="726"/>
      <c r="W759" s="740"/>
      <c r="X759" s="720"/>
      <c r="Y759" s="729"/>
      <c r="Z759" s="713"/>
      <c r="AA759" s="729"/>
      <c r="AB759" s="707"/>
      <c r="AC759" s="710"/>
      <c r="AE759" s="166"/>
    </row>
    <row r="760" spans="1:31" s="167" customFormat="1" ht="21" customHeight="1" x14ac:dyDescent="0.15">
      <c r="A760" s="704"/>
      <c r="B760" s="705"/>
      <c r="C760" s="329"/>
      <c r="D760" s="714"/>
      <c r="E760" s="367" t="s">
        <v>425</v>
      </c>
      <c r="F760" s="367" t="s">
        <v>426</v>
      </c>
      <c r="G760" s="721"/>
      <c r="H760" s="724"/>
      <c r="I760" s="727"/>
      <c r="J760" s="721"/>
      <c r="K760" s="721"/>
      <c r="L760" s="730"/>
      <c r="M760" s="737"/>
      <c r="N760" s="721"/>
      <c r="O760" s="721"/>
      <c r="P760" s="739"/>
      <c r="Q760" s="739"/>
      <c r="R760" s="739"/>
      <c r="S760" s="721"/>
      <c r="T760" s="721"/>
      <c r="U760" s="730"/>
      <c r="V760" s="727"/>
      <c r="W760" s="741"/>
      <c r="X760" s="721"/>
      <c r="Y760" s="730"/>
      <c r="Z760" s="714"/>
      <c r="AA760" s="730"/>
      <c r="AB760" s="708"/>
      <c r="AC760" s="711"/>
      <c r="AE760" s="166"/>
    </row>
    <row r="761" spans="1:31" s="167" customFormat="1" ht="21.6" customHeight="1" x14ac:dyDescent="0.15">
      <c r="A761" s="167" t="s">
        <v>478</v>
      </c>
      <c r="B761" s="326" t="s">
        <v>377</v>
      </c>
      <c r="C761" s="378">
        <v>161.25490196078431</v>
      </c>
      <c r="D761" s="379">
        <v>17.274509803921568</v>
      </c>
      <c r="E761" s="371">
        <v>5.666666666666667</v>
      </c>
      <c r="F761" s="371">
        <v>8.0784313725490193</v>
      </c>
      <c r="G761" s="371">
        <v>39</v>
      </c>
      <c r="H761" s="380">
        <v>12.529411764705882</v>
      </c>
      <c r="I761" s="464">
        <v>3.8431372549019609</v>
      </c>
      <c r="J761" s="371">
        <v>3.4705882352941178</v>
      </c>
      <c r="K761" s="371">
        <v>15.019607843137255</v>
      </c>
      <c r="L761" s="380">
        <v>17.647058823529413</v>
      </c>
      <c r="M761" s="379">
        <v>4.333333333333333</v>
      </c>
      <c r="N761" s="371">
        <v>0.11764705882352941</v>
      </c>
      <c r="O761" s="371">
        <v>7.9411764705882355</v>
      </c>
      <c r="P761" s="371">
        <v>0.60784313725490191</v>
      </c>
      <c r="Q761" s="371">
        <v>1.1568627450980393</v>
      </c>
      <c r="R761" s="419">
        <v>1.2352941176470589</v>
      </c>
      <c r="S761" s="371">
        <v>0</v>
      </c>
      <c r="T761" s="371">
        <v>0</v>
      </c>
      <c r="U761" s="380">
        <v>0.17647058823529413</v>
      </c>
      <c r="V761" s="379">
        <v>2.0196078431372548</v>
      </c>
      <c r="W761" s="371">
        <v>0.17647058823529413</v>
      </c>
      <c r="X761" s="378">
        <v>0.13725490196078433</v>
      </c>
      <c r="Y761" s="380">
        <v>4.666666666666667</v>
      </c>
      <c r="Z761" s="465">
        <v>7.8431372549019607E-2</v>
      </c>
      <c r="AA761" s="380">
        <v>0.15686274509803921</v>
      </c>
      <c r="AB761" s="466">
        <v>14.529411764705882</v>
      </c>
      <c r="AC761" s="378">
        <v>1.392156862745098</v>
      </c>
      <c r="AE761" s="166"/>
    </row>
    <row r="762" spans="1:31" s="167" customFormat="1" ht="21.6" customHeight="1" x14ac:dyDescent="0.15">
      <c r="A762" s="325"/>
      <c r="B762" s="317" t="s">
        <v>376</v>
      </c>
      <c r="C762" s="328">
        <v>1</v>
      </c>
      <c r="D762" s="374">
        <v>0.10712548638132295</v>
      </c>
      <c r="E762" s="317">
        <v>3.5141050583657588E-2</v>
      </c>
      <c r="F762" s="317">
        <v>5.0097276264591442E-2</v>
      </c>
      <c r="G762" s="317">
        <v>0.24185311284046693</v>
      </c>
      <c r="H762" s="375">
        <v>7.7699416342412453E-2</v>
      </c>
      <c r="I762" s="376">
        <v>2.3832684824902726E-2</v>
      </c>
      <c r="J762" s="317">
        <v>2.1522373540856031E-2</v>
      </c>
      <c r="K762" s="317">
        <v>9.3142023346303504E-2</v>
      </c>
      <c r="L762" s="375">
        <v>0.10943579766536966</v>
      </c>
      <c r="M762" s="374">
        <v>2.6872568093385212E-2</v>
      </c>
      <c r="N762" s="317">
        <v>7.2957198443579768E-4</v>
      </c>
      <c r="O762" s="317">
        <v>4.9246108949416348E-2</v>
      </c>
      <c r="P762" s="317">
        <v>3.7694552529182876E-3</v>
      </c>
      <c r="Q762" s="317">
        <v>7.1741245136186776E-3</v>
      </c>
      <c r="R762" s="317">
        <v>7.660505836575876E-3</v>
      </c>
      <c r="S762" s="317">
        <v>0</v>
      </c>
      <c r="T762" s="317">
        <v>0</v>
      </c>
      <c r="U762" s="375">
        <v>1.0943579766536965E-3</v>
      </c>
      <c r="V762" s="374">
        <v>1.2524319066147861E-2</v>
      </c>
      <c r="W762" s="317">
        <v>1.0943579766536965E-3</v>
      </c>
      <c r="X762" s="328">
        <v>8.511673151750974E-4</v>
      </c>
      <c r="Y762" s="375">
        <v>2.8939688715953309E-2</v>
      </c>
      <c r="Z762" s="377">
        <v>4.8638132295719845E-4</v>
      </c>
      <c r="AA762" s="375">
        <v>9.727626459143969E-4</v>
      </c>
      <c r="AB762" s="325">
        <v>9.0102140077821011E-2</v>
      </c>
      <c r="AC762" s="328">
        <v>8.6332684824902729E-3</v>
      </c>
      <c r="AE762" s="166"/>
    </row>
    <row r="763" spans="1:31" s="167" customFormat="1" ht="21.6" customHeight="1" x14ac:dyDescent="0.15">
      <c r="A763" s="177" t="s">
        <v>427</v>
      </c>
      <c r="B763" s="317" t="s">
        <v>377</v>
      </c>
      <c r="C763" s="378">
        <v>6.8431372549019605</v>
      </c>
      <c r="D763" s="379">
        <v>3.9215686274509803E-2</v>
      </c>
      <c r="E763" s="371">
        <v>0</v>
      </c>
      <c r="F763" s="371">
        <v>0.23529411764705882</v>
      </c>
      <c r="G763" s="371">
        <v>6.4705882352941178</v>
      </c>
      <c r="H763" s="380">
        <v>0</v>
      </c>
      <c r="I763" s="381" t="s">
        <v>428</v>
      </c>
      <c r="J763" s="382" t="s">
        <v>428</v>
      </c>
      <c r="K763" s="383">
        <v>0</v>
      </c>
      <c r="L763" s="384">
        <v>9.8039215686274508E-2</v>
      </c>
      <c r="M763" s="385" t="s">
        <v>428</v>
      </c>
      <c r="N763" s="382" t="s">
        <v>428</v>
      </c>
      <c r="O763" s="382" t="s">
        <v>428</v>
      </c>
      <c r="P763" s="382" t="s">
        <v>428</v>
      </c>
      <c r="Q763" s="382" t="s">
        <v>428</v>
      </c>
      <c r="R763" s="382" t="s">
        <v>428</v>
      </c>
      <c r="S763" s="382" t="s">
        <v>428</v>
      </c>
      <c r="T763" s="382" t="s">
        <v>428</v>
      </c>
      <c r="U763" s="386" t="s">
        <v>428</v>
      </c>
      <c r="V763" s="385" t="s">
        <v>428</v>
      </c>
      <c r="W763" s="382" t="s">
        <v>428</v>
      </c>
      <c r="X763" s="387" t="s">
        <v>428</v>
      </c>
      <c r="Y763" s="386" t="s">
        <v>428</v>
      </c>
      <c r="Z763" s="388" t="s">
        <v>428</v>
      </c>
      <c r="AA763" s="386" t="s">
        <v>428</v>
      </c>
      <c r="AB763" s="389" t="s">
        <v>428</v>
      </c>
      <c r="AC763" s="387" t="s">
        <v>428</v>
      </c>
      <c r="AE763" s="166"/>
    </row>
    <row r="764" spans="1:31" s="167" customFormat="1" ht="21.6" customHeight="1" x14ac:dyDescent="0.15">
      <c r="A764" s="325"/>
      <c r="B764" s="317" t="s">
        <v>376</v>
      </c>
      <c r="C764" s="328">
        <v>1</v>
      </c>
      <c r="D764" s="374">
        <v>5.7306590257879654E-3</v>
      </c>
      <c r="E764" s="317">
        <v>0</v>
      </c>
      <c r="F764" s="317">
        <v>3.4383954154727794E-2</v>
      </c>
      <c r="G764" s="317">
        <v>0.94555873925501444</v>
      </c>
      <c r="H764" s="375">
        <v>0</v>
      </c>
      <c r="I764" s="381" t="s">
        <v>428</v>
      </c>
      <c r="J764" s="382" t="s">
        <v>428</v>
      </c>
      <c r="K764" s="390">
        <v>0</v>
      </c>
      <c r="L764" s="391">
        <v>1.4326647564469915E-2</v>
      </c>
      <c r="M764" s="385" t="s">
        <v>428</v>
      </c>
      <c r="N764" s="382" t="s">
        <v>428</v>
      </c>
      <c r="O764" s="382" t="s">
        <v>428</v>
      </c>
      <c r="P764" s="382" t="s">
        <v>428</v>
      </c>
      <c r="Q764" s="382" t="s">
        <v>428</v>
      </c>
      <c r="R764" s="382" t="s">
        <v>428</v>
      </c>
      <c r="S764" s="382" t="s">
        <v>428</v>
      </c>
      <c r="T764" s="382" t="s">
        <v>428</v>
      </c>
      <c r="U764" s="386" t="s">
        <v>428</v>
      </c>
      <c r="V764" s="385" t="s">
        <v>428</v>
      </c>
      <c r="W764" s="382" t="s">
        <v>428</v>
      </c>
      <c r="X764" s="387" t="s">
        <v>428</v>
      </c>
      <c r="Y764" s="386" t="s">
        <v>428</v>
      </c>
      <c r="Z764" s="388" t="s">
        <v>428</v>
      </c>
      <c r="AA764" s="386" t="s">
        <v>428</v>
      </c>
      <c r="AB764" s="389" t="s">
        <v>428</v>
      </c>
      <c r="AC764" s="387" t="s">
        <v>428</v>
      </c>
      <c r="AE764" s="166"/>
    </row>
    <row r="765" spans="1:31" s="167" customFormat="1" ht="21.6" customHeight="1" x14ac:dyDescent="0.15">
      <c r="A765" s="177" t="s">
        <v>429</v>
      </c>
      <c r="B765" s="317" t="s">
        <v>377</v>
      </c>
      <c r="C765" s="378">
        <v>0.15686274509803921</v>
      </c>
      <c r="D765" s="379">
        <v>0.13725490196078433</v>
      </c>
      <c r="E765" s="371">
        <v>0</v>
      </c>
      <c r="F765" s="371">
        <v>0</v>
      </c>
      <c r="G765" s="371">
        <v>0</v>
      </c>
      <c r="H765" s="380">
        <v>0</v>
      </c>
      <c r="I765" s="381" t="s">
        <v>428</v>
      </c>
      <c r="J765" s="382" t="s">
        <v>428</v>
      </c>
      <c r="K765" s="383">
        <v>1.9607843137254902E-2</v>
      </c>
      <c r="L765" s="384">
        <v>0</v>
      </c>
      <c r="M765" s="385" t="s">
        <v>428</v>
      </c>
      <c r="N765" s="382" t="s">
        <v>428</v>
      </c>
      <c r="O765" s="382" t="s">
        <v>428</v>
      </c>
      <c r="P765" s="382" t="s">
        <v>428</v>
      </c>
      <c r="Q765" s="382" t="s">
        <v>428</v>
      </c>
      <c r="R765" s="382" t="s">
        <v>428</v>
      </c>
      <c r="S765" s="382" t="s">
        <v>428</v>
      </c>
      <c r="T765" s="382" t="s">
        <v>428</v>
      </c>
      <c r="U765" s="386" t="s">
        <v>428</v>
      </c>
      <c r="V765" s="385" t="s">
        <v>428</v>
      </c>
      <c r="W765" s="382" t="s">
        <v>428</v>
      </c>
      <c r="X765" s="387" t="s">
        <v>428</v>
      </c>
      <c r="Y765" s="386" t="s">
        <v>428</v>
      </c>
      <c r="Z765" s="388" t="s">
        <v>428</v>
      </c>
      <c r="AA765" s="386" t="s">
        <v>428</v>
      </c>
      <c r="AB765" s="389" t="s">
        <v>428</v>
      </c>
      <c r="AC765" s="387" t="s">
        <v>428</v>
      </c>
      <c r="AE765" s="166"/>
    </row>
    <row r="766" spans="1:31" s="167" customFormat="1" ht="21.6" customHeight="1" x14ac:dyDescent="0.15">
      <c r="A766" s="325"/>
      <c r="B766" s="317" t="s">
        <v>376</v>
      </c>
      <c r="C766" s="328">
        <v>1</v>
      </c>
      <c r="D766" s="374">
        <v>0.87500000000000011</v>
      </c>
      <c r="E766" s="317">
        <v>0</v>
      </c>
      <c r="F766" s="317">
        <v>0</v>
      </c>
      <c r="G766" s="317">
        <v>0</v>
      </c>
      <c r="H766" s="375">
        <v>0</v>
      </c>
      <c r="I766" s="381" t="s">
        <v>428</v>
      </c>
      <c r="J766" s="382" t="s">
        <v>428</v>
      </c>
      <c r="K766" s="390">
        <v>0.125</v>
      </c>
      <c r="L766" s="391">
        <v>0</v>
      </c>
      <c r="M766" s="385" t="s">
        <v>428</v>
      </c>
      <c r="N766" s="382" t="s">
        <v>428</v>
      </c>
      <c r="O766" s="382" t="s">
        <v>428</v>
      </c>
      <c r="P766" s="382" t="s">
        <v>428</v>
      </c>
      <c r="Q766" s="382" t="s">
        <v>428</v>
      </c>
      <c r="R766" s="382" t="s">
        <v>428</v>
      </c>
      <c r="S766" s="382" t="s">
        <v>428</v>
      </c>
      <c r="T766" s="382" t="s">
        <v>428</v>
      </c>
      <c r="U766" s="386" t="s">
        <v>428</v>
      </c>
      <c r="V766" s="385" t="s">
        <v>428</v>
      </c>
      <c r="W766" s="382" t="s">
        <v>428</v>
      </c>
      <c r="X766" s="387" t="s">
        <v>428</v>
      </c>
      <c r="Y766" s="386" t="s">
        <v>428</v>
      </c>
      <c r="Z766" s="388" t="s">
        <v>428</v>
      </c>
      <c r="AA766" s="386" t="s">
        <v>428</v>
      </c>
      <c r="AB766" s="389" t="s">
        <v>428</v>
      </c>
      <c r="AC766" s="387" t="s">
        <v>428</v>
      </c>
      <c r="AE766" s="166"/>
    </row>
    <row r="767" spans="1:31" s="167" customFormat="1" ht="21.6" customHeight="1" x14ac:dyDescent="0.15">
      <c r="A767" s="177" t="s">
        <v>430</v>
      </c>
      <c r="B767" s="317" t="s">
        <v>377</v>
      </c>
      <c r="C767" s="378">
        <v>17.274509803921568</v>
      </c>
      <c r="D767" s="379">
        <v>6.1568627450980395</v>
      </c>
      <c r="E767" s="371">
        <v>1.411764705882353</v>
      </c>
      <c r="F767" s="371">
        <v>2.7450980392156863</v>
      </c>
      <c r="G767" s="371">
        <v>0.37254901960784315</v>
      </c>
      <c r="H767" s="380">
        <v>1.6470588235294117</v>
      </c>
      <c r="I767" s="381" t="s">
        <v>428</v>
      </c>
      <c r="J767" s="382" t="s">
        <v>428</v>
      </c>
      <c r="K767" s="383">
        <v>4.6274509803921573</v>
      </c>
      <c r="L767" s="384">
        <v>0.31372549019607843</v>
      </c>
      <c r="M767" s="385" t="s">
        <v>428</v>
      </c>
      <c r="N767" s="382" t="s">
        <v>428</v>
      </c>
      <c r="O767" s="382" t="s">
        <v>428</v>
      </c>
      <c r="P767" s="382" t="s">
        <v>428</v>
      </c>
      <c r="Q767" s="382" t="s">
        <v>428</v>
      </c>
      <c r="R767" s="382" t="s">
        <v>428</v>
      </c>
      <c r="S767" s="382" t="s">
        <v>428</v>
      </c>
      <c r="T767" s="382" t="s">
        <v>428</v>
      </c>
      <c r="U767" s="386" t="s">
        <v>428</v>
      </c>
      <c r="V767" s="385" t="s">
        <v>428</v>
      </c>
      <c r="W767" s="382" t="s">
        <v>428</v>
      </c>
      <c r="X767" s="387" t="s">
        <v>428</v>
      </c>
      <c r="Y767" s="386" t="s">
        <v>428</v>
      </c>
      <c r="Z767" s="388" t="s">
        <v>428</v>
      </c>
      <c r="AA767" s="386" t="s">
        <v>428</v>
      </c>
      <c r="AB767" s="389" t="s">
        <v>428</v>
      </c>
      <c r="AC767" s="387" t="s">
        <v>428</v>
      </c>
      <c r="AE767" s="166"/>
    </row>
    <row r="768" spans="1:31" s="167" customFormat="1" ht="21.6" customHeight="1" x14ac:dyDescent="0.15">
      <c r="A768" s="325"/>
      <c r="B768" s="317" t="s">
        <v>376</v>
      </c>
      <c r="C768" s="328">
        <v>1</v>
      </c>
      <c r="D768" s="374">
        <v>0.35641316685584568</v>
      </c>
      <c r="E768" s="317">
        <v>8.1725312145289455E-2</v>
      </c>
      <c r="F768" s="317">
        <v>0.15891032917139616</v>
      </c>
      <c r="G768" s="317">
        <v>2.1566401816118051E-2</v>
      </c>
      <c r="H768" s="375">
        <v>9.5346197502837682E-2</v>
      </c>
      <c r="I768" s="381" t="s">
        <v>428</v>
      </c>
      <c r="J768" s="382" t="s">
        <v>428</v>
      </c>
      <c r="K768" s="390">
        <v>0.26787741203178211</v>
      </c>
      <c r="L768" s="391">
        <v>1.8161180476730987E-2</v>
      </c>
      <c r="M768" s="385" t="s">
        <v>428</v>
      </c>
      <c r="N768" s="382" t="s">
        <v>428</v>
      </c>
      <c r="O768" s="382" t="s">
        <v>428</v>
      </c>
      <c r="P768" s="382" t="s">
        <v>428</v>
      </c>
      <c r="Q768" s="382" t="s">
        <v>428</v>
      </c>
      <c r="R768" s="382" t="s">
        <v>428</v>
      </c>
      <c r="S768" s="382" t="s">
        <v>428</v>
      </c>
      <c r="T768" s="382" t="s">
        <v>428</v>
      </c>
      <c r="U768" s="386" t="s">
        <v>428</v>
      </c>
      <c r="V768" s="385" t="s">
        <v>428</v>
      </c>
      <c r="W768" s="382" t="s">
        <v>428</v>
      </c>
      <c r="X768" s="387" t="s">
        <v>428</v>
      </c>
      <c r="Y768" s="386" t="s">
        <v>428</v>
      </c>
      <c r="Z768" s="388" t="s">
        <v>428</v>
      </c>
      <c r="AA768" s="386" t="s">
        <v>428</v>
      </c>
      <c r="AB768" s="389" t="s">
        <v>428</v>
      </c>
      <c r="AC768" s="387" t="s">
        <v>428</v>
      </c>
      <c r="AE768" s="166"/>
    </row>
    <row r="769" spans="1:31" s="167" customFormat="1" ht="21.6" customHeight="1" x14ac:dyDescent="0.15">
      <c r="A769" s="398" t="s">
        <v>431</v>
      </c>
      <c r="B769" s="317" t="s">
        <v>377</v>
      </c>
      <c r="C769" s="378">
        <v>14.098039215686274</v>
      </c>
      <c r="D769" s="379">
        <v>5</v>
      </c>
      <c r="E769" s="371">
        <v>1.3137254901960784</v>
      </c>
      <c r="F769" s="371">
        <v>2.215686274509804</v>
      </c>
      <c r="G769" s="371">
        <v>0.37254901960784315</v>
      </c>
      <c r="H769" s="380">
        <v>1.392156862745098</v>
      </c>
      <c r="I769" s="381" t="s">
        <v>428</v>
      </c>
      <c r="J769" s="382" t="s">
        <v>428</v>
      </c>
      <c r="K769" s="383">
        <v>3.5294117647058822</v>
      </c>
      <c r="L769" s="384">
        <v>0.27450980392156865</v>
      </c>
      <c r="M769" s="385" t="s">
        <v>428</v>
      </c>
      <c r="N769" s="382" t="s">
        <v>428</v>
      </c>
      <c r="O769" s="382" t="s">
        <v>428</v>
      </c>
      <c r="P769" s="382" t="s">
        <v>428</v>
      </c>
      <c r="Q769" s="382" t="s">
        <v>428</v>
      </c>
      <c r="R769" s="382" t="s">
        <v>428</v>
      </c>
      <c r="S769" s="382" t="s">
        <v>428</v>
      </c>
      <c r="T769" s="382" t="s">
        <v>428</v>
      </c>
      <c r="U769" s="386" t="s">
        <v>428</v>
      </c>
      <c r="V769" s="385" t="s">
        <v>428</v>
      </c>
      <c r="W769" s="382" t="s">
        <v>428</v>
      </c>
      <c r="X769" s="387" t="s">
        <v>428</v>
      </c>
      <c r="Y769" s="386" t="s">
        <v>428</v>
      </c>
      <c r="Z769" s="388" t="s">
        <v>428</v>
      </c>
      <c r="AA769" s="386" t="s">
        <v>428</v>
      </c>
      <c r="AB769" s="389" t="s">
        <v>428</v>
      </c>
      <c r="AC769" s="387" t="s">
        <v>428</v>
      </c>
      <c r="AE769" s="166"/>
    </row>
    <row r="770" spans="1:31" s="167" customFormat="1" ht="21.6" customHeight="1" x14ac:dyDescent="0.15">
      <c r="A770" s="325"/>
      <c r="B770" s="317" t="s">
        <v>376</v>
      </c>
      <c r="C770" s="328">
        <v>1</v>
      </c>
      <c r="D770" s="374">
        <v>0.35465924895688455</v>
      </c>
      <c r="E770" s="317">
        <v>9.3184979137691235E-2</v>
      </c>
      <c r="F770" s="317">
        <v>0.15716272600834494</v>
      </c>
      <c r="G770" s="317">
        <v>2.6425591098748261E-2</v>
      </c>
      <c r="H770" s="375">
        <v>9.8748261474269822E-2</v>
      </c>
      <c r="I770" s="381" t="s">
        <v>428</v>
      </c>
      <c r="J770" s="382" t="s">
        <v>428</v>
      </c>
      <c r="K770" s="390">
        <v>0.25034770514603616</v>
      </c>
      <c r="L770" s="391">
        <v>1.9471488178025038E-2</v>
      </c>
      <c r="M770" s="385" t="s">
        <v>428</v>
      </c>
      <c r="N770" s="382" t="s">
        <v>428</v>
      </c>
      <c r="O770" s="382" t="s">
        <v>428</v>
      </c>
      <c r="P770" s="382" t="s">
        <v>428</v>
      </c>
      <c r="Q770" s="382" t="s">
        <v>428</v>
      </c>
      <c r="R770" s="382" t="s">
        <v>428</v>
      </c>
      <c r="S770" s="382" t="s">
        <v>428</v>
      </c>
      <c r="T770" s="382" t="s">
        <v>428</v>
      </c>
      <c r="U770" s="386" t="s">
        <v>428</v>
      </c>
      <c r="V770" s="385" t="s">
        <v>428</v>
      </c>
      <c r="W770" s="382" t="s">
        <v>428</v>
      </c>
      <c r="X770" s="387" t="s">
        <v>428</v>
      </c>
      <c r="Y770" s="386" t="s">
        <v>428</v>
      </c>
      <c r="Z770" s="388" t="s">
        <v>428</v>
      </c>
      <c r="AA770" s="386" t="s">
        <v>428</v>
      </c>
      <c r="AB770" s="389" t="s">
        <v>428</v>
      </c>
      <c r="AC770" s="387" t="s">
        <v>428</v>
      </c>
      <c r="AE770" s="166"/>
    </row>
    <row r="771" spans="1:31" s="167" customFormat="1" ht="21.6" customHeight="1" x14ac:dyDescent="0.15">
      <c r="A771" s="177" t="s">
        <v>432</v>
      </c>
      <c r="B771" s="317" t="s">
        <v>377</v>
      </c>
      <c r="C771" s="378">
        <v>26.745098039215687</v>
      </c>
      <c r="D771" s="379">
        <v>3.6666666666666665</v>
      </c>
      <c r="E771" s="371">
        <v>1.5686274509803921</v>
      </c>
      <c r="F771" s="371">
        <v>0.74509803921568629</v>
      </c>
      <c r="G771" s="371">
        <v>9.6862745098039209</v>
      </c>
      <c r="H771" s="380">
        <v>2.9215686274509802</v>
      </c>
      <c r="I771" s="381" t="s">
        <v>428</v>
      </c>
      <c r="J771" s="382" t="s">
        <v>428</v>
      </c>
      <c r="K771" s="383">
        <v>3.4705882352941178</v>
      </c>
      <c r="L771" s="384">
        <v>4.6862745098039218</v>
      </c>
      <c r="M771" s="385" t="s">
        <v>428</v>
      </c>
      <c r="N771" s="382" t="s">
        <v>428</v>
      </c>
      <c r="O771" s="382" t="s">
        <v>428</v>
      </c>
      <c r="P771" s="382" t="s">
        <v>428</v>
      </c>
      <c r="Q771" s="382" t="s">
        <v>428</v>
      </c>
      <c r="R771" s="382" t="s">
        <v>428</v>
      </c>
      <c r="S771" s="382" t="s">
        <v>428</v>
      </c>
      <c r="T771" s="382" t="s">
        <v>428</v>
      </c>
      <c r="U771" s="386" t="s">
        <v>428</v>
      </c>
      <c r="V771" s="385" t="s">
        <v>428</v>
      </c>
      <c r="W771" s="382" t="s">
        <v>428</v>
      </c>
      <c r="X771" s="387" t="s">
        <v>428</v>
      </c>
      <c r="Y771" s="386" t="s">
        <v>428</v>
      </c>
      <c r="Z771" s="388" t="s">
        <v>428</v>
      </c>
      <c r="AA771" s="386" t="s">
        <v>428</v>
      </c>
      <c r="AB771" s="389" t="s">
        <v>428</v>
      </c>
      <c r="AC771" s="387" t="s">
        <v>428</v>
      </c>
      <c r="AE771" s="166"/>
    </row>
    <row r="772" spans="1:31" s="167" customFormat="1" ht="21.6" customHeight="1" x14ac:dyDescent="0.15">
      <c r="A772" s="325"/>
      <c r="B772" s="317" t="s">
        <v>376</v>
      </c>
      <c r="C772" s="328">
        <v>1</v>
      </c>
      <c r="D772" s="374">
        <v>0.13709677419354838</v>
      </c>
      <c r="E772" s="317">
        <v>5.8651026392961873E-2</v>
      </c>
      <c r="F772" s="317">
        <v>2.7859237536656891E-2</v>
      </c>
      <c r="G772" s="317">
        <v>0.36217008797653955</v>
      </c>
      <c r="H772" s="375">
        <v>0.10923753665689148</v>
      </c>
      <c r="I772" s="381" t="s">
        <v>428</v>
      </c>
      <c r="J772" s="382" t="s">
        <v>428</v>
      </c>
      <c r="K772" s="390">
        <v>0.12976539589442815</v>
      </c>
      <c r="L772" s="391">
        <v>0.17521994134897362</v>
      </c>
      <c r="M772" s="385" t="s">
        <v>428</v>
      </c>
      <c r="N772" s="382" t="s">
        <v>428</v>
      </c>
      <c r="O772" s="382" t="s">
        <v>428</v>
      </c>
      <c r="P772" s="382" t="s">
        <v>428</v>
      </c>
      <c r="Q772" s="382" t="s">
        <v>428</v>
      </c>
      <c r="R772" s="382" t="s">
        <v>428</v>
      </c>
      <c r="S772" s="382" t="s">
        <v>428</v>
      </c>
      <c r="T772" s="382" t="s">
        <v>428</v>
      </c>
      <c r="U772" s="386" t="s">
        <v>428</v>
      </c>
      <c r="V772" s="385" t="s">
        <v>428</v>
      </c>
      <c r="W772" s="382" t="s">
        <v>428</v>
      </c>
      <c r="X772" s="387" t="s">
        <v>428</v>
      </c>
      <c r="Y772" s="386" t="s">
        <v>428</v>
      </c>
      <c r="Z772" s="388" t="s">
        <v>428</v>
      </c>
      <c r="AA772" s="386" t="s">
        <v>428</v>
      </c>
      <c r="AB772" s="389" t="s">
        <v>428</v>
      </c>
      <c r="AC772" s="387" t="s">
        <v>428</v>
      </c>
      <c r="AE772" s="166"/>
    </row>
    <row r="773" spans="1:31" s="167" customFormat="1" ht="21.6" customHeight="1" x14ac:dyDescent="0.15">
      <c r="A773" s="177" t="s">
        <v>433</v>
      </c>
      <c r="B773" s="317" t="s">
        <v>377</v>
      </c>
      <c r="C773" s="378">
        <v>28.921568627450981</v>
      </c>
      <c r="D773" s="379">
        <v>2.784313725490196</v>
      </c>
      <c r="E773" s="371">
        <v>1.4313725490196079</v>
      </c>
      <c r="F773" s="371">
        <v>2.3137254901960786</v>
      </c>
      <c r="G773" s="371">
        <v>17.431372549019606</v>
      </c>
      <c r="H773" s="380">
        <v>2.9411764705882355</v>
      </c>
      <c r="I773" s="381" t="s">
        <v>428</v>
      </c>
      <c r="J773" s="382" t="s">
        <v>428</v>
      </c>
      <c r="K773" s="383">
        <v>0.66666666666666663</v>
      </c>
      <c r="L773" s="384">
        <v>1.3529411764705883</v>
      </c>
      <c r="M773" s="385" t="s">
        <v>428</v>
      </c>
      <c r="N773" s="382" t="s">
        <v>428</v>
      </c>
      <c r="O773" s="382" t="s">
        <v>428</v>
      </c>
      <c r="P773" s="382" t="s">
        <v>428</v>
      </c>
      <c r="Q773" s="382" t="s">
        <v>428</v>
      </c>
      <c r="R773" s="382" t="s">
        <v>428</v>
      </c>
      <c r="S773" s="382" t="s">
        <v>428</v>
      </c>
      <c r="T773" s="382" t="s">
        <v>428</v>
      </c>
      <c r="U773" s="386" t="s">
        <v>428</v>
      </c>
      <c r="V773" s="385" t="s">
        <v>428</v>
      </c>
      <c r="W773" s="382" t="s">
        <v>428</v>
      </c>
      <c r="X773" s="387" t="s">
        <v>428</v>
      </c>
      <c r="Y773" s="386" t="s">
        <v>428</v>
      </c>
      <c r="Z773" s="388" t="s">
        <v>428</v>
      </c>
      <c r="AA773" s="386" t="s">
        <v>428</v>
      </c>
      <c r="AB773" s="389" t="s">
        <v>428</v>
      </c>
      <c r="AC773" s="387" t="s">
        <v>428</v>
      </c>
      <c r="AE773" s="166"/>
    </row>
    <row r="774" spans="1:31" s="167" customFormat="1" ht="21.6" customHeight="1" x14ac:dyDescent="0.15">
      <c r="A774" s="325"/>
      <c r="B774" s="317" t="s">
        <v>376</v>
      </c>
      <c r="C774" s="328">
        <v>1</v>
      </c>
      <c r="D774" s="374">
        <v>9.6271186440677961E-2</v>
      </c>
      <c r="E774" s="317">
        <v>4.949152542372881E-2</v>
      </c>
      <c r="F774" s="317">
        <v>0.08</v>
      </c>
      <c r="G774" s="317">
        <v>0.6027118644067796</v>
      </c>
      <c r="H774" s="375">
        <v>0.10169491525423729</v>
      </c>
      <c r="I774" s="381" t="s">
        <v>428</v>
      </c>
      <c r="J774" s="382" t="s">
        <v>428</v>
      </c>
      <c r="K774" s="390">
        <v>2.3050847457627116E-2</v>
      </c>
      <c r="L774" s="391">
        <v>4.6779661016949158E-2</v>
      </c>
      <c r="M774" s="385" t="s">
        <v>428</v>
      </c>
      <c r="N774" s="382" t="s">
        <v>428</v>
      </c>
      <c r="O774" s="382" t="s">
        <v>428</v>
      </c>
      <c r="P774" s="382" t="s">
        <v>428</v>
      </c>
      <c r="Q774" s="382" t="s">
        <v>428</v>
      </c>
      <c r="R774" s="382" t="s">
        <v>428</v>
      </c>
      <c r="S774" s="382" t="s">
        <v>428</v>
      </c>
      <c r="T774" s="382" t="s">
        <v>428</v>
      </c>
      <c r="U774" s="386" t="s">
        <v>428</v>
      </c>
      <c r="V774" s="385" t="s">
        <v>428</v>
      </c>
      <c r="W774" s="382" t="s">
        <v>428</v>
      </c>
      <c r="X774" s="387" t="s">
        <v>428</v>
      </c>
      <c r="Y774" s="386" t="s">
        <v>428</v>
      </c>
      <c r="Z774" s="388" t="s">
        <v>428</v>
      </c>
      <c r="AA774" s="386" t="s">
        <v>428</v>
      </c>
      <c r="AB774" s="389" t="s">
        <v>428</v>
      </c>
      <c r="AC774" s="387" t="s">
        <v>428</v>
      </c>
      <c r="AE774" s="166"/>
    </row>
    <row r="775" spans="1:31" s="167" customFormat="1" ht="21.6" customHeight="1" x14ac:dyDescent="0.15">
      <c r="A775" s="177" t="s">
        <v>434</v>
      </c>
      <c r="B775" s="317" t="s">
        <v>377</v>
      </c>
      <c r="C775" s="378">
        <v>27.705882352941178</v>
      </c>
      <c r="D775" s="379">
        <v>3.1960784313725492</v>
      </c>
      <c r="E775" s="371">
        <v>1.0196078431372548</v>
      </c>
      <c r="F775" s="371">
        <v>1.2549019607843137</v>
      </c>
      <c r="G775" s="371">
        <v>4.882352941176471</v>
      </c>
      <c r="H775" s="380">
        <v>4.3529411764705879</v>
      </c>
      <c r="I775" s="381" t="s">
        <v>428</v>
      </c>
      <c r="J775" s="382" t="s">
        <v>428</v>
      </c>
      <c r="K775" s="383">
        <v>2.6470588235294117</v>
      </c>
      <c r="L775" s="384">
        <v>10.352941176470589</v>
      </c>
      <c r="M775" s="385" t="s">
        <v>428</v>
      </c>
      <c r="N775" s="382" t="s">
        <v>428</v>
      </c>
      <c r="O775" s="382" t="s">
        <v>428</v>
      </c>
      <c r="P775" s="382" t="s">
        <v>428</v>
      </c>
      <c r="Q775" s="382" t="s">
        <v>428</v>
      </c>
      <c r="R775" s="382" t="s">
        <v>428</v>
      </c>
      <c r="S775" s="382" t="s">
        <v>428</v>
      </c>
      <c r="T775" s="382" t="s">
        <v>428</v>
      </c>
      <c r="U775" s="386" t="s">
        <v>428</v>
      </c>
      <c r="V775" s="385" t="s">
        <v>428</v>
      </c>
      <c r="W775" s="382" t="s">
        <v>428</v>
      </c>
      <c r="X775" s="387" t="s">
        <v>428</v>
      </c>
      <c r="Y775" s="386" t="s">
        <v>428</v>
      </c>
      <c r="Z775" s="388" t="s">
        <v>428</v>
      </c>
      <c r="AA775" s="386" t="s">
        <v>428</v>
      </c>
      <c r="AB775" s="389" t="s">
        <v>428</v>
      </c>
      <c r="AC775" s="387" t="s">
        <v>428</v>
      </c>
      <c r="AE775" s="166"/>
    </row>
    <row r="776" spans="1:31" s="167" customFormat="1" ht="21.6" customHeight="1" x14ac:dyDescent="0.15">
      <c r="A776" s="325"/>
      <c r="B776" s="317" t="s">
        <v>376</v>
      </c>
      <c r="C776" s="328">
        <v>1</v>
      </c>
      <c r="D776" s="374">
        <v>0.11535739561217269</v>
      </c>
      <c r="E776" s="317">
        <v>3.6801132342533613E-2</v>
      </c>
      <c r="F776" s="317">
        <v>4.5293701344656753E-2</v>
      </c>
      <c r="G776" s="317">
        <v>0.17622080679405522</v>
      </c>
      <c r="H776" s="375">
        <v>0.15711252653927812</v>
      </c>
      <c r="I776" s="381" t="s">
        <v>428</v>
      </c>
      <c r="J776" s="382" t="s">
        <v>428</v>
      </c>
      <c r="K776" s="390">
        <v>9.5541401273885343E-2</v>
      </c>
      <c r="L776" s="391">
        <v>0.37367303609341829</v>
      </c>
      <c r="M776" s="385" t="s">
        <v>428</v>
      </c>
      <c r="N776" s="382" t="s">
        <v>428</v>
      </c>
      <c r="O776" s="382" t="s">
        <v>428</v>
      </c>
      <c r="P776" s="382" t="s">
        <v>428</v>
      </c>
      <c r="Q776" s="382" t="s">
        <v>428</v>
      </c>
      <c r="R776" s="382" t="s">
        <v>428</v>
      </c>
      <c r="S776" s="382" t="s">
        <v>428</v>
      </c>
      <c r="T776" s="382" t="s">
        <v>428</v>
      </c>
      <c r="U776" s="386" t="s">
        <v>428</v>
      </c>
      <c r="V776" s="385" t="s">
        <v>428</v>
      </c>
      <c r="W776" s="382" t="s">
        <v>428</v>
      </c>
      <c r="X776" s="387" t="s">
        <v>428</v>
      </c>
      <c r="Y776" s="386" t="s">
        <v>428</v>
      </c>
      <c r="Z776" s="388" t="s">
        <v>428</v>
      </c>
      <c r="AA776" s="386" t="s">
        <v>428</v>
      </c>
      <c r="AB776" s="389" t="s">
        <v>428</v>
      </c>
      <c r="AC776" s="387" t="s">
        <v>428</v>
      </c>
      <c r="AE776" s="166"/>
    </row>
    <row r="777" spans="1:31" s="167" customFormat="1" ht="21.6" customHeight="1" x14ac:dyDescent="0.15">
      <c r="A777" s="177" t="s">
        <v>435</v>
      </c>
      <c r="B777" s="326" t="s">
        <v>377</v>
      </c>
      <c r="C777" s="378">
        <v>9.8039215686274508E-2</v>
      </c>
      <c r="D777" s="379">
        <v>0</v>
      </c>
      <c r="E777" s="371">
        <v>0</v>
      </c>
      <c r="F777" s="371">
        <v>0</v>
      </c>
      <c r="G777" s="371">
        <v>9.8039215686274508E-2</v>
      </c>
      <c r="H777" s="380">
        <v>0</v>
      </c>
      <c r="I777" s="399" t="s">
        <v>428</v>
      </c>
      <c r="J777" s="382" t="s">
        <v>428</v>
      </c>
      <c r="K777" s="383">
        <v>0</v>
      </c>
      <c r="L777" s="384">
        <v>0</v>
      </c>
      <c r="M777" s="385" t="s">
        <v>428</v>
      </c>
      <c r="N777" s="382" t="s">
        <v>428</v>
      </c>
      <c r="O777" s="382" t="s">
        <v>428</v>
      </c>
      <c r="P777" s="382" t="s">
        <v>428</v>
      </c>
      <c r="Q777" s="382" t="s">
        <v>428</v>
      </c>
      <c r="R777" s="382" t="s">
        <v>428</v>
      </c>
      <c r="S777" s="382" t="s">
        <v>428</v>
      </c>
      <c r="T777" s="382" t="s">
        <v>428</v>
      </c>
      <c r="U777" s="386" t="s">
        <v>428</v>
      </c>
      <c r="V777" s="385" t="s">
        <v>428</v>
      </c>
      <c r="W777" s="382" t="s">
        <v>428</v>
      </c>
      <c r="X777" s="387" t="s">
        <v>428</v>
      </c>
      <c r="Y777" s="386" t="s">
        <v>428</v>
      </c>
      <c r="Z777" s="388" t="s">
        <v>428</v>
      </c>
      <c r="AA777" s="386" t="s">
        <v>428</v>
      </c>
      <c r="AB777" s="389" t="s">
        <v>428</v>
      </c>
      <c r="AC777" s="387" t="s">
        <v>428</v>
      </c>
      <c r="AE777" s="166"/>
    </row>
    <row r="778" spans="1:31" s="167" customFormat="1" ht="21.6" customHeight="1" x14ac:dyDescent="0.15">
      <c r="A778" s="325"/>
      <c r="B778" s="317" t="s">
        <v>376</v>
      </c>
      <c r="C778" s="328">
        <v>1</v>
      </c>
      <c r="D778" s="374">
        <v>0</v>
      </c>
      <c r="E778" s="317">
        <v>0</v>
      </c>
      <c r="F778" s="317">
        <v>0</v>
      </c>
      <c r="G778" s="317">
        <v>1</v>
      </c>
      <c r="H778" s="375">
        <v>0</v>
      </c>
      <c r="I778" s="399" t="s">
        <v>428</v>
      </c>
      <c r="J778" s="382" t="s">
        <v>428</v>
      </c>
      <c r="K778" s="390">
        <v>0</v>
      </c>
      <c r="L778" s="391">
        <v>0</v>
      </c>
      <c r="M778" s="385" t="s">
        <v>428</v>
      </c>
      <c r="N778" s="382" t="s">
        <v>428</v>
      </c>
      <c r="O778" s="382" t="s">
        <v>428</v>
      </c>
      <c r="P778" s="382" t="s">
        <v>428</v>
      </c>
      <c r="Q778" s="382" t="s">
        <v>428</v>
      </c>
      <c r="R778" s="382" t="s">
        <v>428</v>
      </c>
      <c r="S778" s="382" t="s">
        <v>428</v>
      </c>
      <c r="T778" s="382" t="s">
        <v>428</v>
      </c>
      <c r="U778" s="386" t="s">
        <v>428</v>
      </c>
      <c r="V778" s="385" t="s">
        <v>428</v>
      </c>
      <c r="W778" s="382" t="s">
        <v>428</v>
      </c>
      <c r="X778" s="387" t="s">
        <v>428</v>
      </c>
      <c r="Y778" s="386" t="s">
        <v>428</v>
      </c>
      <c r="Z778" s="388" t="s">
        <v>428</v>
      </c>
      <c r="AA778" s="386" t="s">
        <v>428</v>
      </c>
      <c r="AB778" s="389" t="s">
        <v>428</v>
      </c>
      <c r="AC778" s="387" t="s">
        <v>428</v>
      </c>
      <c r="AE778" s="166"/>
    </row>
    <row r="779" spans="1:31" s="167" customFormat="1" ht="21.6" customHeight="1" x14ac:dyDescent="0.15">
      <c r="A779" s="177" t="s">
        <v>436</v>
      </c>
      <c r="B779" s="326" t="s">
        <v>377</v>
      </c>
      <c r="C779" s="378">
        <v>6.0392156862745097</v>
      </c>
      <c r="D779" s="379">
        <v>1.2549019607843137</v>
      </c>
      <c r="E779" s="371">
        <v>0.23529411764705882</v>
      </c>
      <c r="F779" s="371">
        <v>0.76470588235294112</v>
      </c>
      <c r="G779" s="400">
        <v>5.8823529411764705E-2</v>
      </c>
      <c r="H779" s="380">
        <v>7.8431372549019607E-2</v>
      </c>
      <c r="I779" s="399" t="s">
        <v>428</v>
      </c>
      <c r="J779" s="382" t="s">
        <v>428</v>
      </c>
      <c r="K779" s="383">
        <v>3.5294117647058822</v>
      </c>
      <c r="L779" s="384">
        <v>0.11764705882352941</v>
      </c>
      <c r="M779" s="385" t="s">
        <v>428</v>
      </c>
      <c r="N779" s="382" t="s">
        <v>428</v>
      </c>
      <c r="O779" s="382" t="s">
        <v>428</v>
      </c>
      <c r="P779" s="382" t="s">
        <v>428</v>
      </c>
      <c r="Q779" s="382" t="s">
        <v>428</v>
      </c>
      <c r="R779" s="382" t="s">
        <v>428</v>
      </c>
      <c r="S779" s="382" t="s">
        <v>428</v>
      </c>
      <c r="T779" s="382" t="s">
        <v>428</v>
      </c>
      <c r="U779" s="386" t="s">
        <v>428</v>
      </c>
      <c r="V779" s="385" t="s">
        <v>428</v>
      </c>
      <c r="W779" s="382" t="s">
        <v>428</v>
      </c>
      <c r="X779" s="387" t="s">
        <v>428</v>
      </c>
      <c r="Y779" s="386" t="s">
        <v>428</v>
      </c>
      <c r="Z779" s="388" t="s">
        <v>428</v>
      </c>
      <c r="AA779" s="386" t="s">
        <v>428</v>
      </c>
      <c r="AB779" s="389" t="s">
        <v>428</v>
      </c>
      <c r="AC779" s="387" t="s">
        <v>428</v>
      </c>
      <c r="AE779" s="166"/>
    </row>
    <row r="780" spans="1:31" s="167" customFormat="1" ht="21.6" customHeight="1" x14ac:dyDescent="0.15">
      <c r="A780" s="325"/>
      <c r="B780" s="317" t="s">
        <v>376</v>
      </c>
      <c r="C780" s="378">
        <v>6.0196078431372548</v>
      </c>
      <c r="D780" s="374">
        <v>0.20779220779220781</v>
      </c>
      <c r="E780" s="317">
        <v>3.896103896103896E-2</v>
      </c>
      <c r="F780" s="317">
        <v>0.12662337662337661</v>
      </c>
      <c r="G780" s="327">
        <v>9.74025974025974E-3</v>
      </c>
      <c r="H780" s="375">
        <v>1.2987012987012988E-2</v>
      </c>
      <c r="I780" s="399" t="s">
        <v>428</v>
      </c>
      <c r="J780" s="382" t="s">
        <v>428</v>
      </c>
      <c r="K780" s="390">
        <v>0.58441558441558439</v>
      </c>
      <c r="L780" s="391">
        <v>1.948051948051948E-2</v>
      </c>
      <c r="M780" s="385" t="s">
        <v>428</v>
      </c>
      <c r="N780" s="382" t="s">
        <v>428</v>
      </c>
      <c r="O780" s="382" t="s">
        <v>428</v>
      </c>
      <c r="P780" s="382" t="s">
        <v>428</v>
      </c>
      <c r="Q780" s="382" t="s">
        <v>428</v>
      </c>
      <c r="R780" s="382" t="s">
        <v>428</v>
      </c>
      <c r="S780" s="382" t="s">
        <v>428</v>
      </c>
      <c r="T780" s="382" t="s">
        <v>428</v>
      </c>
      <c r="U780" s="386" t="s">
        <v>428</v>
      </c>
      <c r="V780" s="385" t="s">
        <v>428</v>
      </c>
      <c r="W780" s="382" t="s">
        <v>428</v>
      </c>
      <c r="X780" s="387" t="s">
        <v>428</v>
      </c>
      <c r="Y780" s="386" t="s">
        <v>428</v>
      </c>
      <c r="Z780" s="388" t="s">
        <v>428</v>
      </c>
      <c r="AA780" s="386" t="s">
        <v>428</v>
      </c>
      <c r="AB780" s="389" t="s">
        <v>428</v>
      </c>
      <c r="AC780" s="387" t="s">
        <v>428</v>
      </c>
      <c r="AE780" s="166"/>
    </row>
    <row r="781" spans="1:31" s="167" customFormat="1" ht="21.6" customHeight="1" x14ac:dyDescent="0.15">
      <c r="A781" s="177" t="s">
        <v>437</v>
      </c>
      <c r="B781" s="326" t="s">
        <v>377</v>
      </c>
      <c r="C781" s="378">
        <v>1.4313725490196079</v>
      </c>
      <c r="D781" s="379">
        <v>3.9215686274509803E-2</v>
      </c>
      <c r="E781" s="371">
        <v>0</v>
      </c>
      <c r="F781" s="371">
        <v>1.9607843137254902E-2</v>
      </c>
      <c r="G781" s="371">
        <v>0</v>
      </c>
      <c r="H781" s="380">
        <v>0.58823529411764708</v>
      </c>
      <c r="I781" s="399" t="s">
        <v>428</v>
      </c>
      <c r="J781" s="382" t="s">
        <v>428</v>
      </c>
      <c r="K781" s="383">
        <v>5.8823529411764705E-2</v>
      </c>
      <c r="L781" s="384">
        <v>0.72549019607843135</v>
      </c>
      <c r="M781" s="385" t="s">
        <v>428</v>
      </c>
      <c r="N781" s="382" t="s">
        <v>428</v>
      </c>
      <c r="O781" s="382" t="s">
        <v>428</v>
      </c>
      <c r="P781" s="382" t="s">
        <v>428</v>
      </c>
      <c r="Q781" s="382" t="s">
        <v>428</v>
      </c>
      <c r="R781" s="382" t="s">
        <v>428</v>
      </c>
      <c r="S781" s="382" t="s">
        <v>428</v>
      </c>
      <c r="T781" s="382" t="s">
        <v>428</v>
      </c>
      <c r="U781" s="386" t="s">
        <v>428</v>
      </c>
      <c r="V781" s="385" t="s">
        <v>428</v>
      </c>
      <c r="W781" s="382" t="s">
        <v>428</v>
      </c>
      <c r="X781" s="387" t="s">
        <v>428</v>
      </c>
      <c r="Y781" s="386" t="s">
        <v>428</v>
      </c>
      <c r="Z781" s="388" t="s">
        <v>428</v>
      </c>
      <c r="AA781" s="386" t="s">
        <v>428</v>
      </c>
      <c r="AB781" s="389" t="s">
        <v>428</v>
      </c>
      <c r="AC781" s="387" t="s">
        <v>428</v>
      </c>
      <c r="AE781" s="166"/>
    </row>
    <row r="782" spans="1:31" s="167" customFormat="1" ht="21.6" customHeight="1" x14ac:dyDescent="0.15">
      <c r="A782" s="325"/>
      <c r="B782" s="317" t="s">
        <v>376</v>
      </c>
      <c r="C782" s="328">
        <v>1</v>
      </c>
      <c r="D782" s="374">
        <v>2.7397260273972601E-2</v>
      </c>
      <c r="E782" s="317">
        <v>0</v>
      </c>
      <c r="F782" s="317">
        <v>1.3698630136986301E-2</v>
      </c>
      <c r="G782" s="317">
        <v>0</v>
      </c>
      <c r="H782" s="375">
        <v>0.41095890410958907</v>
      </c>
      <c r="I782" s="399" t="s">
        <v>428</v>
      </c>
      <c r="J782" s="382" t="s">
        <v>428</v>
      </c>
      <c r="K782" s="390">
        <v>4.1095890410958902E-2</v>
      </c>
      <c r="L782" s="391">
        <v>0.50684931506849318</v>
      </c>
      <c r="M782" s="385" t="s">
        <v>428</v>
      </c>
      <c r="N782" s="382" t="s">
        <v>428</v>
      </c>
      <c r="O782" s="382" t="s">
        <v>428</v>
      </c>
      <c r="P782" s="382" t="s">
        <v>428</v>
      </c>
      <c r="Q782" s="382" t="s">
        <v>428</v>
      </c>
      <c r="R782" s="382" t="s">
        <v>428</v>
      </c>
      <c r="S782" s="382" t="s">
        <v>428</v>
      </c>
      <c r="T782" s="382" t="s">
        <v>428</v>
      </c>
      <c r="U782" s="386" t="s">
        <v>428</v>
      </c>
      <c r="V782" s="385" t="s">
        <v>428</v>
      </c>
      <c r="W782" s="382" t="s">
        <v>428</v>
      </c>
      <c r="X782" s="387" t="s">
        <v>428</v>
      </c>
      <c r="Y782" s="386" t="s">
        <v>428</v>
      </c>
      <c r="Z782" s="388" t="s">
        <v>428</v>
      </c>
      <c r="AA782" s="386" t="s">
        <v>428</v>
      </c>
      <c r="AB782" s="389" t="s">
        <v>428</v>
      </c>
      <c r="AC782" s="387" t="s">
        <v>428</v>
      </c>
      <c r="AE782" s="166"/>
    </row>
    <row r="783" spans="1:31" s="167" customFormat="1" ht="9.75" customHeight="1" x14ac:dyDescent="0.15">
      <c r="A783" s="503" t="s">
        <v>375</v>
      </c>
      <c r="B783" s="503"/>
      <c r="C783" s="504"/>
      <c r="D783" s="504"/>
      <c r="E783" s="504"/>
      <c r="F783" s="504"/>
      <c r="G783" s="504"/>
      <c r="H783" s="503"/>
      <c r="I783" s="503"/>
      <c r="J783" s="503"/>
      <c r="K783" s="503"/>
      <c r="L783" s="503"/>
      <c r="M783" s="503"/>
      <c r="N783" s="503"/>
      <c r="O783" s="503"/>
      <c r="P783" s="503"/>
      <c r="Q783" s="503"/>
      <c r="R783" s="503"/>
      <c r="S783" s="503"/>
      <c r="T783" s="503"/>
      <c r="U783" s="503"/>
      <c r="V783" s="503"/>
      <c r="W783" s="503"/>
      <c r="X783" s="503"/>
      <c r="Y783" s="503"/>
      <c r="Z783" s="503"/>
      <c r="AA783" s="503"/>
      <c r="AB783" s="503"/>
      <c r="AC783" s="503"/>
      <c r="AE783" s="166"/>
    </row>
    <row r="784" spans="1:31" s="167" customFormat="1" ht="9.75" customHeight="1" x14ac:dyDescent="0.15">
      <c r="A784" s="167" t="s">
        <v>374</v>
      </c>
      <c r="C784" s="316"/>
      <c r="D784" s="316"/>
      <c r="E784" s="316"/>
      <c r="F784" s="316"/>
      <c r="G784" s="316"/>
      <c r="AE784" s="166"/>
    </row>
    <row r="785" spans="31:31" s="167" customFormat="1" ht="9.75" customHeight="1" x14ac:dyDescent="0.15">
      <c r="AE785" s="166"/>
    </row>
  </sheetData>
  <mergeCells count="930">
    <mergeCell ref="A3:B6"/>
    <mergeCell ref="AB3:AB6"/>
    <mergeCell ref="AC3:AC6"/>
    <mergeCell ref="D4:D6"/>
    <mergeCell ref="E4:F5"/>
    <mergeCell ref="G4:G6"/>
    <mergeCell ref="H4:H6"/>
    <mergeCell ref="I4:I6"/>
    <mergeCell ref="J4:J6"/>
    <mergeCell ref="K4:K6"/>
    <mergeCell ref="L4:L6"/>
    <mergeCell ref="D3:H3"/>
    <mergeCell ref="I3:L3"/>
    <mergeCell ref="M3:U3"/>
    <mergeCell ref="V3:Y3"/>
    <mergeCell ref="Z3:AA3"/>
    <mergeCell ref="M4:M6"/>
    <mergeCell ref="N4:N6"/>
    <mergeCell ref="O4:O6"/>
    <mergeCell ref="P4:P6"/>
    <mergeCell ref="W4:W6"/>
    <mergeCell ref="X4:X6"/>
    <mergeCell ref="Y4:Y6"/>
    <mergeCell ref="Z4:Z6"/>
    <mergeCell ref="AA4:AA6"/>
    <mergeCell ref="Q4:Q6"/>
    <mergeCell ref="AB29:AB32"/>
    <mergeCell ref="AC29:AC32"/>
    <mergeCell ref="Z30:Z32"/>
    <mergeCell ref="AA30:AA32"/>
    <mergeCell ref="Z29:AA29"/>
    <mergeCell ref="R4:R6"/>
    <mergeCell ref="S4:S6"/>
    <mergeCell ref="T4:T6"/>
    <mergeCell ref="U4:U6"/>
    <mergeCell ref="V4:V6"/>
    <mergeCell ref="D29:H29"/>
    <mergeCell ref="I29:L29"/>
    <mergeCell ref="M29:U29"/>
    <mergeCell ref="V29:Y29"/>
    <mergeCell ref="A55:B58"/>
    <mergeCell ref="D55:H55"/>
    <mergeCell ref="I55:L55"/>
    <mergeCell ref="M55:U55"/>
    <mergeCell ref="V55:Y55"/>
    <mergeCell ref="A29:B32"/>
    <mergeCell ref="R56:R58"/>
    <mergeCell ref="D30:D32"/>
    <mergeCell ref="E30:F31"/>
    <mergeCell ref="G30:G32"/>
    <mergeCell ref="H30:H32"/>
    <mergeCell ref="I30:I32"/>
    <mergeCell ref="J30:J32"/>
    <mergeCell ref="K30:K32"/>
    <mergeCell ref="X30:X32"/>
    <mergeCell ref="Y30:Y32"/>
    <mergeCell ref="Z55:AA55"/>
    <mergeCell ref="R30:R32"/>
    <mergeCell ref="S30:S32"/>
    <mergeCell ref="T30:T32"/>
    <mergeCell ref="U30:U32"/>
    <mergeCell ref="V30:V32"/>
    <mergeCell ref="W30:W32"/>
    <mergeCell ref="L30:L32"/>
    <mergeCell ref="M30:M32"/>
    <mergeCell ref="N30:N32"/>
    <mergeCell ref="O30:O32"/>
    <mergeCell ref="P30:P32"/>
    <mergeCell ref="Q30:Q32"/>
    <mergeCell ref="AB55:AB58"/>
    <mergeCell ref="AC55:AC58"/>
    <mergeCell ref="D56:D58"/>
    <mergeCell ref="E56:F57"/>
    <mergeCell ref="G56:G58"/>
    <mergeCell ref="H56:H58"/>
    <mergeCell ref="I56:I58"/>
    <mergeCell ref="J56:J58"/>
    <mergeCell ref="K56:K58"/>
    <mergeCell ref="L56:L58"/>
    <mergeCell ref="Y56:Y58"/>
    <mergeCell ref="Z56:Z58"/>
    <mergeCell ref="AA56:AA58"/>
    <mergeCell ref="S56:S58"/>
    <mergeCell ref="T56:T58"/>
    <mergeCell ref="U56:U58"/>
    <mergeCell ref="V56:V58"/>
    <mergeCell ref="W56:W58"/>
    <mergeCell ref="X56:X58"/>
    <mergeCell ref="M56:M58"/>
    <mergeCell ref="N56:N58"/>
    <mergeCell ref="O56:O58"/>
    <mergeCell ref="P56:P58"/>
    <mergeCell ref="Q56:Q58"/>
    <mergeCell ref="AB81:AB84"/>
    <mergeCell ref="AC81:AC84"/>
    <mergeCell ref="D82:D84"/>
    <mergeCell ref="E82:F83"/>
    <mergeCell ref="G82:G84"/>
    <mergeCell ref="H82:H84"/>
    <mergeCell ref="I82:I84"/>
    <mergeCell ref="J82:J84"/>
    <mergeCell ref="K82:K84"/>
    <mergeCell ref="L82:L84"/>
    <mergeCell ref="Z82:Z84"/>
    <mergeCell ref="AA82:AA84"/>
    <mergeCell ref="D81:H81"/>
    <mergeCell ref="I81:L81"/>
    <mergeCell ref="M81:U81"/>
    <mergeCell ref="V81:Y81"/>
    <mergeCell ref="Z81:AA81"/>
    <mergeCell ref="M82:M84"/>
    <mergeCell ref="A107:B110"/>
    <mergeCell ref="D107:H107"/>
    <mergeCell ref="I107:L107"/>
    <mergeCell ref="M107:U107"/>
    <mergeCell ref="V107:Y107"/>
    <mergeCell ref="Z107:AA107"/>
    <mergeCell ref="M108:M110"/>
    <mergeCell ref="N108:N110"/>
    <mergeCell ref="T82:T84"/>
    <mergeCell ref="U82:U84"/>
    <mergeCell ref="V82:V84"/>
    <mergeCell ref="W82:W84"/>
    <mergeCell ref="X82:X84"/>
    <mergeCell ref="Y82:Y84"/>
    <mergeCell ref="N82:N84"/>
    <mergeCell ref="O82:O84"/>
    <mergeCell ref="P82:P84"/>
    <mergeCell ref="Q82:Q84"/>
    <mergeCell ref="R82:R84"/>
    <mergeCell ref="S82:S84"/>
    <mergeCell ref="A81:B84"/>
    <mergeCell ref="AB107:AB110"/>
    <mergeCell ref="AC107:AC110"/>
    <mergeCell ref="D108:D110"/>
    <mergeCell ref="E108:F109"/>
    <mergeCell ref="G108:G110"/>
    <mergeCell ref="H108:H110"/>
    <mergeCell ref="I108:I110"/>
    <mergeCell ref="J108:J110"/>
    <mergeCell ref="K108:K110"/>
    <mergeCell ref="L108:L110"/>
    <mergeCell ref="AA108:AA110"/>
    <mergeCell ref="U108:U110"/>
    <mergeCell ref="V108:V110"/>
    <mergeCell ref="W108:W110"/>
    <mergeCell ref="X108:X110"/>
    <mergeCell ref="Y108:Y110"/>
    <mergeCell ref="Z108:Z110"/>
    <mergeCell ref="O108:O110"/>
    <mergeCell ref="P108:P110"/>
    <mergeCell ref="Q108:Q110"/>
    <mergeCell ref="R108:R110"/>
    <mergeCell ref="S108:S110"/>
    <mergeCell ref="T108:T110"/>
    <mergeCell ref="A133:B136"/>
    <mergeCell ref="D133:H133"/>
    <mergeCell ref="I133:L133"/>
    <mergeCell ref="M133:U133"/>
    <mergeCell ref="V133:Y133"/>
    <mergeCell ref="Z133:AA133"/>
    <mergeCell ref="M134:M136"/>
    <mergeCell ref="N134:N136"/>
    <mergeCell ref="O134:O136"/>
    <mergeCell ref="D134:D136"/>
    <mergeCell ref="E134:F135"/>
    <mergeCell ref="G134:G136"/>
    <mergeCell ref="H134:H136"/>
    <mergeCell ref="I134:I136"/>
    <mergeCell ref="J134:J136"/>
    <mergeCell ref="K134:K136"/>
    <mergeCell ref="L134:L136"/>
    <mergeCell ref="V134:V136"/>
    <mergeCell ref="P134:P136"/>
    <mergeCell ref="Q134:Q136"/>
    <mergeCell ref="R134:R136"/>
    <mergeCell ref="S134:S136"/>
    <mergeCell ref="T134:T136"/>
    <mergeCell ref="U134:U136"/>
    <mergeCell ref="AA160:AA162"/>
    <mergeCell ref="AB133:AB136"/>
    <mergeCell ref="AC133:AC136"/>
    <mergeCell ref="W134:W136"/>
    <mergeCell ref="X134:X136"/>
    <mergeCell ref="Y134:Y136"/>
    <mergeCell ref="Z134:Z136"/>
    <mergeCell ref="AA134:AA136"/>
    <mergeCell ref="Q160:Q162"/>
    <mergeCell ref="R160:R162"/>
    <mergeCell ref="S160:S162"/>
    <mergeCell ref="T160:T162"/>
    <mergeCell ref="U160:U162"/>
    <mergeCell ref="V160:V162"/>
    <mergeCell ref="A159:B162"/>
    <mergeCell ref="AB159:AB162"/>
    <mergeCell ref="AC159:AC162"/>
    <mergeCell ref="D160:D162"/>
    <mergeCell ref="E160:F161"/>
    <mergeCell ref="G160:G162"/>
    <mergeCell ref="H160:H162"/>
    <mergeCell ref="I160:I162"/>
    <mergeCell ref="J160:J162"/>
    <mergeCell ref="K160:K162"/>
    <mergeCell ref="L160:L162"/>
    <mergeCell ref="D159:H159"/>
    <mergeCell ref="I159:L159"/>
    <mergeCell ref="M159:U159"/>
    <mergeCell ref="V159:Y159"/>
    <mergeCell ref="Z159:AA159"/>
    <mergeCell ref="M160:M162"/>
    <mergeCell ref="N160:N162"/>
    <mergeCell ref="O160:O162"/>
    <mergeCell ref="P160:P162"/>
    <mergeCell ref="W160:W162"/>
    <mergeCell ref="X160:X162"/>
    <mergeCell ref="Y160:Y162"/>
    <mergeCell ref="Z160:Z162"/>
    <mergeCell ref="AB185:AB188"/>
    <mergeCell ref="AC185:AC188"/>
    <mergeCell ref="D186:D188"/>
    <mergeCell ref="E186:F187"/>
    <mergeCell ref="G186:G188"/>
    <mergeCell ref="H186:H188"/>
    <mergeCell ref="I186:I188"/>
    <mergeCell ref="J186:J188"/>
    <mergeCell ref="K186:K188"/>
    <mergeCell ref="X186:X188"/>
    <mergeCell ref="Y186:Y188"/>
    <mergeCell ref="Z186:Z188"/>
    <mergeCell ref="AA186:AA188"/>
    <mergeCell ref="D185:H185"/>
    <mergeCell ref="I185:L185"/>
    <mergeCell ref="M185:U185"/>
    <mergeCell ref="V185:Y185"/>
    <mergeCell ref="A211:B214"/>
    <mergeCell ref="D211:H211"/>
    <mergeCell ref="I211:L211"/>
    <mergeCell ref="M211:U211"/>
    <mergeCell ref="V211:Y211"/>
    <mergeCell ref="Z211:AA211"/>
    <mergeCell ref="R186:R188"/>
    <mergeCell ref="S186:S188"/>
    <mergeCell ref="T186:T188"/>
    <mergeCell ref="U186:U188"/>
    <mergeCell ref="V186:V188"/>
    <mergeCell ref="W186:W188"/>
    <mergeCell ref="L186:L188"/>
    <mergeCell ref="M186:M188"/>
    <mergeCell ref="N186:N188"/>
    <mergeCell ref="O186:O188"/>
    <mergeCell ref="P186:P188"/>
    <mergeCell ref="Q186:Q188"/>
    <mergeCell ref="A185:B188"/>
    <mergeCell ref="R212:R214"/>
    <mergeCell ref="Z185:AA185"/>
    <mergeCell ref="AB211:AB214"/>
    <mergeCell ref="AC211:AC214"/>
    <mergeCell ref="D212:D214"/>
    <mergeCell ref="E212:F213"/>
    <mergeCell ref="G212:G214"/>
    <mergeCell ref="H212:H214"/>
    <mergeCell ref="I212:I214"/>
    <mergeCell ref="J212:J214"/>
    <mergeCell ref="K212:K214"/>
    <mergeCell ref="L212:L214"/>
    <mergeCell ref="Y212:Y214"/>
    <mergeCell ref="Z212:Z214"/>
    <mergeCell ref="AA212:AA214"/>
    <mergeCell ref="S212:S214"/>
    <mergeCell ref="T212:T214"/>
    <mergeCell ref="U212:U214"/>
    <mergeCell ref="V212:V214"/>
    <mergeCell ref="W212:W214"/>
    <mergeCell ref="X212:X214"/>
    <mergeCell ref="M212:M214"/>
    <mergeCell ref="N212:N214"/>
    <mergeCell ref="O212:O214"/>
    <mergeCell ref="P212:P214"/>
    <mergeCell ref="Q212:Q214"/>
    <mergeCell ref="AB237:AB240"/>
    <mergeCell ref="AC237:AC240"/>
    <mergeCell ref="D238:D240"/>
    <mergeCell ref="E238:F239"/>
    <mergeCell ref="G238:G240"/>
    <mergeCell ref="H238:H240"/>
    <mergeCell ref="I238:I240"/>
    <mergeCell ref="J238:J240"/>
    <mergeCell ref="K238:K240"/>
    <mergeCell ref="L238:L240"/>
    <mergeCell ref="Z238:Z240"/>
    <mergeCell ref="AA238:AA240"/>
    <mergeCell ref="D237:H237"/>
    <mergeCell ref="I237:L237"/>
    <mergeCell ref="M237:U237"/>
    <mergeCell ref="V237:Y237"/>
    <mergeCell ref="Z237:AA237"/>
    <mergeCell ref="M238:M240"/>
    <mergeCell ref="A263:B266"/>
    <mergeCell ref="D263:H263"/>
    <mergeCell ref="I263:L263"/>
    <mergeCell ref="M263:U263"/>
    <mergeCell ref="V263:Y263"/>
    <mergeCell ref="Z263:AA263"/>
    <mergeCell ref="M264:M266"/>
    <mergeCell ref="N264:N266"/>
    <mergeCell ref="T238:T240"/>
    <mergeCell ref="U238:U240"/>
    <mergeCell ref="V238:V240"/>
    <mergeCell ref="W238:W240"/>
    <mergeCell ref="X238:X240"/>
    <mergeCell ref="Y238:Y240"/>
    <mergeCell ref="N238:N240"/>
    <mergeCell ref="O238:O240"/>
    <mergeCell ref="P238:P240"/>
    <mergeCell ref="Q238:Q240"/>
    <mergeCell ref="R238:R240"/>
    <mergeCell ref="S238:S240"/>
    <mergeCell ref="A237:B240"/>
    <mergeCell ref="AB263:AB266"/>
    <mergeCell ref="AC263:AC266"/>
    <mergeCell ref="D264:D266"/>
    <mergeCell ref="E264:F265"/>
    <mergeCell ref="G264:G266"/>
    <mergeCell ref="H264:H266"/>
    <mergeCell ref="I264:I266"/>
    <mergeCell ref="J264:J266"/>
    <mergeCell ref="K264:K266"/>
    <mergeCell ref="L264:L266"/>
    <mergeCell ref="AA264:AA266"/>
    <mergeCell ref="U264:U266"/>
    <mergeCell ref="V264:V266"/>
    <mergeCell ref="W264:W266"/>
    <mergeCell ref="X264:X266"/>
    <mergeCell ref="Y264:Y266"/>
    <mergeCell ref="Z264:Z266"/>
    <mergeCell ref="O264:O266"/>
    <mergeCell ref="P264:P266"/>
    <mergeCell ref="Q264:Q266"/>
    <mergeCell ref="R264:R266"/>
    <mergeCell ref="S264:S266"/>
    <mergeCell ref="T264:T266"/>
    <mergeCell ref="A289:B292"/>
    <mergeCell ref="D289:H289"/>
    <mergeCell ref="I289:L289"/>
    <mergeCell ref="M289:U289"/>
    <mergeCell ref="V289:Y289"/>
    <mergeCell ref="Z289:AA289"/>
    <mergeCell ref="M290:M292"/>
    <mergeCell ref="N290:N292"/>
    <mergeCell ref="O290:O292"/>
    <mergeCell ref="D290:D292"/>
    <mergeCell ref="E290:F291"/>
    <mergeCell ref="G290:G292"/>
    <mergeCell ref="H290:H292"/>
    <mergeCell ref="I290:I292"/>
    <mergeCell ref="J290:J292"/>
    <mergeCell ref="K290:K292"/>
    <mergeCell ref="L290:L292"/>
    <mergeCell ref="V290:V292"/>
    <mergeCell ref="P290:P292"/>
    <mergeCell ref="Q290:Q292"/>
    <mergeCell ref="R290:R292"/>
    <mergeCell ref="S290:S292"/>
    <mergeCell ref="T290:T292"/>
    <mergeCell ref="U290:U292"/>
    <mergeCell ref="AA316:AA318"/>
    <mergeCell ref="AB289:AB292"/>
    <mergeCell ref="AC289:AC292"/>
    <mergeCell ref="W290:W292"/>
    <mergeCell ref="X290:X292"/>
    <mergeCell ref="Y290:Y292"/>
    <mergeCell ref="Z290:Z292"/>
    <mergeCell ref="AA290:AA292"/>
    <mergeCell ref="Q316:Q318"/>
    <mergeCell ref="R316:R318"/>
    <mergeCell ref="S316:S318"/>
    <mergeCell ref="T316:T318"/>
    <mergeCell ref="U316:U318"/>
    <mergeCell ref="V316:V318"/>
    <mergeCell ref="A315:B318"/>
    <mergeCell ref="AB315:AB318"/>
    <mergeCell ref="AC315:AC318"/>
    <mergeCell ref="D316:D318"/>
    <mergeCell ref="E316:F317"/>
    <mergeCell ref="G316:G318"/>
    <mergeCell ref="H316:H318"/>
    <mergeCell ref="I316:I318"/>
    <mergeCell ref="J316:J318"/>
    <mergeCell ref="K316:K318"/>
    <mergeCell ref="L316:L318"/>
    <mergeCell ref="D315:H315"/>
    <mergeCell ref="I315:L315"/>
    <mergeCell ref="M315:U315"/>
    <mergeCell ref="V315:Y315"/>
    <mergeCell ref="Z315:AA315"/>
    <mergeCell ref="M316:M318"/>
    <mergeCell ref="N316:N318"/>
    <mergeCell ref="O316:O318"/>
    <mergeCell ref="P316:P318"/>
    <mergeCell ref="W316:W318"/>
    <mergeCell ref="X316:X318"/>
    <mergeCell ref="Y316:Y318"/>
    <mergeCell ref="Z316:Z318"/>
    <mergeCell ref="AB341:AB344"/>
    <mergeCell ref="AC341:AC344"/>
    <mergeCell ref="D342:D344"/>
    <mergeCell ref="E342:F343"/>
    <mergeCell ref="G342:G344"/>
    <mergeCell ref="H342:H344"/>
    <mergeCell ref="I342:I344"/>
    <mergeCell ref="J342:J344"/>
    <mergeCell ref="K342:K344"/>
    <mergeCell ref="X342:X344"/>
    <mergeCell ref="Y342:Y344"/>
    <mergeCell ref="Z342:Z344"/>
    <mergeCell ref="AA342:AA344"/>
    <mergeCell ref="D341:H341"/>
    <mergeCell ref="I341:L341"/>
    <mergeCell ref="M341:U341"/>
    <mergeCell ref="V341:Y341"/>
    <mergeCell ref="A367:B370"/>
    <mergeCell ref="D367:H367"/>
    <mergeCell ref="I367:L367"/>
    <mergeCell ref="M367:U367"/>
    <mergeCell ref="V367:Y367"/>
    <mergeCell ref="Z367:AA367"/>
    <mergeCell ref="R342:R344"/>
    <mergeCell ref="S342:S344"/>
    <mergeCell ref="T342:T344"/>
    <mergeCell ref="U342:U344"/>
    <mergeCell ref="V342:V344"/>
    <mergeCell ref="W342:W344"/>
    <mergeCell ref="L342:L344"/>
    <mergeCell ref="M342:M344"/>
    <mergeCell ref="N342:N344"/>
    <mergeCell ref="O342:O344"/>
    <mergeCell ref="P342:P344"/>
    <mergeCell ref="Q342:Q344"/>
    <mergeCell ref="A341:B344"/>
    <mergeCell ref="R368:R370"/>
    <mergeCell ref="Z341:AA341"/>
    <mergeCell ref="AB367:AB370"/>
    <mergeCell ref="AC367:AC370"/>
    <mergeCell ref="D368:D370"/>
    <mergeCell ref="E368:F369"/>
    <mergeCell ref="G368:G370"/>
    <mergeCell ref="H368:H370"/>
    <mergeCell ref="I368:I370"/>
    <mergeCell ref="J368:J370"/>
    <mergeCell ref="K368:K370"/>
    <mergeCell ref="L368:L370"/>
    <mergeCell ref="Y368:Y370"/>
    <mergeCell ref="Z368:Z370"/>
    <mergeCell ref="AA368:AA370"/>
    <mergeCell ref="S368:S370"/>
    <mergeCell ref="T368:T370"/>
    <mergeCell ref="U368:U370"/>
    <mergeCell ref="V368:V370"/>
    <mergeCell ref="W368:W370"/>
    <mergeCell ref="X368:X370"/>
    <mergeCell ref="M368:M370"/>
    <mergeCell ref="N368:N370"/>
    <mergeCell ref="O368:O370"/>
    <mergeCell ref="P368:P370"/>
    <mergeCell ref="Q368:Q370"/>
    <mergeCell ref="AB393:AB396"/>
    <mergeCell ref="AC393:AC396"/>
    <mergeCell ref="D394:D396"/>
    <mergeCell ref="E394:F395"/>
    <mergeCell ref="G394:G396"/>
    <mergeCell ref="H394:H396"/>
    <mergeCell ref="I394:I396"/>
    <mergeCell ref="J394:J396"/>
    <mergeCell ref="K394:K396"/>
    <mergeCell ref="L394:L396"/>
    <mergeCell ref="Z394:Z396"/>
    <mergeCell ref="AA394:AA396"/>
    <mergeCell ref="D393:H393"/>
    <mergeCell ref="I393:L393"/>
    <mergeCell ref="M393:U393"/>
    <mergeCell ref="V393:Y393"/>
    <mergeCell ref="Z393:AA393"/>
    <mergeCell ref="M394:M396"/>
    <mergeCell ref="A419:B422"/>
    <mergeCell ref="D419:H419"/>
    <mergeCell ref="I419:L419"/>
    <mergeCell ref="M419:U419"/>
    <mergeCell ref="V419:Y419"/>
    <mergeCell ref="Z419:AA419"/>
    <mergeCell ref="M420:M422"/>
    <mergeCell ref="N420:N422"/>
    <mergeCell ref="T394:T396"/>
    <mergeCell ref="U394:U396"/>
    <mergeCell ref="V394:V396"/>
    <mergeCell ref="W394:W396"/>
    <mergeCell ref="X394:X396"/>
    <mergeCell ref="Y394:Y396"/>
    <mergeCell ref="N394:N396"/>
    <mergeCell ref="O394:O396"/>
    <mergeCell ref="P394:P396"/>
    <mergeCell ref="Q394:Q396"/>
    <mergeCell ref="R394:R396"/>
    <mergeCell ref="S394:S396"/>
    <mergeCell ref="A393:B396"/>
    <mergeCell ref="AB419:AB422"/>
    <mergeCell ref="AC419:AC422"/>
    <mergeCell ref="D420:D422"/>
    <mergeCell ref="E420:F421"/>
    <mergeCell ref="G420:G422"/>
    <mergeCell ref="H420:H422"/>
    <mergeCell ref="I420:I422"/>
    <mergeCell ref="J420:J422"/>
    <mergeCell ref="K420:K422"/>
    <mergeCell ref="L420:L422"/>
    <mergeCell ref="AA420:AA422"/>
    <mergeCell ref="U420:U422"/>
    <mergeCell ref="V420:V422"/>
    <mergeCell ref="W420:W422"/>
    <mergeCell ref="X420:X422"/>
    <mergeCell ref="Y420:Y422"/>
    <mergeCell ref="Z420:Z422"/>
    <mergeCell ref="O420:O422"/>
    <mergeCell ref="P420:P422"/>
    <mergeCell ref="Q420:Q422"/>
    <mergeCell ref="R420:R422"/>
    <mergeCell ref="S420:S422"/>
    <mergeCell ref="T420:T422"/>
    <mergeCell ref="A445:B448"/>
    <mergeCell ref="D445:H445"/>
    <mergeCell ref="I445:L445"/>
    <mergeCell ref="M445:U445"/>
    <mergeCell ref="V445:Y445"/>
    <mergeCell ref="Z445:AA445"/>
    <mergeCell ref="M446:M448"/>
    <mergeCell ref="N446:N448"/>
    <mergeCell ref="O446:O448"/>
    <mergeCell ref="D446:D448"/>
    <mergeCell ref="E446:F447"/>
    <mergeCell ref="G446:G448"/>
    <mergeCell ref="H446:H448"/>
    <mergeCell ref="I446:I448"/>
    <mergeCell ref="J446:J448"/>
    <mergeCell ref="K446:K448"/>
    <mergeCell ref="L446:L448"/>
    <mergeCell ref="V446:V448"/>
    <mergeCell ref="P446:P448"/>
    <mergeCell ref="Q446:Q448"/>
    <mergeCell ref="R446:R448"/>
    <mergeCell ref="S446:S448"/>
    <mergeCell ref="T446:T448"/>
    <mergeCell ref="U446:U448"/>
    <mergeCell ref="AA472:AA474"/>
    <mergeCell ref="AB445:AB448"/>
    <mergeCell ref="AC445:AC448"/>
    <mergeCell ref="W446:W448"/>
    <mergeCell ref="X446:X448"/>
    <mergeCell ref="Y446:Y448"/>
    <mergeCell ref="Z446:Z448"/>
    <mergeCell ref="AA446:AA448"/>
    <mergeCell ref="Q472:Q474"/>
    <mergeCell ref="R472:R474"/>
    <mergeCell ref="S472:S474"/>
    <mergeCell ref="T472:T474"/>
    <mergeCell ref="U472:U474"/>
    <mergeCell ref="V472:V474"/>
    <mergeCell ref="A471:B474"/>
    <mergeCell ref="AB471:AB474"/>
    <mergeCell ref="AC471:AC474"/>
    <mergeCell ref="D472:D474"/>
    <mergeCell ref="E472:F473"/>
    <mergeCell ref="G472:G474"/>
    <mergeCell ref="H472:H474"/>
    <mergeCell ref="I472:I474"/>
    <mergeCell ref="J472:J474"/>
    <mergeCell ref="K472:K474"/>
    <mergeCell ref="L472:L474"/>
    <mergeCell ref="D471:H471"/>
    <mergeCell ref="I471:L471"/>
    <mergeCell ref="M471:U471"/>
    <mergeCell ref="V471:Y471"/>
    <mergeCell ref="Z471:AA471"/>
    <mergeCell ref="M472:M474"/>
    <mergeCell ref="N472:N474"/>
    <mergeCell ref="O472:O474"/>
    <mergeCell ref="P472:P474"/>
    <mergeCell ref="W472:W474"/>
    <mergeCell ref="X472:X474"/>
    <mergeCell ref="Y472:Y474"/>
    <mergeCell ref="Z472:Z474"/>
    <mergeCell ref="AB497:AB500"/>
    <mergeCell ref="AC497:AC500"/>
    <mergeCell ref="D498:D500"/>
    <mergeCell ref="E498:F499"/>
    <mergeCell ref="G498:G500"/>
    <mergeCell ref="H498:H500"/>
    <mergeCell ref="I498:I500"/>
    <mergeCell ref="J498:J500"/>
    <mergeCell ref="K498:K500"/>
    <mergeCell ref="X498:X500"/>
    <mergeCell ref="Y498:Y500"/>
    <mergeCell ref="Z498:Z500"/>
    <mergeCell ref="AA498:AA500"/>
    <mergeCell ref="D497:H497"/>
    <mergeCell ref="I497:L497"/>
    <mergeCell ref="M497:U497"/>
    <mergeCell ref="V497:Y497"/>
    <mergeCell ref="A523:B526"/>
    <mergeCell ref="D523:H523"/>
    <mergeCell ref="I523:L523"/>
    <mergeCell ref="M523:U523"/>
    <mergeCell ref="V523:Y523"/>
    <mergeCell ref="Z523:AA523"/>
    <mergeCell ref="R498:R500"/>
    <mergeCell ref="S498:S500"/>
    <mergeCell ref="T498:T500"/>
    <mergeCell ref="U498:U500"/>
    <mergeCell ref="V498:V500"/>
    <mergeCell ref="W498:W500"/>
    <mergeCell ref="L498:L500"/>
    <mergeCell ref="M498:M500"/>
    <mergeCell ref="N498:N500"/>
    <mergeCell ref="O498:O500"/>
    <mergeCell ref="P498:P500"/>
    <mergeCell ref="Q498:Q500"/>
    <mergeCell ref="A497:B500"/>
    <mergeCell ref="R524:R526"/>
    <mergeCell ref="Z497:AA497"/>
    <mergeCell ref="AB523:AB526"/>
    <mergeCell ref="AC523:AC526"/>
    <mergeCell ref="D524:D526"/>
    <mergeCell ref="E524:F525"/>
    <mergeCell ref="G524:G526"/>
    <mergeCell ref="H524:H526"/>
    <mergeCell ref="I524:I526"/>
    <mergeCell ref="J524:J526"/>
    <mergeCell ref="K524:K526"/>
    <mergeCell ref="L524:L526"/>
    <mergeCell ref="Y524:Y526"/>
    <mergeCell ref="Z524:Z526"/>
    <mergeCell ref="AA524:AA526"/>
    <mergeCell ref="S524:S526"/>
    <mergeCell ref="T524:T526"/>
    <mergeCell ref="U524:U526"/>
    <mergeCell ref="V524:V526"/>
    <mergeCell ref="W524:W526"/>
    <mergeCell ref="X524:X526"/>
    <mergeCell ref="M524:M526"/>
    <mergeCell ref="N524:N526"/>
    <mergeCell ref="O524:O526"/>
    <mergeCell ref="P524:P526"/>
    <mergeCell ref="Q524:Q526"/>
    <mergeCell ref="AB549:AB552"/>
    <mergeCell ref="AC549:AC552"/>
    <mergeCell ref="D550:D552"/>
    <mergeCell ref="E550:F551"/>
    <mergeCell ref="G550:G552"/>
    <mergeCell ref="H550:H552"/>
    <mergeCell ref="I550:I552"/>
    <mergeCell ref="J550:J552"/>
    <mergeCell ref="K550:K552"/>
    <mergeCell ref="L550:L552"/>
    <mergeCell ref="Z550:Z552"/>
    <mergeCell ref="AA550:AA552"/>
    <mergeCell ref="D549:H549"/>
    <mergeCell ref="I549:L549"/>
    <mergeCell ref="M549:U549"/>
    <mergeCell ref="V549:Y549"/>
    <mergeCell ref="Z549:AA549"/>
    <mergeCell ref="M550:M552"/>
    <mergeCell ref="A575:B578"/>
    <mergeCell ref="D575:H575"/>
    <mergeCell ref="I575:L575"/>
    <mergeCell ref="M575:U575"/>
    <mergeCell ref="V575:Y575"/>
    <mergeCell ref="Z575:AA575"/>
    <mergeCell ref="M576:M578"/>
    <mergeCell ref="N576:N578"/>
    <mergeCell ref="T550:T552"/>
    <mergeCell ref="U550:U552"/>
    <mergeCell ref="V550:V552"/>
    <mergeCell ref="W550:W552"/>
    <mergeCell ref="X550:X552"/>
    <mergeCell ref="Y550:Y552"/>
    <mergeCell ref="N550:N552"/>
    <mergeCell ref="O550:O552"/>
    <mergeCell ref="P550:P552"/>
    <mergeCell ref="Q550:Q552"/>
    <mergeCell ref="R550:R552"/>
    <mergeCell ref="S550:S552"/>
    <mergeCell ref="A549:B552"/>
    <mergeCell ref="AB575:AB578"/>
    <mergeCell ref="AC575:AC578"/>
    <mergeCell ref="D576:D578"/>
    <mergeCell ref="E576:F577"/>
    <mergeCell ref="G576:G578"/>
    <mergeCell ref="H576:H578"/>
    <mergeCell ref="I576:I578"/>
    <mergeCell ref="J576:J578"/>
    <mergeCell ref="K576:K578"/>
    <mergeCell ref="L576:L578"/>
    <mergeCell ref="AA576:AA578"/>
    <mergeCell ref="U576:U578"/>
    <mergeCell ref="V576:V578"/>
    <mergeCell ref="W576:W578"/>
    <mergeCell ref="X576:X578"/>
    <mergeCell ref="Y576:Y578"/>
    <mergeCell ref="Z576:Z578"/>
    <mergeCell ref="O576:O578"/>
    <mergeCell ref="P576:P578"/>
    <mergeCell ref="Q576:Q578"/>
    <mergeCell ref="R576:R578"/>
    <mergeCell ref="S576:S578"/>
    <mergeCell ref="T576:T578"/>
    <mergeCell ref="A601:B604"/>
    <mergeCell ref="D601:H601"/>
    <mergeCell ref="I601:L601"/>
    <mergeCell ref="M601:U601"/>
    <mergeCell ref="V601:Y601"/>
    <mergeCell ref="Z601:AA601"/>
    <mergeCell ref="M602:M604"/>
    <mergeCell ref="N602:N604"/>
    <mergeCell ref="O602:O604"/>
    <mergeCell ref="D602:D604"/>
    <mergeCell ref="E602:F603"/>
    <mergeCell ref="G602:G604"/>
    <mergeCell ref="H602:H604"/>
    <mergeCell ref="I602:I604"/>
    <mergeCell ref="J602:J604"/>
    <mergeCell ref="K602:K604"/>
    <mergeCell ref="L602:L604"/>
    <mergeCell ref="V602:V604"/>
    <mergeCell ref="P602:P604"/>
    <mergeCell ref="Q602:Q604"/>
    <mergeCell ref="R602:R604"/>
    <mergeCell ref="S602:S604"/>
    <mergeCell ref="T602:T604"/>
    <mergeCell ref="U602:U604"/>
    <mergeCell ref="AA628:AA630"/>
    <mergeCell ref="AB601:AB604"/>
    <mergeCell ref="AC601:AC604"/>
    <mergeCell ref="W602:W604"/>
    <mergeCell ref="X602:X604"/>
    <mergeCell ref="Y602:Y604"/>
    <mergeCell ref="Z602:Z604"/>
    <mergeCell ref="AA602:AA604"/>
    <mergeCell ref="Q628:Q630"/>
    <mergeCell ref="R628:R630"/>
    <mergeCell ref="S628:S630"/>
    <mergeCell ref="T628:T630"/>
    <mergeCell ref="U628:U630"/>
    <mergeCell ref="V628:V630"/>
    <mergeCell ref="A627:B630"/>
    <mergeCell ref="AB627:AB630"/>
    <mergeCell ref="AC627:AC630"/>
    <mergeCell ref="D628:D630"/>
    <mergeCell ref="E628:F629"/>
    <mergeCell ref="G628:G630"/>
    <mergeCell ref="H628:H630"/>
    <mergeCell ref="I628:I630"/>
    <mergeCell ref="J628:J630"/>
    <mergeCell ref="K628:K630"/>
    <mergeCell ref="L628:L630"/>
    <mergeCell ref="D627:H627"/>
    <mergeCell ref="I627:L627"/>
    <mergeCell ref="M627:U627"/>
    <mergeCell ref="V627:Y627"/>
    <mergeCell ref="Z627:AA627"/>
    <mergeCell ref="M628:M630"/>
    <mergeCell ref="N628:N630"/>
    <mergeCell ref="O628:O630"/>
    <mergeCell ref="P628:P630"/>
    <mergeCell ref="W628:W630"/>
    <mergeCell ref="X628:X630"/>
    <mergeCell ref="Y628:Y630"/>
    <mergeCell ref="Z628:Z630"/>
    <mergeCell ref="AB653:AB656"/>
    <mergeCell ref="AC653:AC656"/>
    <mergeCell ref="D654:D656"/>
    <mergeCell ref="E654:F655"/>
    <mergeCell ref="G654:G656"/>
    <mergeCell ref="H654:H656"/>
    <mergeCell ref="I654:I656"/>
    <mergeCell ref="J654:J656"/>
    <mergeCell ref="K654:K656"/>
    <mergeCell ref="X654:X656"/>
    <mergeCell ref="Y654:Y656"/>
    <mergeCell ref="Z654:Z656"/>
    <mergeCell ref="AA654:AA656"/>
    <mergeCell ref="D653:H653"/>
    <mergeCell ref="I653:L653"/>
    <mergeCell ref="M653:U653"/>
    <mergeCell ref="V653:Y653"/>
    <mergeCell ref="A679:B682"/>
    <mergeCell ref="D679:H679"/>
    <mergeCell ref="I679:L679"/>
    <mergeCell ref="M679:U679"/>
    <mergeCell ref="V679:Y679"/>
    <mergeCell ref="Z679:AA679"/>
    <mergeCell ref="R654:R656"/>
    <mergeCell ref="S654:S656"/>
    <mergeCell ref="T654:T656"/>
    <mergeCell ref="U654:U656"/>
    <mergeCell ref="V654:V656"/>
    <mergeCell ref="W654:W656"/>
    <mergeCell ref="L654:L656"/>
    <mergeCell ref="M654:M656"/>
    <mergeCell ref="N654:N656"/>
    <mergeCell ref="O654:O656"/>
    <mergeCell ref="P654:P656"/>
    <mergeCell ref="Q654:Q656"/>
    <mergeCell ref="A653:B656"/>
    <mergeCell ref="R680:R682"/>
    <mergeCell ref="Z653:AA653"/>
    <mergeCell ref="AB679:AB682"/>
    <mergeCell ref="AC679:AC682"/>
    <mergeCell ref="D680:D682"/>
    <mergeCell ref="E680:F681"/>
    <mergeCell ref="G680:G682"/>
    <mergeCell ref="H680:H682"/>
    <mergeCell ref="I680:I682"/>
    <mergeCell ref="J680:J682"/>
    <mergeCell ref="K680:K682"/>
    <mergeCell ref="L680:L682"/>
    <mergeCell ref="Y680:Y682"/>
    <mergeCell ref="Z680:Z682"/>
    <mergeCell ref="AA680:AA682"/>
    <mergeCell ref="S680:S682"/>
    <mergeCell ref="T680:T682"/>
    <mergeCell ref="U680:U682"/>
    <mergeCell ref="V680:V682"/>
    <mergeCell ref="W680:W682"/>
    <mergeCell ref="X680:X682"/>
    <mergeCell ref="M680:M682"/>
    <mergeCell ref="N680:N682"/>
    <mergeCell ref="O680:O682"/>
    <mergeCell ref="P680:P682"/>
    <mergeCell ref="Q680:Q682"/>
    <mergeCell ref="AB705:AB708"/>
    <mergeCell ref="AC705:AC708"/>
    <mergeCell ref="D706:D708"/>
    <mergeCell ref="E706:F707"/>
    <mergeCell ref="G706:G708"/>
    <mergeCell ref="H706:H708"/>
    <mergeCell ref="I706:I708"/>
    <mergeCell ref="J706:J708"/>
    <mergeCell ref="K706:K708"/>
    <mergeCell ref="L706:L708"/>
    <mergeCell ref="Z706:Z708"/>
    <mergeCell ref="AA706:AA708"/>
    <mergeCell ref="D705:H705"/>
    <mergeCell ref="I705:L705"/>
    <mergeCell ref="M705:U705"/>
    <mergeCell ref="V705:Y705"/>
    <mergeCell ref="Z705:AA705"/>
    <mergeCell ref="M706:M708"/>
    <mergeCell ref="A731:B734"/>
    <mergeCell ref="D731:H731"/>
    <mergeCell ref="I731:L731"/>
    <mergeCell ref="M731:U731"/>
    <mergeCell ref="V731:Y731"/>
    <mergeCell ref="Z731:AA731"/>
    <mergeCell ref="M732:M734"/>
    <mergeCell ref="N732:N734"/>
    <mergeCell ref="T706:T708"/>
    <mergeCell ref="U706:U708"/>
    <mergeCell ref="V706:V708"/>
    <mergeCell ref="W706:W708"/>
    <mergeCell ref="X706:X708"/>
    <mergeCell ref="Y706:Y708"/>
    <mergeCell ref="N706:N708"/>
    <mergeCell ref="O706:O708"/>
    <mergeCell ref="P706:P708"/>
    <mergeCell ref="Q706:Q708"/>
    <mergeCell ref="R706:R708"/>
    <mergeCell ref="S706:S708"/>
    <mergeCell ref="A705:B708"/>
    <mergeCell ref="AB731:AB734"/>
    <mergeCell ref="AC731:AC734"/>
    <mergeCell ref="D732:D734"/>
    <mergeCell ref="E732:F733"/>
    <mergeCell ref="G732:G734"/>
    <mergeCell ref="H732:H734"/>
    <mergeCell ref="I732:I734"/>
    <mergeCell ref="J732:J734"/>
    <mergeCell ref="K732:K734"/>
    <mergeCell ref="L732:L734"/>
    <mergeCell ref="AA732:AA734"/>
    <mergeCell ref="U732:U734"/>
    <mergeCell ref="V732:V734"/>
    <mergeCell ref="W732:W734"/>
    <mergeCell ref="X732:X734"/>
    <mergeCell ref="Y732:Y734"/>
    <mergeCell ref="Z732:Z734"/>
    <mergeCell ref="O732:O734"/>
    <mergeCell ref="P732:P734"/>
    <mergeCell ref="Q732:Q734"/>
    <mergeCell ref="R732:R734"/>
    <mergeCell ref="S732:S734"/>
    <mergeCell ref="T732:T734"/>
    <mergeCell ref="A757:B760"/>
    <mergeCell ref="D757:H757"/>
    <mergeCell ref="I757:L757"/>
    <mergeCell ref="M757:U757"/>
    <mergeCell ref="V757:Y757"/>
    <mergeCell ref="Z757:AA757"/>
    <mergeCell ref="M758:M760"/>
    <mergeCell ref="N758:N760"/>
    <mergeCell ref="O758:O760"/>
    <mergeCell ref="AB757:AB760"/>
    <mergeCell ref="AC757:AC760"/>
    <mergeCell ref="D758:D760"/>
    <mergeCell ref="E758:F759"/>
    <mergeCell ref="G758:G760"/>
    <mergeCell ref="H758:H760"/>
    <mergeCell ref="I758:I760"/>
    <mergeCell ref="J758:J760"/>
    <mergeCell ref="K758:K760"/>
    <mergeCell ref="L758:L760"/>
    <mergeCell ref="V758:V760"/>
    <mergeCell ref="W758:W760"/>
    <mergeCell ref="X758:X760"/>
    <mergeCell ref="Y758:Y760"/>
    <mergeCell ref="Z758:Z760"/>
    <mergeCell ref="AA758:AA760"/>
    <mergeCell ref="P758:P760"/>
    <mergeCell ref="Q758:Q760"/>
    <mergeCell ref="R758:R760"/>
    <mergeCell ref="S758:S760"/>
    <mergeCell ref="T758:T760"/>
    <mergeCell ref="U758:U760"/>
  </mergeCells>
  <phoneticPr fontId="3"/>
  <pageMargins left="0.25" right="0.25" top="0.75" bottom="0.75" header="0.3" footer="0.3"/>
  <pageSetup paperSize="9" scale="85" fitToHeight="0" orientation="landscape" r:id="rId1"/>
  <headerFooter alignWithMargins="0"/>
  <rowBreaks count="29" manualBreakCount="29">
    <brk id="28" max="28" man="1"/>
    <brk id="54" max="28" man="1"/>
    <brk id="80" max="28" man="1"/>
    <brk id="106" max="28" man="1"/>
    <brk id="132" max="28" man="1"/>
    <brk id="158" max="28" man="1"/>
    <brk id="184" max="28" man="1"/>
    <brk id="210" max="28" man="1"/>
    <brk id="236" max="28" man="1"/>
    <brk id="262" max="28" man="1"/>
    <brk id="288" max="28" man="1"/>
    <brk id="314" max="28" man="1"/>
    <brk id="340" max="28" man="1"/>
    <brk id="366" max="28" man="1"/>
    <brk id="392" max="28" man="1"/>
    <brk id="418" max="28" man="1"/>
    <brk id="444" max="28" man="1"/>
    <brk id="470" max="28" man="1"/>
    <brk id="496" max="28" man="1"/>
    <brk id="522" max="28" man="1"/>
    <brk id="548" max="28" man="1"/>
    <brk id="574" max="28" man="1"/>
    <brk id="600" max="28" man="1"/>
    <brk id="626" max="28" man="1"/>
    <brk id="652" max="28" man="1"/>
    <brk id="678" max="28" man="1"/>
    <brk id="704" max="28" man="1"/>
    <brk id="730" max="28" man="1"/>
    <brk id="756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9961-A00C-477F-8073-DF7D2C861A15}">
  <sheetPr>
    <pageSetUpPr autoPageBreaks="0"/>
  </sheetPr>
  <dimension ref="A3:M83"/>
  <sheetViews>
    <sheetView showGridLines="0" topLeftCell="A60" zoomScale="150" zoomScaleNormal="150" workbookViewId="0">
      <selection activeCell="N18" sqref="N18"/>
    </sheetView>
  </sheetViews>
  <sheetFormatPr defaultColWidth="8" defaultRowHeight="7.15" x14ac:dyDescent="0.15"/>
  <cols>
    <col min="1" max="1" width="1" style="19" customWidth="1"/>
    <col min="2" max="2" width="7.5" style="19" customWidth="1"/>
    <col min="3" max="13" width="6.625" style="19" customWidth="1"/>
    <col min="14" max="16384" width="8" style="19"/>
  </cols>
  <sheetData>
    <row r="3" spans="1:13" x14ac:dyDescent="0.15">
      <c r="M3" s="20" t="s">
        <v>480</v>
      </c>
    </row>
    <row r="4" spans="1:13" x14ac:dyDescent="0.15">
      <c r="A4" s="30"/>
      <c r="B4" s="30"/>
      <c r="C4" s="546" t="s">
        <v>91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ht="15.75" customHeight="1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44.2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25">
        <f>SUM(D13:M13)</f>
        <v>1256</v>
      </c>
      <c r="D13" s="37">
        <f>SUM(D15,D17,D22,D28,D32,D39,D57,D60,D64,D68,D72,D76,D79)</f>
        <v>45</v>
      </c>
      <c r="E13" s="37">
        <f t="shared" ref="E13:M13" si="0">SUM(E15,E17,E22,E28,E32,E39,E57,E60,E64,E68,E72,E76,E79)</f>
        <v>42</v>
      </c>
      <c r="F13" s="37">
        <f t="shared" si="0"/>
        <v>0</v>
      </c>
      <c r="G13" s="37">
        <f t="shared" si="0"/>
        <v>6</v>
      </c>
      <c r="H13" s="37">
        <f t="shared" si="0"/>
        <v>58</v>
      </c>
      <c r="I13" s="37">
        <f t="shared" si="0"/>
        <v>8</v>
      </c>
      <c r="J13" s="37">
        <f t="shared" si="0"/>
        <v>948</v>
      </c>
      <c r="K13" s="37">
        <f t="shared" si="0"/>
        <v>62</v>
      </c>
      <c r="L13" s="37">
        <f t="shared" si="0"/>
        <v>31</v>
      </c>
      <c r="M13" s="37">
        <f t="shared" si="0"/>
        <v>56</v>
      </c>
    </row>
    <row r="14" spans="1:13" ht="4.5" customHeight="1" x14ac:dyDescent="0.15">
      <c r="A14" s="336"/>
      <c r="B14" s="336"/>
      <c r="C14" s="25"/>
      <c r="D14" s="37"/>
      <c r="E14" s="37"/>
      <c r="F14" s="37"/>
      <c r="G14" s="37"/>
      <c r="H14" s="36"/>
      <c r="I14" s="36"/>
      <c r="J14" s="36"/>
      <c r="K14" s="36"/>
      <c r="L14" s="36"/>
      <c r="M14" s="38"/>
    </row>
    <row r="15" spans="1:13" ht="10.5" customHeight="1" x14ac:dyDescent="0.15">
      <c r="A15" s="538" t="s">
        <v>87</v>
      </c>
      <c r="B15" s="539"/>
      <c r="C15" s="339">
        <f>SUM(D15:M15)</f>
        <v>393</v>
      </c>
      <c r="D15" s="510">
        <v>22</v>
      </c>
      <c r="E15" s="510">
        <v>26</v>
      </c>
      <c r="F15" s="510">
        <v>0</v>
      </c>
      <c r="G15" s="510">
        <v>5</v>
      </c>
      <c r="H15" s="511">
        <v>34</v>
      </c>
      <c r="I15" s="511">
        <v>0</v>
      </c>
      <c r="J15" s="511">
        <v>238</v>
      </c>
      <c r="K15" s="511">
        <v>26</v>
      </c>
      <c r="L15" s="511">
        <v>12</v>
      </c>
      <c r="M15" s="512">
        <v>30</v>
      </c>
    </row>
    <row r="16" spans="1:13" ht="4.5" customHeight="1" x14ac:dyDescent="0.15">
      <c r="B16" s="31"/>
      <c r="C16" s="339"/>
      <c r="D16" s="510"/>
      <c r="E16" s="510"/>
      <c r="F16" s="510"/>
      <c r="G16" s="510"/>
      <c r="H16" s="511"/>
      <c r="I16" s="511"/>
      <c r="J16" s="511"/>
      <c r="K16" s="511"/>
      <c r="L16" s="511"/>
      <c r="M16" s="512"/>
    </row>
    <row r="17" spans="1:13" ht="10.5" customHeight="1" x14ac:dyDescent="0.15">
      <c r="A17" s="538" t="s">
        <v>86</v>
      </c>
      <c r="B17" s="539"/>
      <c r="C17" s="339">
        <f>SUM(C18:C20)</f>
        <v>46</v>
      </c>
      <c r="D17" s="339">
        <f t="shared" ref="D17:M17" si="1">SUM(D18:D20)</f>
        <v>2</v>
      </c>
      <c r="E17" s="339">
        <f t="shared" si="1"/>
        <v>0</v>
      </c>
      <c r="F17" s="339">
        <f t="shared" si="1"/>
        <v>0</v>
      </c>
      <c r="G17" s="339">
        <f t="shared" si="1"/>
        <v>0</v>
      </c>
      <c r="H17" s="339">
        <f t="shared" si="1"/>
        <v>0</v>
      </c>
      <c r="I17" s="339">
        <f t="shared" si="1"/>
        <v>0</v>
      </c>
      <c r="J17" s="339">
        <f t="shared" si="1"/>
        <v>43</v>
      </c>
      <c r="K17" s="339">
        <f t="shared" si="1"/>
        <v>0</v>
      </c>
      <c r="L17" s="339">
        <f t="shared" si="1"/>
        <v>0</v>
      </c>
      <c r="M17" s="339">
        <f t="shared" si="1"/>
        <v>1</v>
      </c>
    </row>
    <row r="18" spans="1:13" ht="10.5" customHeight="1" x14ac:dyDescent="0.15">
      <c r="B18" s="336" t="s">
        <v>85</v>
      </c>
      <c r="C18" s="339">
        <f>SUM(D18:M18)</f>
        <v>39</v>
      </c>
      <c r="D18" s="339">
        <v>2</v>
      </c>
      <c r="E18" s="339">
        <v>0</v>
      </c>
      <c r="F18" s="339">
        <v>0</v>
      </c>
      <c r="G18" s="339">
        <v>0</v>
      </c>
      <c r="H18" s="339">
        <v>0</v>
      </c>
      <c r="I18" s="339">
        <v>0</v>
      </c>
      <c r="J18" s="339">
        <v>36</v>
      </c>
      <c r="K18" s="339">
        <v>0</v>
      </c>
      <c r="L18" s="339">
        <v>0</v>
      </c>
      <c r="M18" s="339">
        <v>1</v>
      </c>
    </row>
    <row r="19" spans="1:13" ht="10.5" customHeight="1" x14ac:dyDescent="0.15">
      <c r="B19" s="336" t="s">
        <v>84</v>
      </c>
      <c r="C19" s="339">
        <f t="shared" ref="C19:C20" si="2">SUM(D19:M19)</f>
        <v>6</v>
      </c>
      <c r="D19" s="339">
        <v>0</v>
      </c>
      <c r="E19" s="339">
        <v>0</v>
      </c>
      <c r="F19" s="339">
        <v>0</v>
      </c>
      <c r="G19" s="339">
        <v>0</v>
      </c>
      <c r="H19" s="339">
        <v>0</v>
      </c>
      <c r="I19" s="339">
        <v>0</v>
      </c>
      <c r="J19" s="339">
        <v>6</v>
      </c>
      <c r="K19" s="339">
        <v>0</v>
      </c>
      <c r="L19" s="339">
        <v>0</v>
      </c>
      <c r="M19" s="339">
        <v>0</v>
      </c>
    </row>
    <row r="20" spans="1:13" ht="10.5" customHeight="1" x14ac:dyDescent="0.15">
      <c r="B20" s="336" t="s">
        <v>83</v>
      </c>
      <c r="C20" s="339">
        <f t="shared" si="2"/>
        <v>1</v>
      </c>
      <c r="D20" s="339">
        <v>0</v>
      </c>
      <c r="E20" s="339">
        <v>0</v>
      </c>
      <c r="F20" s="339">
        <v>0</v>
      </c>
      <c r="G20" s="339">
        <v>0</v>
      </c>
      <c r="H20" s="339">
        <v>0</v>
      </c>
      <c r="I20" s="339">
        <v>0</v>
      </c>
      <c r="J20" s="339">
        <v>1</v>
      </c>
      <c r="K20" s="339">
        <v>0</v>
      </c>
      <c r="L20" s="339">
        <v>0</v>
      </c>
      <c r="M20" s="339">
        <v>0</v>
      </c>
    </row>
    <row r="21" spans="1:13" ht="4.5" customHeight="1" x14ac:dyDescent="0.15">
      <c r="B21" s="336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ht="10.5" customHeight="1" x14ac:dyDescent="0.15">
      <c r="A22" s="538" t="s">
        <v>82</v>
      </c>
      <c r="B22" s="539"/>
      <c r="C22" s="339">
        <f>SUM(C23:C26)</f>
        <v>118</v>
      </c>
      <c r="D22" s="339">
        <f t="shared" ref="D22:M22" si="3">SUM(D23:D26)</f>
        <v>1</v>
      </c>
      <c r="E22" s="339">
        <f t="shared" si="3"/>
        <v>0</v>
      </c>
      <c r="F22" s="339">
        <f t="shared" si="3"/>
        <v>0</v>
      </c>
      <c r="G22" s="339">
        <f t="shared" si="3"/>
        <v>0</v>
      </c>
      <c r="H22" s="339">
        <f t="shared" si="3"/>
        <v>1</v>
      </c>
      <c r="I22" s="339">
        <f t="shared" si="3"/>
        <v>2</v>
      </c>
      <c r="J22" s="339">
        <f t="shared" si="3"/>
        <v>108</v>
      </c>
      <c r="K22" s="339">
        <f t="shared" si="3"/>
        <v>6</v>
      </c>
      <c r="L22" s="339">
        <f t="shared" si="3"/>
        <v>0</v>
      </c>
      <c r="M22" s="339">
        <f t="shared" si="3"/>
        <v>0</v>
      </c>
    </row>
    <row r="23" spans="1:13" ht="10.5" customHeight="1" x14ac:dyDescent="0.15">
      <c r="B23" s="336" t="s">
        <v>81</v>
      </c>
      <c r="C23" s="339">
        <f>SUM(D23:M23)</f>
        <v>56</v>
      </c>
      <c r="D23" s="339">
        <v>1</v>
      </c>
      <c r="E23" s="339">
        <v>0</v>
      </c>
      <c r="F23" s="339">
        <v>0</v>
      </c>
      <c r="G23" s="339">
        <v>0</v>
      </c>
      <c r="H23" s="339">
        <v>0</v>
      </c>
      <c r="I23" s="339">
        <v>1</v>
      </c>
      <c r="J23" s="339">
        <v>50</v>
      </c>
      <c r="K23" s="339">
        <v>4</v>
      </c>
      <c r="L23" s="339">
        <v>0</v>
      </c>
      <c r="M23" s="339">
        <v>0</v>
      </c>
    </row>
    <row r="24" spans="1:13" ht="10.5" customHeight="1" x14ac:dyDescent="0.15">
      <c r="B24" s="336" t="s">
        <v>80</v>
      </c>
      <c r="C24" s="339">
        <f t="shared" ref="C24:C26" si="4">SUM(D24:M24)</f>
        <v>32</v>
      </c>
      <c r="D24" s="339">
        <v>0</v>
      </c>
      <c r="E24" s="339">
        <v>0</v>
      </c>
      <c r="F24" s="339">
        <v>0</v>
      </c>
      <c r="G24" s="339">
        <v>0</v>
      </c>
      <c r="H24" s="339">
        <v>0</v>
      </c>
      <c r="I24" s="339">
        <v>1</v>
      </c>
      <c r="J24" s="339">
        <v>31</v>
      </c>
      <c r="K24" s="339">
        <v>0</v>
      </c>
      <c r="L24" s="339">
        <v>0</v>
      </c>
      <c r="M24" s="339">
        <v>0</v>
      </c>
    </row>
    <row r="25" spans="1:13" ht="10.5" customHeight="1" x14ac:dyDescent="0.15">
      <c r="B25" s="336" t="s">
        <v>79</v>
      </c>
      <c r="C25" s="339">
        <f t="shared" si="4"/>
        <v>21</v>
      </c>
      <c r="D25" s="339">
        <v>0</v>
      </c>
      <c r="E25" s="339">
        <v>0</v>
      </c>
      <c r="F25" s="339">
        <v>0</v>
      </c>
      <c r="G25" s="339">
        <v>0</v>
      </c>
      <c r="H25" s="339">
        <v>1</v>
      </c>
      <c r="I25" s="339">
        <v>0</v>
      </c>
      <c r="J25" s="339">
        <v>19</v>
      </c>
      <c r="K25" s="339">
        <v>1</v>
      </c>
      <c r="L25" s="339">
        <v>0</v>
      </c>
      <c r="M25" s="339">
        <v>0</v>
      </c>
    </row>
    <row r="26" spans="1:13" ht="10.5" customHeight="1" x14ac:dyDescent="0.15">
      <c r="B26" s="336" t="s">
        <v>78</v>
      </c>
      <c r="C26" s="339">
        <f t="shared" si="4"/>
        <v>9</v>
      </c>
      <c r="D26" s="339">
        <v>0</v>
      </c>
      <c r="E26" s="339">
        <v>0</v>
      </c>
      <c r="F26" s="339">
        <v>0</v>
      </c>
      <c r="G26" s="339">
        <v>0</v>
      </c>
      <c r="H26" s="339">
        <v>0</v>
      </c>
      <c r="I26" s="339">
        <v>0</v>
      </c>
      <c r="J26" s="339">
        <v>8</v>
      </c>
      <c r="K26" s="339">
        <v>1</v>
      </c>
      <c r="L26" s="339">
        <v>0</v>
      </c>
      <c r="M26" s="339">
        <v>0</v>
      </c>
    </row>
    <row r="27" spans="1:13" ht="4.5" customHeight="1" x14ac:dyDescent="0.15">
      <c r="B27" s="336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</row>
    <row r="28" spans="1:13" ht="10.5" customHeight="1" x14ac:dyDescent="0.15">
      <c r="A28" s="538" t="s">
        <v>77</v>
      </c>
      <c r="B28" s="539"/>
      <c r="C28" s="339">
        <f>SUM(C29:C30)</f>
        <v>39</v>
      </c>
      <c r="D28" s="339">
        <f t="shared" ref="D28:M28" si="5">SUM(D29:D30)</f>
        <v>3</v>
      </c>
      <c r="E28" s="339">
        <f t="shared" si="5"/>
        <v>0</v>
      </c>
      <c r="F28" s="339">
        <f t="shared" si="5"/>
        <v>0</v>
      </c>
      <c r="G28" s="339">
        <f t="shared" si="5"/>
        <v>0</v>
      </c>
      <c r="H28" s="339">
        <f t="shared" si="5"/>
        <v>0</v>
      </c>
      <c r="I28" s="339">
        <f t="shared" si="5"/>
        <v>1</v>
      </c>
      <c r="J28" s="339">
        <f t="shared" si="5"/>
        <v>35</v>
      </c>
      <c r="K28" s="339">
        <f t="shared" si="5"/>
        <v>0</v>
      </c>
      <c r="L28" s="339">
        <f t="shared" si="5"/>
        <v>0</v>
      </c>
      <c r="M28" s="339">
        <f t="shared" si="5"/>
        <v>0</v>
      </c>
    </row>
    <row r="29" spans="1:13" ht="10.5" customHeight="1" x14ac:dyDescent="0.15">
      <c r="B29" s="336" t="s">
        <v>76</v>
      </c>
      <c r="C29" s="339">
        <f>SUM(D29:M29)</f>
        <v>29</v>
      </c>
      <c r="D29" s="339">
        <v>3</v>
      </c>
      <c r="E29" s="339">
        <v>0</v>
      </c>
      <c r="F29" s="339">
        <v>0</v>
      </c>
      <c r="G29" s="339">
        <v>0</v>
      </c>
      <c r="H29" s="339">
        <v>0</v>
      </c>
      <c r="I29" s="339">
        <v>1</v>
      </c>
      <c r="J29" s="339">
        <v>25</v>
      </c>
      <c r="K29" s="339">
        <v>0</v>
      </c>
      <c r="L29" s="339">
        <v>0</v>
      </c>
      <c r="M29" s="339">
        <v>0</v>
      </c>
    </row>
    <row r="30" spans="1:13" ht="10.5" customHeight="1" x14ac:dyDescent="0.15">
      <c r="B30" s="336" t="s">
        <v>75</v>
      </c>
      <c r="C30" s="339">
        <f>SUM(D30:M30)</f>
        <v>10</v>
      </c>
      <c r="D30" s="339">
        <v>0</v>
      </c>
      <c r="E30" s="339">
        <v>0</v>
      </c>
      <c r="F30" s="339">
        <v>0</v>
      </c>
      <c r="G30" s="339">
        <v>0</v>
      </c>
      <c r="H30" s="339">
        <v>0</v>
      </c>
      <c r="I30" s="339">
        <v>0</v>
      </c>
      <c r="J30" s="339">
        <v>10</v>
      </c>
      <c r="K30" s="339">
        <v>0</v>
      </c>
      <c r="L30" s="339">
        <v>0</v>
      </c>
      <c r="M30" s="339">
        <v>0</v>
      </c>
    </row>
    <row r="31" spans="1:13" ht="4.5" customHeight="1" x14ac:dyDescent="0.15">
      <c r="B31" s="336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</row>
    <row r="32" spans="1:13" ht="10.5" customHeight="1" x14ac:dyDescent="0.15">
      <c r="A32" s="538" t="s">
        <v>74</v>
      </c>
      <c r="B32" s="539"/>
      <c r="C32" s="339">
        <f>SUM(C33:C37)</f>
        <v>120</v>
      </c>
      <c r="D32" s="339">
        <f t="shared" ref="D32:M32" si="6">SUM(D33:D37)</f>
        <v>0</v>
      </c>
      <c r="E32" s="339">
        <f t="shared" si="6"/>
        <v>2</v>
      </c>
      <c r="F32" s="339">
        <f t="shared" si="6"/>
        <v>0</v>
      </c>
      <c r="G32" s="339">
        <f t="shared" si="6"/>
        <v>1</v>
      </c>
      <c r="H32" s="339">
        <f t="shared" si="6"/>
        <v>4</v>
      </c>
      <c r="I32" s="339">
        <f t="shared" si="6"/>
        <v>1</v>
      </c>
      <c r="J32" s="339">
        <f t="shared" si="6"/>
        <v>104</v>
      </c>
      <c r="K32" s="339">
        <f t="shared" si="6"/>
        <v>3</v>
      </c>
      <c r="L32" s="339">
        <f t="shared" si="6"/>
        <v>0</v>
      </c>
      <c r="M32" s="339">
        <f t="shared" si="6"/>
        <v>5</v>
      </c>
    </row>
    <row r="33" spans="1:13" ht="10.5" customHeight="1" x14ac:dyDescent="0.15">
      <c r="B33" s="336" t="s">
        <v>73</v>
      </c>
      <c r="C33" s="339">
        <f>SUM(D33:M33)</f>
        <v>44</v>
      </c>
      <c r="D33" s="339">
        <v>0</v>
      </c>
      <c r="E33" s="339">
        <v>1</v>
      </c>
      <c r="F33" s="339">
        <v>0</v>
      </c>
      <c r="G33" s="339">
        <v>1</v>
      </c>
      <c r="H33" s="339">
        <v>1</v>
      </c>
      <c r="I33" s="339">
        <v>1</v>
      </c>
      <c r="J33" s="511">
        <v>37</v>
      </c>
      <c r="K33" s="511">
        <v>0</v>
      </c>
      <c r="L33" s="339">
        <v>0</v>
      </c>
      <c r="M33" s="339">
        <v>3</v>
      </c>
    </row>
    <row r="34" spans="1:13" ht="10.5" customHeight="1" x14ac:dyDescent="0.15">
      <c r="B34" s="336" t="s">
        <v>72</v>
      </c>
      <c r="C34" s="339">
        <f t="shared" ref="C34:C37" si="7">SUM(D34:M34)</f>
        <v>41</v>
      </c>
      <c r="D34" s="339">
        <v>0</v>
      </c>
      <c r="E34" s="339">
        <v>1</v>
      </c>
      <c r="F34" s="339">
        <v>0</v>
      </c>
      <c r="G34" s="339">
        <v>0</v>
      </c>
      <c r="H34" s="339">
        <v>2</v>
      </c>
      <c r="I34" s="339">
        <v>0</v>
      </c>
      <c r="J34" s="339">
        <v>35</v>
      </c>
      <c r="K34" s="339">
        <v>2</v>
      </c>
      <c r="L34" s="339">
        <v>0</v>
      </c>
      <c r="M34" s="339">
        <v>1</v>
      </c>
    </row>
    <row r="35" spans="1:13" ht="10.5" customHeight="1" x14ac:dyDescent="0.15">
      <c r="B35" s="336" t="s">
        <v>71</v>
      </c>
      <c r="C35" s="339">
        <f t="shared" si="7"/>
        <v>20</v>
      </c>
      <c r="D35" s="339">
        <v>0</v>
      </c>
      <c r="E35" s="339">
        <v>0</v>
      </c>
      <c r="F35" s="339">
        <v>0</v>
      </c>
      <c r="G35" s="339">
        <v>0</v>
      </c>
      <c r="H35" s="339">
        <v>0</v>
      </c>
      <c r="I35" s="339">
        <v>0</v>
      </c>
      <c r="J35" s="339">
        <v>18</v>
      </c>
      <c r="K35" s="339">
        <v>1</v>
      </c>
      <c r="L35" s="339">
        <v>0</v>
      </c>
      <c r="M35" s="339">
        <v>1</v>
      </c>
    </row>
    <row r="36" spans="1:13" ht="10.5" customHeight="1" x14ac:dyDescent="0.15">
      <c r="B36" s="336" t="s">
        <v>70</v>
      </c>
      <c r="C36" s="339">
        <f t="shared" si="7"/>
        <v>6</v>
      </c>
      <c r="D36" s="339">
        <v>0</v>
      </c>
      <c r="E36" s="339">
        <v>0</v>
      </c>
      <c r="F36" s="339">
        <v>0</v>
      </c>
      <c r="G36" s="339">
        <v>0</v>
      </c>
      <c r="H36" s="339">
        <v>0</v>
      </c>
      <c r="I36" s="339">
        <v>0</v>
      </c>
      <c r="J36" s="339">
        <v>6</v>
      </c>
      <c r="K36" s="339">
        <v>0</v>
      </c>
      <c r="L36" s="339">
        <v>0</v>
      </c>
      <c r="M36" s="339">
        <v>0</v>
      </c>
    </row>
    <row r="37" spans="1:13" ht="10.5" customHeight="1" x14ac:dyDescent="0.15">
      <c r="B37" s="336" t="s">
        <v>69</v>
      </c>
      <c r="C37" s="339">
        <f t="shared" si="7"/>
        <v>9</v>
      </c>
      <c r="D37" s="339">
        <v>0</v>
      </c>
      <c r="E37" s="339">
        <v>0</v>
      </c>
      <c r="F37" s="339">
        <v>0</v>
      </c>
      <c r="G37" s="339">
        <v>0</v>
      </c>
      <c r="H37" s="339">
        <v>1</v>
      </c>
      <c r="I37" s="339">
        <v>0</v>
      </c>
      <c r="J37" s="339">
        <v>8</v>
      </c>
      <c r="K37" s="339">
        <v>0</v>
      </c>
      <c r="L37" s="339">
        <v>0</v>
      </c>
      <c r="M37" s="339">
        <v>0</v>
      </c>
    </row>
    <row r="38" spans="1:13" ht="4.5" customHeight="1" x14ac:dyDescent="0.15">
      <c r="B38" s="336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</row>
    <row r="39" spans="1:13" ht="10.5" customHeight="1" x14ac:dyDescent="0.15">
      <c r="A39" s="538" t="s">
        <v>68</v>
      </c>
      <c r="B39" s="539"/>
      <c r="C39" s="339">
        <f>SUM(C40:C43)</f>
        <v>153</v>
      </c>
      <c r="D39" s="339">
        <f t="shared" ref="D39:M39" si="8">SUM(D40:D43)</f>
        <v>5</v>
      </c>
      <c r="E39" s="339">
        <f t="shared" si="8"/>
        <v>2</v>
      </c>
      <c r="F39" s="339">
        <f t="shared" si="8"/>
        <v>0</v>
      </c>
      <c r="G39" s="339">
        <f t="shared" si="8"/>
        <v>0</v>
      </c>
      <c r="H39" s="339">
        <f t="shared" si="8"/>
        <v>7</v>
      </c>
      <c r="I39" s="339">
        <f t="shared" si="8"/>
        <v>1</v>
      </c>
      <c r="J39" s="339">
        <f t="shared" si="8"/>
        <v>120</v>
      </c>
      <c r="K39" s="339">
        <f t="shared" si="8"/>
        <v>8</v>
      </c>
      <c r="L39" s="339">
        <f t="shared" si="8"/>
        <v>5</v>
      </c>
      <c r="M39" s="339">
        <f t="shared" si="8"/>
        <v>5</v>
      </c>
    </row>
    <row r="40" spans="1:13" ht="10.5" customHeight="1" x14ac:dyDescent="0.15">
      <c r="B40" s="336" t="s">
        <v>67</v>
      </c>
      <c r="C40" s="339">
        <f>SUM(D40:M40)</f>
        <v>117</v>
      </c>
      <c r="D40" s="339">
        <v>5</v>
      </c>
      <c r="E40" s="339">
        <v>2</v>
      </c>
      <c r="F40" s="339">
        <v>0</v>
      </c>
      <c r="G40" s="339">
        <v>0</v>
      </c>
      <c r="H40" s="339">
        <v>6</v>
      </c>
      <c r="I40" s="339">
        <v>1</v>
      </c>
      <c r="J40" s="339">
        <v>87</v>
      </c>
      <c r="K40" s="339">
        <v>7</v>
      </c>
      <c r="L40" s="339">
        <v>5</v>
      </c>
      <c r="M40" s="339">
        <v>4</v>
      </c>
    </row>
    <row r="41" spans="1:13" ht="10.5" customHeight="1" x14ac:dyDescent="0.15">
      <c r="B41" s="336" t="s">
        <v>66</v>
      </c>
      <c r="C41" s="339">
        <f t="shared" ref="C41:C43" si="9">SUM(D41:M41)</f>
        <v>14</v>
      </c>
      <c r="D41" s="339">
        <v>0</v>
      </c>
      <c r="E41" s="339">
        <v>0</v>
      </c>
      <c r="F41" s="339">
        <v>0</v>
      </c>
      <c r="G41" s="339">
        <v>0</v>
      </c>
      <c r="H41" s="339">
        <v>0</v>
      </c>
      <c r="I41" s="339">
        <v>0</v>
      </c>
      <c r="J41" s="339">
        <v>14</v>
      </c>
      <c r="K41" s="339">
        <v>0</v>
      </c>
      <c r="L41" s="339">
        <v>0</v>
      </c>
      <c r="M41" s="339">
        <v>0</v>
      </c>
    </row>
    <row r="42" spans="1:13" ht="10.5" customHeight="1" x14ac:dyDescent="0.15">
      <c r="B42" s="336" t="s">
        <v>65</v>
      </c>
      <c r="C42" s="339">
        <f t="shared" si="9"/>
        <v>17</v>
      </c>
      <c r="D42" s="339">
        <v>0</v>
      </c>
      <c r="E42" s="339">
        <v>0</v>
      </c>
      <c r="F42" s="339">
        <v>0</v>
      </c>
      <c r="G42" s="339">
        <v>0</v>
      </c>
      <c r="H42" s="339">
        <v>1</v>
      </c>
      <c r="I42" s="339">
        <v>0</v>
      </c>
      <c r="J42" s="339">
        <v>15</v>
      </c>
      <c r="K42" s="339">
        <v>1</v>
      </c>
      <c r="L42" s="339">
        <v>0</v>
      </c>
      <c r="M42" s="339">
        <v>0</v>
      </c>
    </row>
    <row r="43" spans="1:13" ht="10.5" customHeight="1" x14ac:dyDescent="0.15">
      <c r="B43" s="336" t="s">
        <v>64</v>
      </c>
      <c r="C43" s="339">
        <f t="shared" si="9"/>
        <v>5</v>
      </c>
      <c r="D43" s="339">
        <v>0</v>
      </c>
      <c r="E43" s="339">
        <v>0</v>
      </c>
      <c r="F43" s="339">
        <v>0</v>
      </c>
      <c r="G43" s="339">
        <v>0</v>
      </c>
      <c r="H43" s="339">
        <v>0</v>
      </c>
      <c r="I43" s="339">
        <v>0</v>
      </c>
      <c r="J43" s="339">
        <v>4</v>
      </c>
      <c r="K43" s="339">
        <v>0</v>
      </c>
      <c r="L43" s="339">
        <v>0</v>
      </c>
      <c r="M43" s="339">
        <v>1</v>
      </c>
    </row>
    <row r="44" spans="1:13" ht="4.5" customHeight="1" x14ac:dyDescent="0.15">
      <c r="A44" s="24"/>
      <c r="B44" s="23"/>
      <c r="C44" s="513"/>
      <c r="D44" s="513"/>
      <c r="E44" s="513"/>
      <c r="F44" s="513"/>
      <c r="G44" s="513"/>
      <c r="H44" s="514"/>
      <c r="I44" s="514"/>
      <c r="J44" s="514"/>
      <c r="K44" s="514"/>
      <c r="L44" s="514"/>
      <c r="M44" s="514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6"/>
    </row>
    <row r="46" spans="1:13" ht="19.5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6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7" t="s">
        <v>480</v>
      </c>
    </row>
    <row r="48" spans="1:13" x14ac:dyDescent="0.15">
      <c r="A48" s="30"/>
      <c r="B48" s="30"/>
      <c r="C48" s="571" t="s">
        <v>91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44.2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0">
        <f>SUM(C58:C58)</f>
        <v>25</v>
      </c>
      <c r="D57" s="520">
        <f t="shared" ref="D57:M57" si="10">SUM(D58:D58)</f>
        <v>0</v>
      </c>
      <c r="E57" s="520">
        <f t="shared" si="10"/>
        <v>1</v>
      </c>
      <c r="F57" s="520">
        <f t="shared" si="10"/>
        <v>0</v>
      </c>
      <c r="G57" s="520">
        <f t="shared" si="10"/>
        <v>0</v>
      </c>
      <c r="H57" s="520">
        <f t="shared" si="10"/>
        <v>1</v>
      </c>
      <c r="I57" s="520">
        <f t="shared" si="10"/>
        <v>0</v>
      </c>
      <c r="J57" s="520">
        <f t="shared" si="10"/>
        <v>22</v>
      </c>
      <c r="K57" s="520">
        <f t="shared" si="10"/>
        <v>0</v>
      </c>
      <c r="L57" s="520">
        <f t="shared" si="10"/>
        <v>0</v>
      </c>
      <c r="M57" s="520">
        <f t="shared" si="10"/>
        <v>1</v>
      </c>
    </row>
    <row r="58" spans="1:13" ht="10.5" customHeight="1" x14ac:dyDescent="0.15">
      <c r="B58" s="336" t="s">
        <v>48</v>
      </c>
      <c r="C58" s="339">
        <f>SUM(D58:M58)</f>
        <v>25</v>
      </c>
      <c r="D58" s="339">
        <v>0</v>
      </c>
      <c r="E58" s="339">
        <v>1</v>
      </c>
      <c r="F58" s="339">
        <v>0</v>
      </c>
      <c r="G58" s="339">
        <v>0</v>
      </c>
      <c r="H58" s="339">
        <v>1</v>
      </c>
      <c r="I58" s="339">
        <v>0</v>
      </c>
      <c r="J58" s="339">
        <v>22</v>
      </c>
      <c r="K58" s="339">
        <v>0</v>
      </c>
      <c r="L58" s="339">
        <v>0</v>
      </c>
      <c r="M58" s="339">
        <v>1</v>
      </c>
    </row>
    <row r="59" spans="1:13" ht="4.5" customHeight="1" x14ac:dyDescent="0.15">
      <c r="B59" s="336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</row>
    <row r="60" spans="1:13" ht="10.5" customHeight="1" x14ac:dyDescent="0.15">
      <c r="A60" s="538" t="s">
        <v>47</v>
      </c>
      <c r="B60" s="539"/>
      <c r="C60" s="339">
        <f>SUM(C61:C62)</f>
        <v>54</v>
      </c>
      <c r="D60" s="339">
        <f t="shared" ref="D60:M60" si="11">SUM(D61:D62)</f>
        <v>0</v>
      </c>
      <c r="E60" s="339">
        <f t="shared" si="11"/>
        <v>4</v>
      </c>
      <c r="F60" s="339">
        <f t="shared" si="11"/>
        <v>0</v>
      </c>
      <c r="G60" s="339">
        <f t="shared" si="11"/>
        <v>0</v>
      </c>
      <c r="H60" s="339">
        <f t="shared" si="11"/>
        <v>0</v>
      </c>
      <c r="I60" s="339">
        <f t="shared" si="11"/>
        <v>0</v>
      </c>
      <c r="J60" s="339">
        <f t="shared" si="11"/>
        <v>44</v>
      </c>
      <c r="K60" s="339">
        <f t="shared" si="11"/>
        <v>1</v>
      </c>
      <c r="L60" s="339">
        <f t="shared" si="11"/>
        <v>5</v>
      </c>
      <c r="M60" s="339">
        <f t="shared" si="11"/>
        <v>0</v>
      </c>
    </row>
    <row r="61" spans="1:13" ht="10.5" customHeight="1" x14ac:dyDescent="0.15">
      <c r="B61" s="336" t="s">
        <v>46</v>
      </c>
      <c r="C61" s="339">
        <f>SUM(D61:M61)</f>
        <v>45</v>
      </c>
      <c r="D61" s="339">
        <v>0</v>
      </c>
      <c r="E61" s="339">
        <v>4</v>
      </c>
      <c r="F61" s="339">
        <v>0</v>
      </c>
      <c r="G61" s="510">
        <v>0</v>
      </c>
      <c r="H61" s="339">
        <v>0</v>
      </c>
      <c r="I61" s="511">
        <v>0</v>
      </c>
      <c r="J61" s="511">
        <v>35</v>
      </c>
      <c r="K61" s="339">
        <v>1</v>
      </c>
      <c r="L61" s="339">
        <v>5</v>
      </c>
      <c r="M61" s="339">
        <v>0</v>
      </c>
    </row>
    <row r="62" spans="1:13" ht="10.5" customHeight="1" x14ac:dyDescent="0.15">
      <c r="B62" s="336" t="s">
        <v>45</v>
      </c>
      <c r="C62" s="339">
        <f>SUM(D62:M62)</f>
        <v>9</v>
      </c>
      <c r="D62" s="339">
        <v>0</v>
      </c>
      <c r="E62" s="339">
        <v>0</v>
      </c>
      <c r="F62" s="339">
        <v>0</v>
      </c>
      <c r="G62" s="339">
        <v>0</v>
      </c>
      <c r="H62" s="339">
        <v>0</v>
      </c>
      <c r="I62" s="339">
        <v>0</v>
      </c>
      <c r="J62" s="339">
        <v>9</v>
      </c>
      <c r="K62" s="339">
        <v>0</v>
      </c>
      <c r="L62" s="339">
        <v>0</v>
      </c>
      <c r="M62" s="339">
        <v>0</v>
      </c>
    </row>
    <row r="63" spans="1:13" ht="4.5" customHeight="1" x14ac:dyDescent="0.15">
      <c r="B63" s="336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</row>
    <row r="64" spans="1:13" ht="10.5" customHeight="1" x14ac:dyDescent="0.15">
      <c r="A64" s="538" t="s">
        <v>44</v>
      </c>
      <c r="B64" s="539"/>
      <c r="C64" s="339">
        <f>SUM(C65:C66)</f>
        <v>48</v>
      </c>
      <c r="D64" s="339">
        <f t="shared" ref="D64:M64" si="12">SUM(D65:D66)</f>
        <v>0</v>
      </c>
      <c r="E64" s="339">
        <f t="shared" si="12"/>
        <v>4</v>
      </c>
      <c r="F64" s="339">
        <f t="shared" si="12"/>
        <v>0</v>
      </c>
      <c r="G64" s="339">
        <f t="shared" si="12"/>
        <v>0</v>
      </c>
      <c r="H64" s="339">
        <f t="shared" si="12"/>
        <v>3</v>
      </c>
      <c r="I64" s="339">
        <f t="shared" si="12"/>
        <v>0</v>
      </c>
      <c r="J64" s="339">
        <f t="shared" si="12"/>
        <v>39</v>
      </c>
      <c r="K64" s="339">
        <f t="shared" si="12"/>
        <v>0</v>
      </c>
      <c r="L64" s="339">
        <f t="shared" si="12"/>
        <v>0</v>
      </c>
      <c r="M64" s="339">
        <f t="shared" si="12"/>
        <v>2</v>
      </c>
    </row>
    <row r="65" spans="1:13" ht="10.5" customHeight="1" x14ac:dyDescent="0.15">
      <c r="A65" s="336"/>
      <c r="B65" s="336" t="s">
        <v>43</v>
      </c>
      <c r="C65" s="339">
        <f>SUM(D65:M65)</f>
        <v>39</v>
      </c>
      <c r="D65" s="339">
        <v>0</v>
      </c>
      <c r="E65" s="339">
        <v>4</v>
      </c>
      <c r="F65" s="339">
        <v>0</v>
      </c>
      <c r="G65" s="339">
        <v>0</v>
      </c>
      <c r="H65" s="339">
        <v>3</v>
      </c>
      <c r="I65" s="339">
        <v>0</v>
      </c>
      <c r="J65" s="339">
        <v>30</v>
      </c>
      <c r="K65" s="339">
        <v>0</v>
      </c>
      <c r="L65" s="339">
        <v>0</v>
      </c>
      <c r="M65" s="339">
        <v>2</v>
      </c>
    </row>
    <row r="66" spans="1:13" ht="10.5" customHeight="1" x14ac:dyDescent="0.15">
      <c r="B66" s="336" t="s">
        <v>42</v>
      </c>
      <c r="C66" s="339">
        <f>SUM(D66:M66)</f>
        <v>9</v>
      </c>
      <c r="D66" s="339">
        <v>0</v>
      </c>
      <c r="E66" s="339">
        <v>0</v>
      </c>
      <c r="F66" s="339">
        <v>0</v>
      </c>
      <c r="G66" s="339">
        <v>0</v>
      </c>
      <c r="H66" s="339">
        <v>0</v>
      </c>
      <c r="I66" s="339">
        <v>0</v>
      </c>
      <c r="J66" s="339">
        <v>9</v>
      </c>
      <c r="K66" s="339">
        <v>0</v>
      </c>
      <c r="L66" s="339">
        <v>0</v>
      </c>
      <c r="M66" s="339">
        <v>0</v>
      </c>
    </row>
    <row r="67" spans="1:13" ht="4.5" customHeight="1" x14ac:dyDescent="0.15">
      <c r="B67" s="336"/>
      <c r="C67" s="339"/>
      <c r="D67" s="510"/>
      <c r="E67" s="510"/>
      <c r="F67" s="510"/>
      <c r="G67" s="510"/>
      <c r="H67" s="511"/>
      <c r="I67" s="511"/>
      <c r="J67" s="511"/>
      <c r="K67" s="511"/>
      <c r="L67" s="511"/>
      <c r="M67" s="511"/>
    </row>
    <row r="68" spans="1:13" ht="10.5" customHeight="1" x14ac:dyDescent="0.15">
      <c r="A68" s="538" t="s">
        <v>41</v>
      </c>
      <c r="B68" s="539"/>
      <c r="C68" s="339">
        <f>SUM(C69:C70)</f>
        <v>65</v>
      </c>
      <c r="D68" s="339">
        <f t="shared" ref="D68:M68" si="13">SUM(D69:D70)</f>
        <v>3</v>
      </c>
      <c r="E68" s="339">
        <f t="shared" si="13"/>
        <v>2</v>
      </c>
      <c r="F68" s="339">
        <f t="shared" si="13"/>
        <v>0</v>
      </c>
      <c r="G68" s="339">
        <f t="shared" si="13"/>
        <v>0</v>
      </c>
      <c r="H68" s="339">
        <f t="shared" si="13"/>
        <v>0</v>
      </c>
      <c r="I68" s="339">
        <f t="shared" si="13"/>
        <v>1</v>
      </c>
      <c r="J68" s="339">
        <f t="shared" si="13"/>
        <v>51</v>
      </c>
      <c r="K68" s="339">
        <f t="shared" si="13"/>
        <v>5</v>
      </c>
      <c r="L68" s="339">
        <f t="shared" si="13"/>
        <v>0</v>
      </c>
      <c r="M68" s="339">
        <f t="shared" si="13"/>
        <v>3</v>
      </c>
    </row>
    <row r="69" spans="1:13" ht="10.5" customHeight="1" x14ac:dyDescent="0.15">
      <c r="B69" s="336" t="s">
        <v>40</v>
      </c>
      <c r="C69" s="339">
        <f>SUM(D69:M69)</f>
        <v>60</v>
      </c>
      <c r="D69" s="510">
        <v>3</v>
      </c>
      <c r="E69" s="339">
        <v>2</v>
      </c>
      <c r="F69" s="339">
        <v>0</v>
      </c>
      <c r="G69" s="339">
        <v>0</v>
      </c>
      <c r="H69" s="339">
        <v>0</v>
      </c>
      <c r="I69" s="339">
        <v>1</v>
      </c>
      <c r="J69" s="511">
        <v>46</v>
      </c>
      <c r="K69" s="339">
        <v>5</v>
      </c>
      <c r="L69" s="339">
        <v>0</v>
      </c>
      <c r="M69" s="339">
        <v>3</v>
      </c>
    </row>
    <row r="70" spans="1:13" ht="10.5" customHeight="1" x14ac:dyDescent="0.15">
      <c r="B70" s="336" t="s">
        <v>39</v>
      </c>
      <c r="C70" s="339">
        <f>SUM(D70:M70)</f>
        <v>5</v>
      </c>
      <c r="D70" s="339">
        <v>0</v>
      </c>
      <c r="E70" s="339">
        <v>0</v>
      </c>
      <c r="F70" s="339">
        <v>0</v>
      </c>
      <c r="G70" s="339">
        <v>0</v>
      </c>
      <c r="H70" s="339">
        <v>0</v>
      </c>
      <c r="I70" s="339">
        <v>0</v>
      </c>
      <c r="J70" s="339">
        <v>5</v>
      </c>
      <c r="K70" s="339">
        <v>0</v>
      </c>
      <c r="L70" s="339">
        <v>0</v>
      </c>
      <c r="M70" s="511">
        <v>0</v>
      </c>
    </row>
    <row r="71" spans="1:13" ht="4.5" customHeight="1" x14ac:dyDescent="0.15">
      <c r="B71" s="336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</row>
    <row r="72" spans="1:13" ht="10.5" customHeight="1" x14ac:dyDescent="0.15">
      <c r="A72" s="538" t="s">
        <v>38</v>
      </c>
      <c r="B72" s="539"/>
      <c r="C72" s="339">
        <f>SUM(C73:C74)</f>
        <v>120</v>
      </c>
      <c r="D72" s="339">
        <f t="shared" ref="D72:M72" si="14">SUM(D73:D74)</f>
        <v>4</v>
      </c>
      <c r="E72" s="339">
        <f t="shared" si="14"/>
        <v>0</v>
      </c>
      <c r="F72" s="339">
        <f t="shared" si="14"/>
        <v>0</v>
      </c>
      <c r="G72" s="339">
        <f t="shared" si="14"/>
        <v>0</v>
      </c>
      <c r="H72" s="339">
        <f t="shared" si="14"/>
        <v>6</v>
      </c>
      <c r="I72" s="339">
        <f t="shared" si="14"/>
        <v>2</v>
      </c>
      <c r="J72" s="339">
        <f t="shared" si="14"/>
        <v>80</v>
      </c>
      <c r="K72" s="339">
        <f t="shared" si="14"/>
        <v>13</v>
      </c>
      <c r="L72" s="339">
        <f t="shared" si="14"/>
        <v>6</v>
      </c>
      <c r="M72" s="339">
        <f t="shared" si="14"/>
        <v>9</v>
      </c>
    </row>
    <row r="73" spans="1:13" ht="10.5" customHeight="1" x14ac:dyDescent="0.15">
      <c r="B73" s="336" t="s">
        <v>37</v>
      </c>
      <c r="C73" s="339">
        <f>SUM(D73:M73)</f>
        <v>102</v>
      </c>
      <c r="D73" s="339">
        <v>2</v>
      </c>
      <c r="E73" s="339">
        <v>0</v>
      </c>
      <c r="F73" s="339">
        <v>0</v>
      </c>
      <c r="G73" s="339">
        <v>0</v>
      </c>
      <c r="H73" s="339">
        <v>6</v>
      </c>
      <c r="I73" s="339">
        <v>2</v>
      </c>
      <c r="J73" s="339">
        <v>67</v>
      </c>
      <c r="K73" s="339">
        <v>10</v>
      </c>
      <c r="L73" s="339">
        <v>6</v>
      </c>
      <c r="M73" s="511">
        <v>9</v>
      </c>
    </row>
    <row r="74" spans="1:13" ht="10.5" customHeight="1" x14ac:dyDescent="0.15">
      <c r="B74" s="336" t="s">
        <v>36</v>
      </c>
      <c r="C74" s="339">
        <f>SUM(D74:M74)</f>
        <v>18</v>
      </c>
      <c r="D74" s="339">
        <v>2</v>
      </c>
      <c r="E74" s="339">
        <v>0</v>
      </c>
      <c r="F74" s="339">
        <v>0</v>
      </c>
      <c r="G74" s="339">
        <v>0</v>
      </c>
      <c r="H74" s="339">
        <v>0</v>
      </c>
      <c r="I74" s="339">
        <v>0</v>
      </c>
      <c r="J74" s="339">
        <v>13</v>
      </c>
      <c r="K74" s="339">
        <v>3</v>
      </c>
      <c r="L74" s="339">
        <v>0</v>
      </c>
      <c r="M74" s="339">
        <v>0</v>
      </c>
    </row>
    <row r="75" spans="1:13" ht="4.5" customHeight="1" x14ac:dyDescent="0.15">
      <c r="B75" s="336"/>
      <c r="C75" s="339"/>
      <c r="D75" s="510"/>
      <c r="E75" s="510"/>
      <c r="F75" s="510"/>
      <c r="G75" s="510"/>
      <c r="H75" s="511"/>
      <c r="I75" s="511"/>
      <c r="J75" s="511"/>
      <c r="K75" s="511"/>
      <c r="L75" s="511"/>
      <c r="M75" s="511"/>
    </row>
    <row r="76" spans="1:13" ht="10.5" customHeight="1" x14ac:dyDescent="0.15">
      <c r="A76" s="538" t="s">
        <v>35</v>
      </c>
      <c r="B76" s="539"/>
      <c r="C76" s="339">
        <f>SUM(C77:C77)</f>
        <v>28</v>
      </c>
      <c r="D76" s="339">
        <f t="shared" ref="D76:M76" si="15">SUM(D77:D77)</f>
        <v>1</v>
      </c>
      <c r="E76" s="339">
        <f t="shared" si="15"/>
        <v>0</v>
      </c>
      <c r="F76" s="339">
        <f t="shared" si="15"/>
        <v>0</v>
      </c>
      <c r="G76" s="339">
        <f t="shared" si="15"/>
        <v>0</v>
      </c>
      <c r="H76" s="339">
        <f t="shared" si="15"/>
        <v>2</v>
      </c>
      <c r="I76" s="339">
        <f t="shared" si="15"/>
        <v>0</v>
      </c>
      <c r="J76" s="339">
        <f t="shared" si="15"/>
        <v>25</v>
      </c>
      <c r="K76" s="339">
        <f t="shared" si="15"/>
        <v>0</v>
      </c>
      <c r="L76" s="339">
        <f t="shared" si="15"/>
        <v>0</v>
      </c>
      <c r="M76" s="339">
        <f t="shared" si="15"/>
        <v>0</v>
      </c>
    </row>
    <row r="77" spans="1:13" ht="10.5" customHeight="1" x14ac:dyDescent="0.15">
      <c r="B77" s="336" t="s">
        <v>34</v>
      </c>
      <c r="C77" s="339">
        <f>SUM(D77:M77)</f>
        <v>28</v>
      </c>
      <c r="D77" s="339">
        <v>1</v>
      </c>
      <c r="E77" s="339">
        <v>0</v>
      </c>
      <c r="F77" s="339">
        <v>0</v>
      </c>
      <c r="G77" s="339">
        <v>0</v>
      </c>
      <c r="H77" s="339">
        <v>2</v>
      </c>
      <c r="I77" s="339">
        <v>0</v>
      </c>
      <c r="J77" s="511">
        <v>25</v>
      </c>
      <c r="K77" s="339">
        <v>0</v>
      </c>
      <c r="L77" s="511">
        <v>0</v>
      </c>
      <c r="M77" s="511">
        <v>0</v>
      </c>
    </row>
    <row r="78" spans="1:13" ht="4.5" customHeight="1" x14ac:dyDescent="0.15">
      <c r="B78" s="336"/>
      <c r="C78" s="339"/>
      <c r="D78" s="510"/>
      <c r="E78" s="510"/>
      <c r="F78" s="510"/>
      <c r="G78" s="510"/>
      <c r="H78" s="511"/>
      <c r="I78" s="511"/>
      <c r="J78" s="511"/>
      <c r="K78" s="511"/>
      <c r="L78" s="511"/>
      <c r="M78" s="511"/>
    </row>
    <row r="79" spans="1:13" ht="10.5" customHeight="1" x14ac:dyDescent="0.15">
      <c r="A79" s="538" t="s">
        <v>33</v>
      </c>
      <c r="B79" s="539"/>
      <c r="C79" s="339">
        <f>SUM(C80:C80)</f>
        <v>47</v>
      </c>
      <c r="D79" s="339">
        <f t="shared" ref="D79:M79" si="16">SUM(D80:D80)</f>
        <v>4</v>
      </c>
      <c r="E79" s="339">
        <f t="shared" si="16"/>
        <v>1</v>
      </c>
      <c r="F79" s="339">
        <f t="shared" si="16"/>
        <v>0</v>
      </c>
      <c r="G79" s="339">
        <f t="shared" si="16"/>
        <v>0</v>
      </c>
      <c r="H79" s="339">
        <f t="shared" si="16"/>
        <v>0</v>
      </c>
      <c r="I79" s="339">
        <f t="shared" si="16"/>
        <v>0</v>
      </c>
      <c r="J79" s="339">
        <f t="shared" si="16"/>
        <v>39</v>
      </c>
      <c r="K79" s="339">
        <f t="shared" si="16"/>
        <v>0</v>
      </c>
      <c r="L79" s="339">
        <f t="shared" si="16"/>
        <v>3</v>
      </c>
      <c r="M79" s="339">
        <f t="shared" si="16"/>
        <v>0</v>
      </c>
    </row>
    <row r="80" spans="1:13" ht="10.5" customHeight="1" x14ac:dyDescent="0.15">
      <c r="B80" s="336" t="s">
        <v>32</v>
      </c>
      <c r="C80" s="339">
        <f>SUM(D80:M80)</f>
        <v>47</v>
      </c>
      <c r="D80" s="339">
        <v>4</v>
      </c>
      <c r="E80" s="339">
        <v>1</v>
      </c>
      <c r="F80" s="339">
        <v>0</v>
      </c>
      <c r="G80" s="339">
        <v>0</v>
      </c>
      <c r="H80" s="339">
        <v>0</v>
      </c>
      <c r="I80" s="339">
        <v>0</v>
      </c>
      <c r="J80" s="339">
        <v>39</v>
      </c>
      <c r="K80" s="511">
        <v>0</v>
      </c>
      <c r="L80" s="339">
        <v>3</v>
      </c>
      <c r="M80" s="339">
        <v>0</v>
      </c>
    </row>
    <row r="81" spans="1:13" ht="4.5" customHeight="1" x14ac:dyDescent="0.15">
      <c r="A81" s="24"/>
      <c r="B81" s="23"/>
      <c r="C81" s="513"/>
      <c r="D81" s="513"/>
      <c r="E81" s="513"/>
      <c r="F81" s="513"/>
      <c r="G81" s="513"/>
      <c r="H81" s="514"/>
      <c r="I81" s="514"/>
      <c r="J81" s="514"/>
      <c r="K81" s="514"/>
      <c r="L81" s="514"/>
      <c r="M81" s="514"/>
    </row>
    <row r="82" spans="1:13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</row>
    <row r="83" spans="1:13" x14ac:dyDescent="0.15">
      <c r="M83" s="20"/>
    </row>
  </sheetData>
  <mergeCells count="40"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  <mergeCell ref="A22:B22"/>
    <mergeCell ref="A28:B28"/>
    <mergeCell ref="A32:B32"/>
    <mergeCell ref="A39:B39"/>
    <mergeCell ref="C48:M48"/>
    <mergeCell ref="D49:D54"/>
    <mergeCell ref="E49:E54"/>
    <mergeCell ref="F49:F54"/>
    <mergeCell ref="K5:K10"/>
    <mergeCell ref="L5:L10"/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</mergeCells>
  <phoneticPr fontId="3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0756-C4F1-441A-BA86-6E6716CC48E5}">
  <sheetPr>
    <pageSetUpPr autoPageBreaks="0"/>
  </sheetPr>
  <dimension ref="A1:M2138"/>
  <sheetViews>
    <sheetView showGridLines="0" topLeftCell="A69" zoomScale="150" zoomScaleNormal="150" workbookViewId="0">
      <selection activeCell="N18" sqref="N18"/>
    </sheetView>
  </sheetViews>
  <sheetFormatPr defaultColWidth="8" defaultRowHeight="7.15" x14ac:dyDescent="0.15"/>
  <cols>
    <col min="1" max="1" width="1" style="19" customWidth="1"/>
    <col min="2" max="13" width="6.625" style="19" customWidth="1"/>
    <col min="14" max="16384" width="8" style="19"/>
  </cols>
  <sheetData>
    <row r="1" spans="1:13" x14ac:dyDescent="0.15"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</row>
    <row r="3" spans="1:13" x14ac:dyDescent="0.15">
      <c r="M3" s="20" t="s">
        <v>480</v>
      </c>
    </row>
    <row r="4" spans="1:13" x14ac:dyDescent="0.15">
      <c r="A4" s="30"/>
      <c r="B4" s="30"/>
      <c r="C4" s="546" t="s">
        <v>92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ht="15.75" customHeight="1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42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25">
        <f>SUM(D13:M13)</f>
        <v>708</v>
      </c>
      <c r="D13" s="37">
        <f>SUM(D15,D17,D22,D28,D32,D39,D57,D60,D64,D68,D72,D76,D79)</f>
        <v>375</v>
      </c>
      <c r="E13" s="37">
        <f>SUM(E15,E17,E22,E28,E32,E39,E57,E60,E64,E68,E72,E76,E79)</f>
        <v>173</v>
      </c>
      <c r="F13" s="37">
        <f t="shared" ref="F13:M13" si="0">SUM(F15,F17,F22,F28,F32,F39,F57,F60,F64,F68,F72,F76,F79)</f>
        <v>88</v>
      </c>
      <c r="G13" s="37">
        <f t="shared" si="0"/>
        <v>6</v>
      </c>
      <c r="H13" s="37">
        <f t="shared" si="0"/>
        <v>0</v>
      </c>
      <c r="I13" s="37">
        <f t="shared" si="0"/>
        <v>1</v>
      </c>
      <c r="J13" s="37">
        <f t="shared" si="0"/>
        <v>34</v>
      </c>
      <c r="K13" s="37">
        <f t="shared" si="0"/>
        <v>0</v>
      </c>
      <c r="L13" s="37">
        <f t="shared" si="0"/>
        <v>29</v>
      </c>
      <c r="M13" s="37">
        <f t="shared" si="0"/>
        <v>2</v>
      </c>
    </row>
    <row r="14" spans="1:13" ht="4.5" customHeight="1" x14ac:dyDescent="0.15">
      <c r="A14" s="336"/>
      <c r="B14" s="336"/>
      <c r="C14" s="25"/>
      <c r="D14" s="37"/>
      <c r="E14" s="37"/>
      <c r="F14" s="37"/>
      <c r="G14" s="37"/>
      <c r="H14" s="36"/>
      <c r="I14" s="36"/>
      <c r="J14" s="36"/>
      <c r="K14" s="36"/>
      <c r="L14" s="36"/>
      <c r="M14" s="38"/>
    </row>
    <row r="15" spans="1:13" ht="10.5" customHeight="1" x14ac:dyDescent="0.15">
      <c r="A15" s="538" t="s">
        <v>87</v>
      </c>
      <c r="B15" s="539"/>
      <c r="C15" s="339">
        <f>SUM(D15:M15)</f>
        <v>289</v>
      </c>
      <c r="D15" s="510">
        <v>129</v>
      </c>
      <c r="E15" s="510">
        <v>93</v>
      </c>
      <c r="F15" s="510">
        <v>31</v>
      </c>
      <c r="G15" s="510">
        <v>5</v>
      </c>
      <c r="H15" s="511">
        <v>0</v>
      </c>
      <c r="I15" s="511">
        <v>1</v>
      </c>
      <c r="J15" s="511">
        <v>13</v>
      </c>
      <c r="K15" s="511">
        <v>0</v>
      </c>
      <c r="L15" s="511">
        <v>16</v>
      </c>
      <c r="M15" s="512">
        <v>1</v>
      </c>
    </row>
    <row r="16" spans="1:13" ht="4.5" customHeight="1" x14ac:dyDescent="0.15">
      <c r="B16" s="31"/>
      <c r="C16" s="339"/>
      <c r="D16" s="510"/>
      <c r="E16" s="510"/>
      <c r="F16" s="510"/>
      <c r="G16" s="510"/>
      <c r="H16" s="511"/>
      <c r="I16" s="511"/>
      <c r="J16" s="511"/>
      <c r="K16" s="511"/>
      <c r="L16" s="511"/>
      <c r="M16" s="512"/>
    </row>
    <row r="17" spans="1:13" ht="10.5" customHeight="1" x14ac:dyDescent="0.15">
      <c r="A17" s="538" t="s">
        <v>86</v>
      </c>
      <c r="B17" s="539"/>
      <c r="C17" s="339">
        <f>SUM(C18:C20)</f>
        <v>8</v>
      </c>
      <c r="D17" s="339">
        <f>SUM(D18:D20)</f>
        <v>7</v>
      </c>
      <c r="E17" s="339">
        <f t="shared" ref="E17:M17" si="1">SUM(E18:E20)</f>
        <v>0</v>
      </c>
      <c r="F17" s="339">
        <f t="shared" si="1"/>
        <v>0</v>
      </c>
      <c r="G17" s="339">
        <f t="shared" si="1"/>
        <v>0</v>
      </c>
      <c r="H17" s="339">
        <f t="shared" si="1"/>
        <v>0</v>
      </c>
      <c r="I17" s="339">
        <f t="shared" si="1"/>
        <v>0</v>
      </c>
      <c r="J17" s="339">
        <f t="shared" si="1"/>
        <v>1</v>
      </c>
      <c r="K17" s="339">
        <f t="shared" si="1"/>
        <v>0</v>
      </c>
      <c r="L17" s="339">
        <f t="shared" si="1"/>
        <v>0</v>
      </c>
      <c r="M17" s="339">
        <f t="shared" si="1"/>
        <v>0</v>
      </c>
    </row>
    <row r="18" spans="1:13" ht="10.5" customHeight="1" x14ac:dyDescent="0.15">
      <c r="B18" s="336" t="s">
        <v>85</v>
      </c>
      <c r="C18" s="339">
        <f>SUM(D18:M18)</f>
        <v>8</v>
      </c>
      <c r="D18" s="339">
        <v>7</v>
      </c>
      <c r="E18" s="339">
        <v>0</v>
      </c>
      <c r="F18" s="339">
        <v>0</v>
      </c>
      <c r="G18" s="339">
        <v>0</v>
      </c>
      <c r="H18" s="339">
        <v>0</v>
      </c>
      <c r="I18" s="339">
        <v>0</v>
      </c>
      <c r="J18" s="339">
        <v>1</v>
      </c>
      <c r="K18" s="339">
        <v>0</v>
      </c>
      <c r="L18" s="339">
        <v>0</v>
      </c>
      <c r="M18" s="339">
        <v>0</v>
      </c>
    </row>
    <row r="19" spans="1:13" ht="10.5" customHeight="1" x14ac:dyDescent="0.15">
      <c r="B19" s="336" t="s">
        <v>84</v>
      </c>
      <c r="C19" s="339">
        <f>SUM(D19:M19)</f>
        <v>0</v>
      </c>
      <c r="D19" s="339">
        <v>0</v>
      </c>
      <c r="E19" s="339">
        <v>0</v>
      </c>
      <c r="F19" s="339">
        <v>0</v>
      </c>
      <c r="G19" s="339">
        <v>0</v>
      </c>
      <c r="H19" s="339">
        <v>0</v>
      </c>
      <c r="I19" s="339">
        <v>0</v>
      </c>
      <c r="J19" s="339">
        <v>0</v>
      </c>
      <c r="K19" s="339">
        <v>0</v>
      </c>
      <c r="L19" s="339">
        <v>0</v>
      </c>
      <c r="M19" s="339">
        <v>0</v>
      </c>
    </row>
    <row r="20" spans="1:13" ht="10.5" customHeight="1" x14ac:dyDescent="0.15">
      <c r="B20" s="336" t="s">
        <v>83</v>
      </c>
      <c r="C20" s="339">
        <f>SUM(D20:M20)</f>
        <v>0</v>
      </c>
      <c r="D20" s="339">
        <v>0</v>
      </c>
      <c r="E20" s="339">
        <v>0</v>
      </c>
      <c r="F20" s="339">
        <v>0</v>
      </c>
      <c r="G20" s="339">
        <v>0</v>
      </c>
      <c r="H20" s="339">
        <v>0</v>
      </c>
      <c r="I20" s="339">
        <v>0</v>
      </c>
      <c r="J20" s="339">
        <v>0</v>
      </c>
      <c r="K20" s="339">
        <v>0</v>
      </c>
      <c r="L20" s="339">
        <v>0</v>
      </c>
      <c r="M20" s="339">
        <v>0</v>
      </c>
    </row>
    <row r="21" spans="1:13" ht="4.5" customHeight="1" x14ac:dyDescent="0.15">
      <c r="B21" s="336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ht="10.5" customHeight="1" x14ac:dyDescent="0.15">
      <c r="A22" s="538" t="s">
        <v>82</v>
      </c>
      <c r="B22" s="539"/>
      <c r="C22" s="339">
        <f>SUM(C23:C26)</f>
        <v>58</v>
      </c>
      <c r="D22" s="339">
        <f>SUM(D23:D26)</f>
        <v>16</v>
      </c>
      <c r="E22" s="339">
        <f>SUM(E23:E26)</f>
        <v>34</v>
      </c>
      <c r="F22" s="339">
        <f t="shared" ref="F22:M22" si="2">SUM(F23:F26)</f>
        <v>5</v>
      </c>
      <c r="G22" s="339">
        <f t="shared" si="2"/>
        <v>0</v>
      </c>
      <c r="H22" s="339">
        <f t="shared" si="2"/>
        <v>0</v>
      </c>
      <c r="I22" s="339">
        <f t="shared" si="2"/>
        <v>0</v>
      </c>
      <c r="J22" s="339">
        <f t="shared" si="2"/>
        <v>2</v>
      </c>
      <c r="K22" s="339">
        <f t="shared" si="2"/>
        <v>0</v>
      </c>
      <c r="L22" s="339">
        <f t="shared" si="2"/>
        <v>1</v>
      </c>
      <c r="M22" s="339">
        <f t="shared" si="2"/>
        <v>0</v>
      </c>
    </row>
    <row r="23" spans="1:13" ht="10.5" customHeight="1" x14ac:dyDescent="0.15">
      <c r="B23" s="336" t="s">
        <v>81</v>
      </c>
      <c r="C23" s="339">
        <f>SUM(D23:M23)</f>
        <v>54</v>
      </c>
      <c r="D23" s="339">
        <v>16</v>
      </c>
      <c r="E23" s="339">
        <v>34</v>
      </c>
      <c r="F23" s="339">
        <v>2</v>
      </c>
      <c r="G23" s="339">
        <v>0</v>
      </c>
      <c r="H23" s="339">
        <v>0</v>
      </c>
      <c r="I23" s="339">
        <v>0</v>
      </c>
      <c r="J23" s="339">
        <v>1</v>
      </c>
      <c r="K23" s="339">
        <v>0</v>
      </c>
      <c r="L23" s="339">
        <v>1</v>
      </c>
      <c r="M23" s="339">
        <v>0</v>
      </c>
    </row>
    <row r="24" spans="1:13" ht="10.5" customHeight="1" x14ac:dyDescent="0.15">
      <c r="B24" s="336" t="s">
        <v>80</v>
      </c>
      <c r="C24" s="339">
        <f>SUM(D24:M24)</f>
        <v>1</v>
      </c>
      <c r="D24" s="339">
        <v>0</v>
      </c>
      <c r="E24" s="339">
        <v>0</v>
      </c>
      <c r="F24" s="339">
        <v>0</v>
      </c>
      <c r="G24" s="339">
        <v>0</v>
      </c>
      <c r="H24" s="339">
        <v>0</v>
      </c>
      <c r="I24" s="339">
        <v>0</v>
      </c>
      <c r="J24" s="339">
        <v>1</v>
      </c>
      <c r="K24" s="339">
        <v>0</v>
      </c>
      <c r="L24" s="339">
        <v>0</v>
      </c>
      <c r="M24" s="339">
        <v>0</v>
      </c>
    </row>
    <row r="25" spans="1:13" ht="10.5" customHeight="1" x14ac:dyDescent="0.15">
      <c r="B25" s="336" t="s">
        <v>79</v>
      </c>
      <c r="C25" s="339">
        <f>SUM(D25:M25)</f>
        <v>2</v>
      </c>
      <c r="D25" s="339">
        <v>0</v>
      </c>
      <c r="E25" s="339">
        <v>0</v>
      </c>
      <c r="F25" s="339">
        <v>2</v>
      </c>
      <c r="G25" s="339">
        <v>0</v>
      </c>
      <c r="H25" s="339">
        <v>0</v>
      </c>
      <c r="I25" s="339">
        <v>0</v>
      </c>
      <c r="J25" s="339">
        <v>0</v>
      </c>
      <c r="K25" s="339">
        <v>0</v>
      </c>
      <c r="L25" s="339">
        <v>0</v>
      </c>
      <c r="M25" s="339">
        <v>0</v>
      </c>
    </row>
    <row r="26" spans="1:13" ht="10.5" customHeight="1" x14ac:dyDescent="0.15">
      <c r="B26" s="336" t="s">
        <v>78</v>
      </c>
      <c r="C26" s="339">
        <f>SUM(D26:M26)</f>
        <v>1</v>
      </c>
      <c r="D26" s="339">
        <v>0</v>
      </c>
      <c r="E26" s="339">
        <v>0</v>
      </c>
      <c r="F26" s="339">
        <v>1</v>
      </c>
      <c r="G26" s="339">
        <v>0</v>
      </c>
      <c r="H26" s="339">
        <v>0</v>
      </c>
      <c r="I26" s="339">
        <v>0</v>
      </c>
      <c r="J26" s="339">
        <v>0</v>
      </c>
      <c r="K26" s="339">
        <v>0</v>
      </c>
      <c r="L26" s="339">
        <v>0</v>
      </c>
      <c r="M26" s="339">
        <v>0</v>
      </c>
    </row>
    <row r="27" spans="1:13" ht="4.5" customHeight="1" x14ac:dyDescent="0.15">
      <c r="B27" s="336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</row>
    <row r="28" spans="1:13" ht="10.5" customHeight="1" x14ac:dyDescent="0.15">
      <c r="A28" s="538" t="s">
        <v>77</v>
      </c>
      <c r="B28" s="539"/>
      <c r="C28" s="339">
        <f>SUM(C29:C30)</f>
        <v>1</v>
      </c>
      <c r="D28" s="339">
        <f t="shared" ref="D28:M28" si="3">SUM(D29:D30)</f>
        <v>0</v>
      </c>
      <c r="E28" s="339">
        <f t="shared" si="3"/>
        <v>0</v>
      </c>
      <c r="F28" s="339">
        <f t="shared" si="3"/>
        <v>1</v>
      </c>
      <c r="G28" s="339">
        <f t="shared" si="3"/>
        <v>0</v>
      </c>
      <c r="H28" s="339">
        <f t="shared" si="3"/>
        <v>0</v>
      </c>
      <c r="I28" s="339">
        <f t="shared" si="3"/>
        <v>0</v>
      </c>
      <c r="J28" s="339">
        <f t="shared" si="3"/>
        <v>0</v>
      </c>
      <c r="K28" s="339">
        <f t="shared" si="3"/>
        <v>0</v>
      </c>
      <c r="L28" s="339">
        <f t="shared" si="3"/>
        <v>0</v>
      </c>
      <c r="M28" s="339">
        <f t="shared" si="3"/>
        <v>0</v>
      </c>
    </row>
    <row r="29" spans="1:13" ht="10.5" customHeight="1" x14ac:dyDescent="0.15">
      <c r="B29" s="336" t="s">
        <v>76</v>
      </c>
      <c r="C29" s="339">
        <f>SUM(D29:M29)</f>
        <v>1</v>
      </c>
      <c r="D29" s="339">
        <v>0</v>
      </c>
      <c r="E29" s="339">
        <v>0</v>
      </c>
      <c r="F29" s="339">
        <v>1</v>
      </c>
      <c r="G29" s="339">
        <v>0</v>
      </c>
      <c r="H29" s="339">
        <v>0</v>
      </c>
      <c r="I29" s="339">
        <v>0</v>
      </c>
      <c r="J29" s="339">
        <v>0</v>
      </c>
      <c r="K29" s="339">
        <v>0</v>
      </c>
      <c r="L29" s="339">
        <v>0</v>
      </c>
      <c r="M29" s="339">
        <v>0</v>
      </c>
    </row>
    <row r="30" spans="1:13" ht="10.5" customHeight="1" x14ac:dyDescent="0.15">
      <c r="B30" s="336" t="s">
        <v>75</v>
      </c>
      <c r="C30" s="339">
        <f>SUM(D30:M30)</f>
        <v>0</v>
      </c>
      <c r="D30" s="339">
        <v>0</v>
      </c>
      <c r="E30" s="339">
        <v>0</v>
      </c>
      <c r="F30" s="339">
        <v>0</v>
      </c>
      <c r="G30" s="339">
        <v>0</v>
      </c>
      <c r="H30" s="339">
        <v>0</v>
      </c>
      <c r="I30" s="339">
        <v>0</v>
      </c>
      <c r="J30" s="339">
        <v>0</v>
      </c>
      <c r="K30" s="339">
        <v>0</v>
      </c>
      <c r="L30" s="339">
        <v>0</v>
      </c>
      <c r="M30" s="339">
        <v>0</v>
      </c>
    </row>
    <row r="31" spans="1:13" ht="4.5" customHeight="1" x14ac:dyDescent="0.15">
      <c r="B31" s="336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</row>
    <row r="32" spans="1:13" ht="10.5" customHeight="1" x14ac:dyDescent="0.15">
      <c r="A32" s="538" t="s">
        <v>74</v>
      </c>
      <c r="B32" s="539"/>
      <c r="C32" s="339">
        <f>SUM(C33:C37)</f>
        <v>43</v>
      </c>
      <c r="D32" s="339">
        <f t="shared" ref="D32:M32" si="4">SUM(D33:D37)</f>
        <v>25</v>
      </c>
      <c r="E32" s="339">
        <f t="shared" si="4"/>
        <v>14</v>
      </c>
      <c r="F32" s="339">
        <f t="shared" si="4"/>
        <v>0</v>
      </c>
      <c r="G32" s="339">
        <f t="shared" si="4"/>
        <v>1</v>
      </c>
      <c r="H32" s="339">
        <f t="shared" si="4"/>
        <v>0</v>
      </c>
      <c r="I32" s="339">
        <f t="shared" si="4"/>
        <v>0</v>
      </c>
      <c r="J32" s="339">
        <f t="shared" si="4"/>
        <v>3</v>
      </c>
      <c r="K32" s="339">
        <f t="shared" si="4"/>
        <v>0</v>
      </c>
      <c r="L32" s="339">
        <f t="shared" si="4"/>
        <v>0</v>
      </c>
      <c r="M32" s="339">
        <f t="shared" si="4"/>
        <v>0</v>
      </c>
    </row>
    <row r="33" spans="1:13" ht="10.5" customHeight="1" x14ac:dyDescent="0.15">
      <c r="B33" s="336" t="s">
        <v>73</v>
      </c>
      <c r="C33" s="339">
        <f>SUM(D33:M33)</f>
        <v>39</v>
      </c>
      <c r="D33" s="339">
        <v>25</v>
      </c>
      <c r="E33" s="339">
        <v>14</v>
      </c>
      <c r="F33" s="339">
        <v>0</v>
      </c>
      <c r="G33" s="339">
        <v>0</v>
      </c>
      <c r="H33" s="339">
        <v>0</v>
      </c>
      <c r="I33" s="339">
        <v>0</v>
      </c>
      <c r="J33" s="511">
        <v>0</v>
      </c>
      <c r="K33" s="511">
        <v>0</v>
      </c>
      <c r="L33" s="339">
        <v>0</v>
      </c>
      <c r="M33" s="339">
        <v>0</v>
      </c>
    </row>
    <row r="34" spans="1:13" ht="10.5" customHeight="1" x14ac:dyDescent="0.15">
      <c r="B34" s="336" t="s">
        <v>72</v>
      </c>
      <c r="C34" s="339">
        <f>SUM(D34:M34)</f>
        <v>3</v>
      </c>
      <c r="D34" s="339">
        <v>0</v>
      </c>
      <c r="E34" s="339">
        <v>0</v>
      </c>
      <c r="F34" s="339">
        <v>0</v>
      </c>
      <c r="G34" s="339">
        <v>0</v>
      </c>
      <c r="H34" s="339">
        <v>0</v>
      </c>
      <c r="I34" s="339">
        <v>0</v>
      </c>
      <c r="J34" s="339">
        <v>3</v>
      </c>
      <c r="K34" s="339">
        <v>0</v>
      </c>
      <c r="L34" s="339">
        <v>0</v>
      </c>
      <c r="M34" s="339">
        <v>0</v>
      </c>
    </row>
    <row r="35" spans="1:13" ht="10.5" customHeight="1" x14ac:dyDescent="0.15">
      <c r="B35" s="336" t="s">
        <v>71</v>
      </c>
      <c r="C35" s="339">
        <f>SUM(D35:M35)</f>
        <v>1</v>
      </c>
      <c r="D35" s="339">
        <v>0</v>
      </c>
      <c r="E35" s="339">
        <v>0</v>
      </c>
      <c r="F35" s="339">
        <v>0</v>
      </c>
      <c r="G35" s="339">
        <v>1</v>
      </c>
      <c r="H35" s="339">
        <v>0</v>
      </c>
      <c r="I35" s="339">
        <v>0</v>
      </c>
      <c r="J35" s="339">
        <v>0</v>
      </c>
      <c r="K35" s="339">
        <v>0</v>
      </c>
      <c r="L35" s="339">
        <v>0</v>
      </c>
      <c r="M35" s="339">
        <v>0</v>
      </c>
    </row>
    <row r="36" spans="1:13" ht="10.5" customHeight="1" x14ac:dyDescent="0.15">
      <c r="B36" s="336" t="s">
        <v>70</v>
      </c>
      <c r="C36" s="339">
        <f>SUM(D36:M36)</f>
        <v>0</v>
      </c>
      <c r="D36" s="339">
        <v>0</v>
      </c>
      <c r="E36" s="339">
        <v>0</v>
      </c>
      <c r="F36" s="339">
        <v>0</v>
      </c>
      <c r="G36" s="339">
        <v>0</v>
      </c>
      <c r="H36" s="339">
        <v>0</v>
      </c>
      <c r="I36" s="339">
        <v>0</v>
      </c>
      <c r="J36" s="339">
        <v>0</v>
      </c>
      <c r="K36" s="339">
        <v>0</v>
      </c>
      <c r="L36" s="339">
        <v>0</v>
      </c>
      <c r="M36" s="339">
        <v>0</v>
      </c>
    </row>
    <row r="37" spans="1:13" ht="10.5" customHeight="1" x14ac:dyDescent="0.15">
      <c r="B37" s="336" t="s">
        <v>69</v>
      </c>
      <c r="C37" s="339">
        <f>SUM(D37:M37)</f>
        <v>0</v>
      </c>
      <c r="D37" s="339">
        <v>0</v>
      </c>
      <c r="E37" s="339">
        <v>0</v>
      </c>
      <c r="F37" s="339">
        <v>0</v>
      </c>
      <c r="G37" s="339">
        <v>0</v>
      </c>
      <c r="H37" s="339">
        <v>0</v>
      </c>
      <c r="I37" s="339">
        <v>0</v>
      </c>
      <c r="J37" s="339">
        <v>0</v>
      </c>
      <c r="K37" s="339">
        <v>0</v>
      </c>
      <c r="L37" s="339">
        <v>0</v>
      </c>
      <c r="M37" s="339">
        <v>0</v>
      </c>
    </row>
    <row r="38" spans="1:13" ht="4.5" customHeight="1" x14ac:dyDescent="0.15">
      <c r="B38" s="336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</row>
    <row r="39" spans="1:13" ht="10.5" customHeight="1" x14ac:dyDescent="0.15">
      <c r="A39" s="538" t="s">
        <v>68</v>
      </c>
      <c r="B39" s="539"/>
      <c r="C39" s="339">
        <f>SUM(C40:C43)</f>
        <v>111</v>
      </c>
      <c r="D39" s="339">
        <f t="shared" ref="D39:M39" si="5">SUM(D40:D43)</f>
        <v>79</v>
      </c>
      <c r="E39" s="339">
        <f t="shared" si="5"/>
        <v>1</v>
      </c>
      <c r="F39" s="339">
        <f t="shared" si="5"/>
        <v>19</v>
      </c>
      <c r="G39" s="339">
        <f t="shared" si="5"/>
        <v>0</v>
      </c>
      <c r="H39" s="339">
        <f t="shared" si="5"/>
        <v>0</v>
      </c>
      <c r="I39" s="339">
        <f t="shared" si="5"/>
        <v>0</v>
      </c>
      <c r="J39" s="339">
        <f t="shared" si="5"/>
        <v>7</v>
      </c>
      <c r="K39" s="339">
        <f t="shared" si="5"/>
        <v>0</v>
      </c>
      <c r="L39" s="339">
        <f t="shared" si="5"/>
        <v>5</v>
      </c>
      <c r="M39" s="339">
        <f t="shared" si="5"/>
        <v>0</v>
      </c>
    </row>
    <row r="40" spans="1:13" ht="10.5" customHeight="1" x14ac:dyDescent="0.15">
      <c r="B40" s="336" t="s">
        <v>67</v>
      </c>
      <c r="C40" s="339">
        <f>SUM(D40:M40)</f>
        <v>100</v>
      </c>
      <c r="D40" s="339">
        <v>72</v>
      </c>
      <c r="E40" s="339">
        <v>1</v>
      </c>
      <c r="F40" s="339">
        <v>17</v>
      </c>
      <c r="G40" s="339">
        <v>0</v>
      </c>
      <c r="H40" s="339">
        <v>0</v>
      </c>
      <c r="I40" s="339">
        <v>0</v>
      </c>
      <c r="J40" s="339">
        <v>5</v>
      </c>
      <c r="K40" s="339">
        <v>0</v>
      </c>
      <c r="L40" s="339">
        <v>5</v>
      </c>
      <c r="M40" s="339">
        <v>0</v>
      </c>
    </row>
    <row r="41" spans="1:13" ht="10.5" customHeight="1" x14ac:dyDescent="0.15">
      <c r="B41" s="336" t="s">
        <v>66</v>
      </c>
      <c r="C41" s="339">
        <f>SUM(D41:M41)</f>
        <v>10</v>
      </c>
      <c r="D41" s="339">
        <v>7</v>
      </c>
      <c r="E41" s="339">
        <v>0</v>
      </c>
      <c r="F41" s="339">
        <v>2</v>
      </c>
      <c r="G41" s="339">
        <v>0</v>
      </c>
      <c r="H41" s="339">
        <v>0</v>
      </c>
      <c r="I41" s="339">
        <v>0</v>
      </c>
      <c r="J41" s="339">
        <v>1</v>
      </c>
      <c r="K41" s="339">
        <v>0</v>
      </c>
      <c r="L41" s="339">
        <v>0</v>
      </c>
      <c r="M41" s="339">
        <v>0</v>
      </c>
    </row>
    <row r="42" spans="1:13" ht="10.5" customHeight="1" x14ac:dyDescent="0.15">
      <c r="B42" s="336" t="s">
        <v>65</v>
      </c>
      <c r="C42" s="339">
        <f>SUM(D42:M42)</f>
        <v>1</v>
      </c>
      <c r="D42" s="339">
        <v>0</v>
      </c>
      <c r="E42" s="339">
        <v>0</v>
      </c>
      <c r="F42" s="339">
        <v>0</v>
      </c>
      <c r="G42" s="339">
        <v>0</v>
      </c>
      <c r="H42" s="339">
        <v>0</v>
      </c>
      <c r="I42" s="339">
        <v>0</v>
      </c>
      <c r="J42" s="339">
        <v>1</v>
      </c>
      <c r="K42" s="339">
        <v>0</v>
      </c>
      <c r="L42" s="339">
        <v>0</v>
      </c>
      <c r="M42" s="339">
        <v>0</v>
      </c>
    </row>
    <row r="43" spans="1:13" ht="10.5" customHeight="1" x14ac:dyDescent="0.15">
      <c r="B43" s="336" t="s">
        <v>64</v>
      </c>
      <c r="C43" s="339">
        <f>SUM(D43:M43)</f>
        <v>0</v>
      </c>
      <c r="D43" s="339">
        <v>0</v>
      </c>
      <c r="E43" s="339">
        <v>0</v>
      </c>
      <c r="F43" s="339">
        <v>0</v>
      </c>
      <c r="G43" s="339">
        <v>0</v>
      </c>
      <c r="H43" s="339">
        <v>0</v>
      </c>
      <c r="I43" s="339">
        <v>0</v>
      </c>
      <c r="J43" s="339">
        <v>0</v>
      </c>
      <c r="K43" s="339">
        <v>0</v>
      </c>
      <c r="L43" s="339">
        <v>0</v>
      </c>
      <c r="M43" s="339">
        <v>0</v>
      </c>
    </row>
    <row r="44" spans="1:13" ht="4.5" customHeight="1" x14ac:dyDescent="0.15">
      <c r="A44" s="24"/>
      <c r="B44" s="23"/>
      <c r="C44" s="513"/>
      <c r="D44" s="513"/>
      <c r="E44" s="513"/>
      <c r="F44" s="513"/>
      <c r="G44" s="513"/>
      <c r="H44" s="514"/>
      <c r="I44" s="514"/>
      <c r="J44" s="514"/>
      <c r="K44" s="514"/>
      <c r="L44" s="514"/>
      <c r="M44" s="514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6"/>
    </row>
    <row r="46" spans="1:13" ht="19.5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6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7" t="s">
        <v>480</v>
      </c>
    </row>
    <row r="48" spans="1:13" x14ac:dyDescent="0.15">
      <c r="A48" s="30"/>
      <c r="B48" s="30"/>
      <c r="C48" s="571" t="s">
        <v>92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48.7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0">
        <f>SUM(C58:C58)</f>
        <v>3</v>
      </c>
      <c r="D57" s="520">
        <f t="shared" ref="D57:M57" si="6">SUM(D58:D58)</f>
        <v>2</v>
      </c>
      <c r="E57" s="520">
        <f t="shared" si="6"/>
        <v>0</v>
      </c>
      <c r="F57" s="520">
        <f t="shared" si="6"/>
        <v>1</v>
      </c>
      <c r="G57" s="520">
        <f t="shared" si="6"/>
        <v>0</v>
      </c>
      <c r="H57" s="520">
        <f t="shared" si="6"/>
        <v>0</v>
      </c>
      <c r="I57" s="520">
        <f t="shared" si="6"/>
        <v>0</v>
      </c>
      <c r="J57" s="520">
        <f t="shared" si="6"/>
        <v>0</v>
      </c>
      <c r="K57" s="520">
        <f t="shared" si="6"/>
        <v>0</v>
      </c>
      <c r="L57" s="520">
        <f t="shared" si="6"/>
        <v>0</v>
      </c>
      <c r="M57" s="520">
        <f t="shared" si="6"/>
        <v>0</v>
      </c>
    </row>
    <row r="58" spans="1:13" ht="10.5" customHeight="1" x14ac:dyDescent="0.15">
      <c r="B58" s="336" t="s">
        <v>48</v>
      </c>
      <c r="C58" s="339">
        <f>SUM(D58:M58)</f>
        <v>3</v>
      </c>
      <c r="D58" s="339">
        <v>2</v>
      </c>
      <c r="E58" s="339">
        <v>0</v>
      </c>
      <c r="F58" s="339">
        <v>1</v>
      </c>
      <c r="G58" s="339">
        <v>0</v>
      </c>
      <c r="H58" s="339">
        <v>0</v>
      </c>
      <c r="I58" s="339">
        <v>0</v>
      </c>
      <c r="J58" s="339">
        <v>0</v>
      </c>
      <c r="K58" s="339">
        <v>0</v>
      </c>
      <c r="L58" s="339">
        <v>0</v>
      </c>
      <c r="M58" s="339">
        <v>0</v>
      </c>
    </row>
    <row r="59" spans="1:13" ht="4.5" customHeight="1" x14ac:dyDescent="0.15">
      <c r="B59" s="336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</row>
    <row r="60" spans="1:13" ht="10.5" customHeight="1" x14ac:dyDescent="0.15">
      <c r="A60" s="538" t="s">
        <v>47</v>
      </c>
      <c r="B60" s="539"/>
      <c r="C60" s="339">
        <f>SUM(C61:C62)</f>
        <v>50</v>
      </c>
      <c r="D60" s="339">
        <f t="shared" ref="D60:M60" si="7">SUM(D61:D62)</f>
        <v>38</v>
      </c>
      <c r="E60" s="339">
        <f t="shared" si="7"/>
        <v>5</v>
      </c>
      <c r="F60" s="339">
        <f t="shared" si="7"/>
        <v>4</v>
      </c>
      <c r="G60" s="339">
        <f t="shared" si="7"/>
        <v>0</v>
      </c>
      <c r="H60" s="339">
        <f t="shared" si="7"/>
        <v>0</v>
      </c>
      <c r="I60" s="339">
        <f t="shared" si="7"/>
        <v>0</v>
      </c>
      <c r="J60" s="339">
        <f t="shared" si="7"/>
        <v>2</v>
      </c>
      <c r="K60" s="339">
        <f t="shared" si="7"/>
        <v>0</v>
      </c>
      <c r="L60" s="339">
        <f t="shared" si="7"/>
        <v>1</v>
      </c>
      <c r="M60" s="339">
        <f t="shared" si="7"/>
        <v>0</v>
      </c>
    </row>
    <row r="61" spans="1:13" ht="10.5" customHeight="1" x14ac:dyDescent="0.15">
      <c r="B61" s="336" t="s">
        <v>46</v>
      </c>
      <c r="C61" s="339">
        <f>SUM(D61:M61)</f>
        <v>50</v>
      </c>
      <c r="D61" s="339">
        <v>38</v>
      </c>
      <c r="E61" s="339">
        <v>5</v>
      </c>
      <c r="F61" s="339">
        <v>4</v>
      </c>
      <c r="G61" s="510">
        <v>0</v>
      </c>
      <c r="H61" s="339">
        <v>0</v>
      </c>
      <c r="I61" s="511">
        <v>0</v>
      </c>
      <c r="J61" s="511">
        <v>2</v>
      </c>
      <c r="K61" s="339">
        <v>0</v>
      </c>
      <c r="L61" s="339">
        <v>1</v>
      </c>
      <c r="M61" s="339">
        <v>0</v>
      </c>
    </row>
    <row r="62" spans="1:13" ht="10.5" customHeight="1" x14ac:dyDescent="0.15">
      <c r="B62" s="336" t="s">
        <v>45</v>
      </c>
      <c r="C62" s="339">
        <f>SUM(D62:M62)</f>
        <v>0</v>
      </c>
      <c r="D62" s="339">
        <v>0</v>
      </c>
      <c r="E62" s="339">
        <v>0</v>
      </c>
      <c r="F62" s="339">
        <v>0</v>
      </c>
      <c r="G62" s="339">
        <v>0</v>
      </c>
      <c r="H62" s="339">
        <v>0</v>
      </c>
      <c r="I62" s="339">
        <v>0</v>
      </c>
      <c r="J62" s="339">
        <v>0</v>
      </c>
      <c r="K62" s="339">
        <v>0</v>
      </c>
      <c r="L62" s="339">
        <v>0</v>
      </c>
      <c r="M62" s="339">
        <v>0</v>
      </c>
    </row>
    <row r="63" spans="1:13" ht="4.5" customHeight="1" x14ac:dyDescent="0.15">
      <c r="B63" s="336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</row>
    <row r="64" spans="1:13" ht="10.5" customHeight="1" x14ac:dyDescent="0.15">
      <c r="A64" s="538" t="s">
        <v>44</v>
      </c>
      <c r="B64" s="539"/>
      <c r="C64" s="339">
        <f>SUM(C65:C66)</f>
        <v>13</v>
      </c>
      <c r="D64" s="339">
        <f t="shared" ref="D64:M64" si="8">SUM(D65:D66)</f>
        <v>2</v>
      </c>
      <c r="E64" s="339">
        <f t="shared" si="8"/>
        <v>7</v>
      </c>
      <c r="F64" s="339">
        <f t="shared" si="8"/>
        <v>3</v>
      </c>
      <c r="G64" s="339">
        <f t="shared" si="8"/>
        <v>0</v>
      </c>
      <c r="H64" s="339">
        <f t="shared" si="8"/>
        <v>0</v>
      </c>
      <c r="I64" s="339">
        <f t="shared" si="8"/>
        <v>0</v>
      </c>
      <c r="J64" s="339">
        <f t="shared" si="8"/>
        <v>1</v>
      </c>
      <c r="K64" s="339">
        <f t="shared" si="8"/>
        <v>0</v>
      </c>
      <c r="L64" s="339">
        <f t="shared" si="8"/>
        <v>0</v>
      </c>
      <c r="M64" s="339">
        <f t="shared" si="8"/>
        <v>0</v>
      </c>
    </row>
    <row r="65" spans="1:13" ht="10.5" customHeight="1" x14ac:dyDescent="0.15">
      <c r="A65" s="336"/>
      <c r="B65" s="336" t="s">
        <v>43</v>
      </c>
      <c r="C65" s="339">
        <f>SUM(D65:M65)</f>
        <v>13</v>
      </c>
      <c r="D65" s="339">
        <v>2</v>
      </c>
      <c r="E65" s="339">
        <v>7</v>
      </c>
      <c r="F65" s="339">
        <v>3</v>
      </c>
      <c r="G65" s="339">
        <v>0</v>
      </c>
      <c r="H65" s="339">
        <v>0</v>
      </c>
      <c r="I65" s="339">
        <v>0</v>
      </c>
      <c r="J65" s="339">
        <v>1</v>
      </c>
      <c r="K65" s="339">
        <v>0</v>
      </c>
      <c r="L65" s="339">
        <v>0</v>
      </c>
      <c r="M65" s="339">
        <v>0</v>
      </c>
    </row>
    <row r="66" spans="1:13" ht="10.5" customHeight="1" x14ac:dyDescent="0.15">
      <c r="B66" s="336" t="s">
        <v>42</v>
      </c>
      <c r="C66" s="339">
        <f>SUM(D66:M66)</f>
        <v>0</v>
      </c>
      <c r="D66" s="339">
        <v>0</v>
      </c>
      <c r="E66" s="339">
        <v>0</v>
      </c>
      <c r="F66" s="339">
        <v>0</v>
      </c>
      <c r="G66" s="339">
        <v>0</v>
      </c>
      <c r="H66" s="339">
        <v>0</v>
      </c>
      <c r="I66" s="339">
        <v>0</v>
      </c>
      <c r="J66" s="339">
        <v>0</v>
      </c>
      <c r="K66" s="339">
        <v>0</v>
      </c>
      <c r="L66" s="339">
        <v>0</v>
      </c>
      <c r="M66" s="339">
        <v>0</v>
      </c>
    </row>
    <row r="67" spans="1:13" ht="4.5" customHeight="1" x14ac:dyDescent="0.15">
      <c r="B67" s="336"/>
      <c r="C67" s="339"/>
      <c r="D67" s="510"/>
      <c r="E67" s="510"/>
      <c r="F67" s="510"/>
      <c r="G67" s="510"/>
      <c r="H67" s="511"/>
      <c r="I67" s="511"/>
      <c r="J67" s="511"/>
      <c r="K67" s="511"/>
      <c r="L67" s="511"/>
      <c r="M67" s="511"/>
    </row>
    <row r="68" spans="1:13" ht="10.5" customHeight="1" x14ac:dyDescent="0.15">
      <c r="A68" s="538" t="s">
        <v>41</v>
      </c>
      <c r="B68" s="539"/>
      <c r="C68" s="339">
        <f>SUM(C69:C70)</f>
        <v>24</v>
      </c>
      <c r="D68" s="339">
        <f t="shared" ref="D68:M68" si="9">SUM(D69:D70)</f>
        <v>16</v>
      </c>
      <c r="E68" s="339">
        <f t="shared" si="9"/>
        <v>0</v>
      </c>
      <c r="F68" s="339">
        <f t="shared" si="9"/>
        <v>4</v>
      </c>
      <c r="G68" s="339">
        <f t="shared" si="9"/>
        <v>0</v>
      </c>
      <c r="H68" s="339">
        <f t="shared" si="9"/>
        <v>0</v>
      </c>
      <c r="I68" s="339">
        <f t="shared" si="9"/>
        <v>0</v>
      </c>
      <c r="J68" s="339">
        <f t="shared" si="9"/>
        <v>4</v>
      </c>
      <c r="K68" s="339">
        <f t="shared" si="9"/>
        <v>0</v>
      </c>
      <c r="L68" s="339">
        <f t="shared" si="9"/>
        <v>0</v>
      </c>
      <c r="M68" s="339">
        <f t="shared" si="9"/>
        <v>0</v>
      </c>
    </row>
    <row r="69" spans="1:13" ht="10.5" customHeight="1" x14ac:dyDescent="0.15">
      <c r="B69" s="336" t="s">
        <v>40</v>
      </c>
      <c r="C69" s="339">
        <f>SUM(D69:M69)</f>
        <v>24</v>
      </c>
      <c r="D69" s="510">
        <v>16</v>
      </c>
      <c r="E69" s="339">
        <v>0</v>
      </c>
      <c r="F69" s="339">
        <v>4</v>
      </c>
      <c r="G69" s="339">
        <v>0</v>
      </c>
      <c r="H69" s="339">
        <v>0</v>
      </c>
      <c r="I69" s="339">
        <v>0</v>
      </c>
      <c r="J69" s="511">
        <v>4</v>
      </c>
      <c r="K69" s="339">
        <v>0</v>
      </c>
      <c r="L69" s="339">
        <v>0</v>
      </c>
      <c r="M69" s="339">
        <v>0</v>
      </c>
    </row>
    <row r="70" spans="1:13" ht="10.5" customHeight="1" x14ac:dyDescent="0.15">
      <c r="B70" s="336" t="s">
        <v>39</v>
      </c>
      <c r="C70" s="339">
        <f>SUM(D70:M70)</f>
        <v>0</v>
      </c>
      <c r="D70" s="339">
        <v>0</v>
      </c>
      <c r="E70" s="339">
        <v>0</v>
      </c>
      <c r="F70" s="339">
        <v>0</v>
      </c>
      <c r="G70" s="339">
        <v>0</v>
      </c>
      <c r="H70" s="339">
        <v>0</v>
      </c>
      <c r="I70" s="339">
        <v>0</v>
      </c>
      <c r="J70" s="339">
        <v>0</v>
      </c>
      <c r="K70" s="339">
        <v>0</v>
      </c>
      <c r="L70" s="339">
        <v>0</v>
      </c>
      <c r="M70" s="511">
        <v>0</v>
      </c>
    </row>
    <row r="71" spans="1:13" ht="4.5" customHeight="1" x14ac:dyDescent="0.15">
      <c r="B71" s="336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</row>
    <row r="72" spans="1:13" ht="10.5" customHeight="1" x14ac:dyDescent="0.15">
      <c r="A72" s="538" t="s">
        <v>38</v>
      </c>
      <c r="B72" s="539"/>
      <c r="C72" s="339">
        <f>SUM(C73:C74)</f>
        <v>78</v>
      </c>
      <c r="D72" s="339">
        <f t="shared" ref="D72:M72" si="10">SUM(D73:D74)</f>
        <v>38</v>
      </c>
      <c r="E72" s="339">
        <f t="shared" si="10"/>
        <v>19</v>
      </c>
      <c r="F72" s="339">
        <f t="shared" si="10"/>
        <v>14</v>
      </c>
      <c r="G72" s="339">
        <f t="shared" si="10"/>
        <v>0</v>
      </c>
      <c r="H72" s="339">
        <f t="shared" si="10"/>
        <v>0</v>
      </c>
      <c r="I72" s="339">
        <f t="shared" si="10"/>
        <v>0</v>
      </c>
      <c r="J72" s="339">
        <f t="shared" si="10"/>
        <v>0</v>
      </c>
      <c r="K72" s="339">
        <f t="shared" si="10"/>
        <v>0</v>
      </c>
      <c r="L72" s="339">
        <f t="shared" si="10"/>
        <v>6</v>
      </c>
      <c r="M72" s="339">
        <f t="shared" si="10"/>
        <v>1</v>
      </c>
    </row>
    <row r="73" spans="1:13" ht="10.5" customHeight="1" x14ac:dyDescent="0.15">
      <c r="B73" s="336" t="s">
        <v>37</v>
      </c>
      <c r="C73" s="339">
        <f>SUM(D73:M73)</f>
        <v>75</v>
      </c>
      <c r="D73" s="339">
        <v>38</v>
      </c>
      <c r="E73" s="339">
        <v>18</v>
      </c>
      <c r="F73" s="339">
        <v>12</v>
      </c>
      <c r="G73" s="339">
        <v>0</v>
      </c>
      <c r="H73" s="339">
        <v>0</v>
      </c>
      <c r="I73" s="339">
        <v>0</v>
      </c>
      <c r="J73" s="339">
        <v>0</v>
      </c>
      <c r="K73" s="339">
        <v>0</v>
      </c>
      <c r="L73" s="339">
        <v>6</v>
      </c>
      <c r="M73" s="511">
        <v>1</v>
      </c>
    </row>
    <row r="74" spans="1:13" ht="10.5" customHeight="1" x14ac:dyDescent="0.15">
      <c r="B74" s="336" t="s">
        <v>36</v>
      </c>
      <c r="C74" s="339">
        <f>SUM(D74:M74)</f>
        <v>3</v>
      </c>
      <c r="D74" s="339">
        <v>0</v>
      </c>
      <c r="E74" s="339">
        <v>1</v>
      </c>
      <c r="F74" s="339">
        <v>2</v>
      </c>
      <c r="G74" s="339">
        <v>0</v>
      </c>
      <c r="H74" s="339">
        <v>0</v>
      </c>
      <c r="I74" s="339">
        <v>0</v>
      </c>
      <c r="J74" s="339">
        <v>0</v>
      </c>
      <c r="K74" s="339">
        <v>0</v>
      </c>
      <c r="L74" s="339">
        <v>0</v>
      </c>
      <c r="M74" s="339">
        <v>0</v>
      </c>
    </row>
    <row r="75" spans="1:13" ht="4.5" customHeight="1" x14ac:dyDescent="0.15">
      <c r="B75" s="336"/>
      <c r="C75" s="339"/>
      <c r="D75" s="510"/>
      <c r="E75" s="510"/>
      <c r="F75" s="510"/>
      <c r="G75" s="510"/>
      <c r="H75" s="511"/>
      <c r="I75" s="511"/>
      <c r="J75" s="511"/>
      <c r="K75" s="511"/>
      <c r="L75" s="511"/>
      <c r="M75" s="511"/>
    </row>
    <row r="76" spans="1:13" ht="10.5" customHeight="1" x14ac:dyDescent="0.15">
      <c r="A76" s="538" t="s">
        <v>35</v>
      </c>
      <c r="B76" s="539"/>
      <c r="C76" s="339">
        <f>SUM(C77:C77)</f>
        <v>14</v>
      </c>
      <c r="D76" s="339">
        <f t="shared" ref="D76:M76" si="11">SUM(D77:D77)</f>
        <v>10</v>
      </c>
      <c r="E76" s="339">
        <f t="shared" si="11"/>
        <v>0</v>
      </c>
      <c r="F76" s="339">
        <f t="shared" si="11"/>
        <v>3</v>
      </c>
      <c r="G76" s="339">
        <f t="shared" si="11"/>
        <v>0</v>
      </c>
      <c r="H76" s="339">
        <f t="shared" si="11"/>
        <v>0</v>
      </c>
      <c r="I76" s="339">
        <f t="shared" si="11"/>
        <v>0</v>
      </c>
      <c r="J76" s="339">
        <f t="shared" si="11"/>
        <v>1</v>
      </c>
      <c r="K76" s="339">
        <f t="shared" si="11"/>
        <v>0</v>
      </c>
      <c r="L76" s="339">
        <f t="shared" si="11"/>
        <v>0</v>
      </c>
      <c r="M76" s="339">
        <f t="shared" si="11"/>
        <v>0</v>
      </c>
    </row>
    <row r="77" spans="1:13" ht="10.5" customHeight="1" x14ac:dyDescent="0.15">
      <c r="B77" s="336" t="s">
        <v>34</v>
      </c>
      <c r="C77" s="339">
        <f>SUM(D77:M77)</f>
        <v>14</v>
      </c>
      <c r="D77" s="339">
        <v>10</v>
      </c>
      <c r="E77" s="339">
        <v>0</v>
      </c>
      <c r="F77" s="339">
        <v>3</v>
      </c>
      <c r="G77" s="339">
        <v>0</v>
      </c>
      <c r="H77" s="339">
        <v>0</v>
      </c>
      <c r="I77" s="339">
        <v>0</v>
      </c>
      <c r="J77" s="511">
        <v>1</v>
      </c>
      <c r="K77" s="339">
        <v>0</v>
      </c>
      <c r="L77" s="511">
        <v>0</v>
      </c>
      <c r="M77" s="511">
        <v>0</v>
      </c>
    </row>
    <row r="78" spans="1:13" ht="4.5" customHeight="1" x14ac:dyDescent="0.15">
      <c r="B78" s="336"/>
      <c r="C78" s="339"/>
      <c r="D78" s="510"/>
      <c r="E78" s="510"/>
      <c r="F78" s="510"/>
      <c r="G78" s="510"/>
      <c r="H78" s="511"/>
      <c r="I78" s="511"/>
      <c r="J78" s="511"/>
      <c r="K78" s="511"/>
      <c r="L78" s="511"/>
      <c r="M78" s="511"/>
    </row>
    <row r="79" spans="1:13" ht="10.5" customHeight="1" x14ac:dyDescent="0.15">
      <c r="A79" s="538" t="s">
        <v>33</v>
      </c>
      <c r="B79" s="539"/>
      <c r="C79" s="339">
        <f>SUM(C80:C80)</f>
        <v>16</v>
      </c>
      <c r="D79" s="339">
        <f t="shared" ref="D79:M79" si="12">SUM(D80:D80)</f>
        <v>13</v>
      </c>
      <c r="E79" s="339">
        <f t="shared" si="12"/>
        <v>0</v>
      </c>
      <c r="F79" s="339">
        <f t="shared" si="12"/>
        <v>3</v>
      </c>
      <c r="G79" s="339">
        <f t="shared" si="12"/>
        <v>0</v>
      </c>
      <c r="H79" s="339">
        <f t="shared" si="12"/>
        <v>0</v>
      </c>
      <c r="I79" s="339">
        <f t="shared" si="12"/>
        <v>0</v>
      </c>
      <c r="J79" s="339">
        <f t="shared" si="12"/>
        <v>0</v>
      </c>
      <c r="K79" s="339">
        <f t="shared" si="12"/>
        <v>0</v>
      </c>
      <c r="L79" s="339">
        <f t="shared" si="12"/>
        <v>0</v>
      </c>
      <c r="M79" s="339">
        <f t="shared" si="12"/>
        <v>0</v>
      </c>
    </row>
    <row r="80" spans="1:13" ht="10.5" customHeight="1" x14ac:dyDescent="0.15">
      <c r="B80" s="336" t="s">
        <v>32</v>
      </c>
      <c r="C80" s="339">
        <f>SUM(D80:M80)</f>
        <v>16</v>
      </c>
      <c r="D80" s="339">
        <v>13</v>
      </c>
      <c r="E80" s="339">
        <v>0</v>
      </c>
      <c r="F80" s="339">
        <v>3</v>
      </c>
      <c r="G80" s="339">
        <v>0</v>
      </c>
      <c r="H80" s="339">
        <v>0</v>
      </c>
      <c r="I80" s="339">
        <v>0</v>
      </c>
      <c r="J80" s="339">
        <v>0</v>
      </c>
      <c r="K80" s="511">
        <v>0</v>
      </c>
      <c r="L80" s="339">
        <v>0</v>
      </c>
      <c r="M80" s="339">
        <v>0</v>
      </c>
    </row>
    <row r="81" spans="1:13" ht="4.5" customHeight="1" x14ac:dyDescent="0.15">
      <c r="A81" s="24"/>
      <c r="B81" s="23"/>
      <c r="C81" s="513"/>
      <c r="D81" s="513"/>
      <c r="E81" s="513"/>
      <c r="F81" s="513"/>
      <c r="G81" s="513"/>
      <c r="H81" s="514"/>
      <c r="I81" s="514"/>
      <c r="J81" s="514"/>
      <c r="K81" s="514"/>
      <c r="L81" s="514"/>
      <c r="M81" s="514"/>
    </row>
    <row r="82" spans="1:13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</row>
    <row r="83" spans="1:13" x14ac:dyDescent="0.15"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</row>
    <row r="84" spans="1:13" x14ac:dyDescent="0.15">
      <c r="C84" s="515"/>
      <c r="D84" s="515"/>
      <c r="E84" s="515"/>
      <c r="F84" s="515"/>
      <c r="G84" s="515"/>
      <c r="H84" s="515"/>
      <c r="I84" s="515"/>
      <c r="J84" s="515"/>
      <c r="K84" s="515"/>
      <c r="L84" s="515"/>
      <c r="M84" s="515"/>
    </row>
    <row r="85" spans="1:13" x14ac:dyDescent="0.15">
      <c r="C85" s="515"/>
      <c r="D85" s="515"/>
      <c r="E85" s="515"/>
      <c r="F85" s="515"/>
      <c r="G85" s="515"/>
      <c r="H85" s="515"/>
      <c r="I85" s="515"/>
      <c r="J85" s="515"/>
      <c r="K85" s="515"/>
      <c r="L85" s="515"/>
      <c r="M85" s="515"/>
    </row>
    <row r="86" spans="1:13" x14ac:dyDescent="0.15">
      <c r="C86" s="515"/>
      <c r="D86" s="515"/>
      <c r="E86" s="515"/>
      <c r="F86" s="515"/>
      <c r="G86" s="515"/>
      <c r="H86" s="515"/>
      <c r="I86" s="515"/>
      <c r="J86" s="515"/>
      <c r="K86" s="515"/>
      <c r="L86" s="515"/>
      <c r="M86" s="515"/>
    </row>
    <row r="87" spans="1:13" x14ac:dyDescent="0.15">
      <c r="C87" s="515"/>
      <c r="D87" s="515"/>
      <c r="E87" s="515"/>
      <c r="F87" s="515"/>
      <c r="G87" s="515"/>
      <c r="H87" s="515"/>
      <c r="I87" s="515"/>
      <c r="J87" s="515"/>
      <c r="K87" s="515"/>
      <c r="L87" s="515"/>
      <c r="M87" s="515"/>
    </row>
    <row r="88" spans="1:13" x14ac:dyDescent="0.15">
      <c r="C88" s="515"/>
      <c r="D88" s="515"/>
      <c r="E88" s="515"/>
      <c r="F88" s="515"/>
      <c r="G88" s="515"/>
      <c r="H88" s="515"/>
      <c r="I88" s="515"/>
      <c r="J88" s="515"/>
      <c r="K88" s="515"/>
      <c r="L88" s="515"/>
      <c r="M88" s="515"/>
    </row>
    <row r="89" spans="1:13" x14ac:dyDescent="0.15">
      <c r="C89" s="515"/>
      <c r="D89" s="515"/>
      <c r="E89" s="515"/>
      <c r="F89" s="515"/>
      <c r="G89" s="515"/>
      <c r="H89" s="515"/>
      <c r="I89" s="515"/>
      <c r="J89" s="515"/>
      <c r="K89" s="515"/>
      <c r="L89" s="515"/>
      <c r="M89" s="515"/>
    </row>
    <row r="90" spans="1:13" x14ac:dyDescent="0.15">
      <c r="C90" s="515"/>
      <c r="D90" s="515"/>
      <c r="E90" s="515"/>
      <c r="F90" s="515"/>
      <c r="G90" s="515"/>
      <c r="H90" s="515"/>
      <c r="I90" s="515"/>
      <c r="J90" s="515"/>
      <c r="K90" s="515"/>
      <c r="L90" s="515"/>
      <c r="M90" s="515"/>
    </row>
    <row r="91" spans="1:13" x14ac:dyDescent="0.15">
      <c r="C91" s="515"/>
      <c r="D91" s="515"/>
      <c r="E91" s="515"/>
      <c r="F91" s="515"/>
      <c r="G91" s="515"/>
      <c r="H91" s="515"/>
      <c r="I91" s="515"/>
      <c r="J91" s="515"/>
      <c r="K91" s="515"/>
      <c r="L91" s="515"/>
      <c r="M91" s="515"/>
    </row>
    <row r="92" spans="1:13" x14ac:dyDescent="0.15"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</row>
    <row r="93" spans="1:13" x14ac:dyDescent="0.15">
      <c r="C93" s="515"/>
      <c r="D93" s="515"/>
      <c r="E93" s="515"/>
      <c r="F93" s="515"/>
      <c r="G93" s="515"/>
      <c r="H93" s="515"/>
      <c r="I93" s="515"/>
      <c r="J93" s="515"/>
      <c r="K93" s="515"/>
      <c r="L93" s="515"/>
      <c r="M93" s="515"/>
    </row>
    <row r="94" spans="1:13" x14ac:dyDescent="0.15">
      <c r="C94" s="515"/>
      <c r="D94" s="515"/>
      <c r="E94" s="515"/>
      <c r="F94" s="515"/>
      <c r="G94" s="515"/>
      <c r="H94" s="515"/>
      <c r="I94" s="515"/>
      <c r="J94" s="515"/>
      <c r="K94" s="515"/>
      <c r="L94" s="515"/>
      <c r="M94" s="515"/>
    </row>
    <row r="95" spans="1:13" x14ac:dyDescent="0.15">
      <c r="C95" s="515"/>
      <c r="D95" s="515"/>
      <c r="E95" s="515"/>
      <c r="F95" s="515"/>
      <c r="G95" s="515"/>
      <c r="H95" s="515"/>
      <c r="I95" s="515"/>
      <c r="J95" s="515"/>
      <c r="K95" s="515"/>
      <c r="L95" s="515"/>
      <c r="M95" s="515"/>
    </row>
    <row r="96" spans="1:13" x14ac:dyDescent="0.15">
      <c r="C96" s="515"/>
      <c r="D96" s="515"/>
      <c r="E96" s="515"/>
      <c r="F96" s="515"/>
      <c r="G96" s="515"/>
      <c r="H96" s="515"/>
      <c r="I96" s="515"/>
      <c r="J96" s="515"/>
      <c r="K96" s="515"/>
      <c r="L96" s="515"/>
      <c r="M96" s="515"/>
    </row>
    <row r="97" spans="3:13" x14ac:dyDescent="0.15">
      <c r="C97" s="515"/>
      <c r="D97" s="515"/>
      <c r="E97" s="515"/>
      <c r="F97" s="515"/>
      <c r="G97" s="515"/>
      <c r="H97" s="515"/>
      <c r="I97" s="515"/>
      <c r="J97" s="515"/>
      <c r="K97" s="515"/>
      <c r="L97" s="515"/>
      <c r="M97" s="515"/>
    </row>
    <row r="98" spans="3:13" x14ac:dyDescent="0.15"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</row>
    <row r="99" spans="3:13" x14ac:dyDescent="0.15"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</row>
    <row r="100" spans="3:13" x14ac:dyDescent="0.15"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</row>
    <row r="101" spans="3:13" x14ac:dyDescent="0.15"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</row>
    <row r="102" spans="3:13" x14ac:dyDescent="0.15">
      <c r="C102" s="515"/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</row>
    <row r="103" spans="3:13" x14ac:dyDescent="0.15"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</row>
    <row r="104" spans="3:13" x14ac:dyDescent="0.15">
      <c r="C104" s="515"/>
      <c r="D104" s="515"/>
      <c r="E104" s="515"/>
      <c r="F104" s="515"/>
      <c r="G104" s="515"/>
      <c r="H104" s="515"/>
      <c r="I104" s="515"/>
      <c r="J104" s="515"/>
      <c r="K104" s="515"/>
      <c r="L104" s="515"/>
      <c r="M104" s="515"/>
    </row>
    <row r="105" spans="3:13" x14ac:dyDescent="0.15">
      <c r="C105" s="515"/>
      <c r="D105" s="515"/>
      <c r="E105" s="515"/>
      <c r="F105" s="515"/>
      <c r="G105" s="515"/>
      <c r="H105" s="515"/>
      <c r="I105" s="515"/>
      <c r="J105" s="515"/>
      <c r="K105" s="515"/>
      <c r="L105" s="515"/>
      <c r="M105" s="515"/>
    </row>
    <row r="106" spans="3:13" x14ac:dyDescent="0.15">
      <c r="C106" s="515"/>
      <c r="D106" s="515"/>
      <c r="E106" s="515"/>
      <c r="F106" s="515"/>
      <c r="G106" s="515"/>
      <c r="H106" s="515"/>
      <c r="I106" s="515"/>
      <c r="J106" s="515"/>
      <c r="K106" s="515"/>
      <c r="L106" s="515"/>
      <c r="M106" s="515"/>
    </row>
    <row r="107" spans="3:13" x14ac:dyDescent="0.15">
      <c r="C107" s="515"/>
      <c r="D107" s="515"/>
      <c r="E107" s="515"/>
      <c r="F107" s="515"/>
      <c r="G107" s="515"/>
      <c r="H107" s="515"/>
      <c r="I107" s="515"/>
      <c r="J107" s="515"/>
      <c r="K107" s="515"/>
      <c r="L107" s="515"/>
      <c r="M107" s="515"/>
    </row>
    <row r="108" spans="3:13" x14ac:dyDescent="0.15"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</row>
    <row r="109" spans="3:13" x14ac:dyDescent="0.15"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</row>
    <row r="110" spans="3:13" x14ac:dyDescent="0.15"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</row>
    <row r="111" spans="3:13" x14ac:dyDescent="0.15">
      <c r="C111" s="515"/>
      <c r="D111" s="515"/>
      <c r="E111" s="515"/>
      <c r="F111" s="515"/>
      <c r="G111" s="515"/>
      <c r="H111" s="515"/>
      <c r="I111" s="515"/>
      <c r="J111" s="515"/>
      <c r="K111" s="515"/>
      <c r="L111" s="515"/>
      <c r="M111" s="515"/>
    </row>
    <row r="112" spans="3:13" x14ac:dyDescent="0.15">
      <c r="C112" s="515"/>
      <c r="D112" s="515"/>
      <c r="E112" s="515"/>
      <c r="F112" s="515"/>
      <c r="G112" s="515"/>
      <c r="H112" s="515"/>
      <c r="I112" s="515"/>
      <c r="J112" s="515"/>
      <c r="K112" s="515"/>
      <c r="L112" s="515"/>
      <c r="M112" s="515"/>
    </row>
    <row r="113" spans="3:13" x14ac:dyDescent="0.15">
      <c r="C113" s="515"/>
      <c r="D113" s="515"/>
      <c r="E113" s="515"/>
      <c r="F113" s="515"/>
      <c r="G113" s="515"/>
      <c r="H113" s="515"/>
      <c r="I113" s="515"/>
      <c r="J113" s="515"/>
      <c r="K113" s="515"/>
      <c r="L113" s="515"/>
      <c r="M113" s="515"/>
    </row>
    <row r="114" spans="3:13" x14ac:dyDescent="0.15">
      <c r="C114" s="515"/>
      <c r="D114" s="515"/>
      <c r="E114" s="515"/>
      <c r="F114" s="515"/>
      <c r="G114" s="515"/>
      <c r="H114" s="515"/>
      <c r="I114" s="515"/>
      <c r="J114" s="515"/>
      <c r="K114" s="515"/>
      <c r="L114" s="515"/>
      <c r="M114" s="515"/>
    </row>
    <row r="115" spans="3:13" x14ac:dyDescent="0.15">
      <c r="C115" s="515"/>
      <c r="D115" s="515"/>
      <c r="E115" s="515"/>
      <c r="F115" s="515"/>
      <c r="G115" s="515"/>
      <c r="H115" s="515"/>
      <c r="I115" s="515"/>
      <c r="J115" s="515"/>
      <c r="K115" s="515"/>
      <c r="L115" s="515"/>
      <c r="M115" s="515"/>
    </row>
    <row r="116" spans="3:13" x14ac:dyDescent="0.15">
      <c r="C116" s="515"/>
      <c r="D116" s="515"/>
      <c r="E116" s="515"/>
      <c r="F116" s="515"/>
      <c r="G116" s="515"/>
      <c r="H116" s="515"/>
      <c r="I116" s="515"/>
      <c r="J116" s="515"/>
      <c r="K116" s="515"/>
      <c r="L116" s="515"/>
      <c r="M116" s="515"/>
    </row>
    <row r="117" spans="3:13" x14ac:dyDescent="0.15">
      <c r="C117" s="515"/>
      <c r="D117" s="515"/>
      <c r="E117" s="515"/>
      <c r="F117" s="515"/>
      <c r="G117" s="515"/>
      <c r="H117" s="515"/>
      <c r="I117" s="515"/>
      <c r="J117" s="515"/>
      <c r="K117" s="515"/>
      <c r="L117" s="515"/>
      <c r="M117" s="515"/>
    </row>
    <row r="118" spans="3:13" x14ac:dyDescent="0.15">
      <c r="C118" s="515"/>
      <c r="D118" s="515"/>
      <c r="E118" s="515"/>
      <c r="F118" s="515"/>
      <c r="G118" s="515"/>
      <c r="H118" s="515"/>
      <c r="I118" s="515"/>
      <c r="J118" s="515"/>
      <c r="K118" s="515"/>
      <c r="L118" s="515"/>
      <c r="M118" s="515"/>
    </row>
    <row r="119" spans="3:13" x14ac:dyDescent="0.15">
      <c r="C119" s="515"/>
      <c r="D119" s="515"/>
      <c r="E119" s="515"/>
      <c r="F119" s="515"/>
      <c r="G119" s="515"/>
      <c r="H119" s="515"/>
      <c r="I119" s="515"/>
      <c r="J119" s="515"/>
      <c r="K119" s="515"/>
      <c r="L119" s="515"/>
      <c r="M119" s="515"/>
    </row>
    <row r="120" spans="3:13" x14ac:dyDescent="0.15">
      <c r="C120" s="515"/>
      <c r="D120" s="515"/>
      <c r="E120" s="515"/>
      <c r="F120" s="515"/>
      <c r="G120" s="515"/>
      <c r="H120" s="515"/>
      <c r="I120" s="515"/>
      <c r="J120" s="515"/>
      <c r="K120" s="515"/>
      <c r="L120" s="515"/>
      <c r="M120" s="515"/>
    </row>
    <row r="121" spans="3:13" x14ac:dyDescent="0.15">
      <c r="C121" s="515"/>
      <c r="D121" s="515"/>
      <c r="E121" s="515"/>
      <c r="F121" s="515"/>
      <c r="G121" s="515"/>
      <c r="H121" s="515"/>
      <c r="I121" s="515"/>
      <c r="J121" s="515"/>
      <c r="K121" s="515"/>
      <c r="L121" s="515"/>
      <c r="M121" s="515"/>
    </row>
    <row r="122" spans="3:13" x14ac:dyDescent="0.15"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</row>
    <row r="123" spans="3:13" x14ac:dyDescent="0.15">
      <c r="C123" s="515"/>
      <c r="D123" s="515"/>
      <c r="E123" s="515"/>
      <c r="F123" s="515"/>
      <c r="G123" s="515"/>
      <c r="H123" s="515"/>
      <c r="I123" s="515"/>
      <c r="J123" s="515"/>
      <c r="K123" s="515"/>
      <c r="L123" s="515"/>
      <c r="M123" s="515"/>
    </row>
    <row r="124" spans="3:13" x14ac:dyDescent="0.15">
      <c r="C124" s="515"/>
      <c r="D124" s="515"/>
      <c r="E124" s="515"/>
      <c r="F124" s="515"/>
      <c r="G124" s="515"/>
      <c r="H124" s="515"/>
      <c r="I124" s="515"/>
      <c r="J124" s="515"/>
      <c r="K124" s="515"/>
      <c r="L124" s="515"/>
      <c r="M124" s="515"/>
    </row>
    <row r="125" spans="3:13" x14ac:dyDescent="0.15">
      <c r="C125" s="515"/>
      <c r="D125" s="515"/>
      <c r="E125" s="515"/>
      <c r="F125" s="515"/>
      <c r="G125" s="515"/>
      <c r="H125" s="515"/>
      <c r="I125" s="515"/>
      <c r="J125" s="515"/>
      <c r="K125" s="515"/>
      <c r="L125" s="515"/>
      <c r="M125" s="515"/>
    </row>
    <row r="126" spans="3:13" x14ac:dyDescent="0.15">
      <c r="C126" s="515"/>
      <c r="D126" s="515"/>
      <c r="E126" s="515"/>
      <c r="F126" s="515"/>
      <c r="G126" s="515"/>
      <c r="H126" s="515"/>
      <c r="I126" s="515"/>
      <c r="J126" s="515"/>
      <c r="K126" s="515"/>
      <c r="L126" s="515"/>
      <c r="M126" s="515"/>
    </row>
    <row r="127" spans="3:13" x14ac:dyDescent="0.15">
      <c r="C127" s="515"/>
      <c r="D127" s="515"/>
      <c r="E127" s="515"/>
      <c r="F127" s="515"/>
      <c r="G127" s="515"/>
      <c r="H127" s="515"/>
      <c r="I127" s="515"/>
      <c r="J127" s="515"/>
      <c r="K127" s="515"/>
      <c r="L127" s="515"/>
      <c r="M127" s="515"/>
    </row>
    <row r="128" spans="3:13" x14ac:dyDescent="0.15">
      <c r="C128" s="515"/>
      <c r="D128" s="515"/>
      <c r="E128" s="515"/>
      <c r="F128" s="515"/>
      <c r="G128" s="515"/>
      <c r="H128" s="515"/>
      <c r="I128" s="515"/>
      <c r="J128" s="515"/>
      <c r="K128" s="515"/>
      <c r="L128" s="515"/>
      <c r="M128" s="515"/>
    </row>
    <row r="129" spans="3:13" x14ac:dyDescent="0.15">
      <c r="C129" s="515"/>
      <c r="D129" s="515"/>
      <c r="E129" s="515"/>
      <c r="F129" s="515"/>
      <c r="G129" s="515"/>
      <c r="H129" s="515"/>
      <c r="I129" s="515"/>
      <c r="J129" s="515"/>
      <c r="K129" s="515"/>
      <c r="L129" s="515"/>
      <c r="M129" s="515"/>
    </row>
    <row r="130" spans="3:13" x14ac:dyDescent="0.15">
      <c r="C130" s="515"/>
      <c r="D130" s="515"/>
      <c r="E130" s="515"/>
      <c r="F130" s="515"/>
      <c r="G130" s="515"/>
      <c r="H130" s="515"/>
      <c r="I130" s="515"/>
      <c r="J130" s="515"/>
      <c r="K130" s="515"/>
      <c r="L130" s="515"/>
      <c r="M130" s="515"/>
    </row>
    <row r="131" spans="3:13" x14ac:dyDescent="0.15">
      <c r="C131" s="515"/>
      <c r="D131" s="515"/>
      <c r="E131" s="515"/>
      <c r="F131" s="515"/>
      <c r="G131" s="515"/>
      <c r="H131" s="515"/>
      <c r="I131" s="515"/>
      <c r="J131" s="515"/>
      <c r="K131" s="515"/>
      <c r="L131" s="515"/>
      <c r="M131" s="515"/>
    </row>
    <row r="132" spans="3:13" x14ac:dyDescent="0.15">
      <c r="C132" s="515"/>
      <c r="D132" s="515"/>
      <c r="E132" s="515"/>
      <c r="F132" s="515"/>
      <c r="G132" s="515"/>
      <c r="H132" s="515"/>
      <c r="I132" s="515"/>
      <c r="J132" s="515"/>
      <c r="K132" s="515"/>
      <c r="L132" s="515"/>
      <c r="M132" s="515"/>
    </row>
    <row r="133" spans="3:13" x14ac:dyDescent="0.15">
      <c r="C133" s="515"/>
      <c r="D133" s="515"/>
      <c r="E133" s="515"/>
      <c r="F133" s="515"/>
      <c r="G133" s="515"/>
      <c r="H133" s="515"/>
      <c r="I133" s="515"/>
      <c r="J133" s="515"/>
      <c r="K133" s="515"/>
      <c r="L133" s="515"/>
      <c r="M133" s="515"/>
    </row>
    <row r="134" spans="3:13" x14ac:dyDescent="0.15">
      <c r="C134" s="515"/>
      <c r="D134" s="515"/>
      <c r="E134" s="515"/>
      <c r="F134" s="515"/>
      <c r="G134" s="515"/>
      <c r="H134" s="515"/>
      <c r="I134" s="515"/>
      <c r="J134" s="515"/>
      <c r="K134" s="515"/>
      <c r="L134" s="515"/>
      <c r="M134" s="515"/>
    </row>
    <row r="135" spans="3:13" x14ac:dyDescent="0.15">
      <c r="C135" s="515"/>
      <c r="D135" s="515"/>
      <c r="E135" s="515"/>
      <c r="F135" s="515"/>
      <c r="G135" s="515"/>
      <c r="H135" s="515"/>
      <c r="I135" s="515"/>
      <c r="J135" s="515"/>
      <c r="K135" s="515"/>
      <c r="L135" s="515"/>
      <c r="M135" s="515"/>
    </row>
    <row r="136" spans="3:13" x14ac:dyDescent="0.15">
      <c r="C136" s="515"/>
      <c r="D136" s="515"/>
      <c r="E136" s="515"/>
      <c r="F136" s="515"/>
      <c r="G136" s="515"/>
      <c r="H136" s="515"/>
      <c r="I136" s="515"/>
      <c r="J136" s="515"/>
      <c r="K136" s="515"/>
      <c r="L136" s="515"/>
      <c r="M136" s="515"/>
    </row>
    <row r="137" spans="3:13" x14ac:dyDescent="0.15">
      <c r="C137" s="515"/>
      <c r="D137" s="515"/>
      <c r="E137" s="515"/>
      <c r="F137" s="515"/>
      <c r="G137" s="515"/>
      <c r="H137" s="515"/>
      <c r="I137" s="515"/>
      <c r="J137" s="515"/>
      <c r="K137" s="515"/>
      <c r="L137" s="515"/>
      <c r="M137" s="515"/>
    </row>
    <row r="138" spans="3:13" x14ac:dyDescent="0.15">
      <c r="C138" s="515"/>
      <c r="D138" s="515"/>
      <c r="E138" s="515"/>
      <c r="F138" s="515"/>
      <c r="G138" s="515"/>
      <c r="H138" s="515"/>
      <c r="I138" s="515"/>
      <c r="J138" s="515"/>
      <c r="K138" s="515"/>
      <c r="L138" s="515"/>
      <c r="M138" s="515"/>
    </row>
    <row r="139" spans="3:13" x14ac:dyDescent="0.15"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</row>
    <row r="140" spans="3:13" x14ac:dyDescent="0.15">
      <c r="C140" s="515"/>
      <c r="D140" s="515"/>
      <c r="E140" s="515"/>
      <c r="F140" s="515"/>
      <c r="G140" s="515"/>
      <c r="H140" s="515"/>
      <c r="I140" s="515"/>
      <c r="J140" s="515"/>
      <c r="K140" s="515"/>
      <c r="L140" s="515"/>
      <c r="M140" s="515"/>
    </row>
    <row r="141" spans="3:13" x14ac:dyDescent="0.15">
      <c r="C141" s="515"/>
      <c r="D141" s="515"/>
      <c r="E141" s="515"/>
      <c r="F141" s="515"/>
      <c r="G141" s="515"/>
      <c r="H141" s="515"/>
      <c r="I141" s="515"/>
      <c r="J141" s="515"/>
      <c r="K141" s="515"/>
      <c r="L141" s="515"/>
      <c r="M141" s="515"/>
    </row>
    <row r="142" spans="3:13" x14ac:dyDescent="0.15">
      <c r="C142" s="515"/>
      <c r="D142" s="515"/>
      <c r="E142" s="515"/>
      <c r="F142" s="515"/>
      <c r="G142" s="515"/>
      <c r="H142" s="515"/>
      <c r="I142" s="515"/>
      <c r="J142" s="515"/>
      <c r="K142" s="515"/>
      <c r="L142" s="515"/>
      <c r="M142" s="515"/>
    </row>
    <row r="143" spans="3:13" x14ac:dyDescent="0.15">
      <c r="C143" s="515"/>
      <c r="D143" s="515"/>
      <c r="E143" s="515"/>
      <c r="F143" s="515"/>
      <c r="G143" s="515"/>
      <c r="H143" s="515"/>
      <c r="I143" s="515"/>
      <c r="J143" s="515"/>
      <c r="K143" s="515"/>
      <c r="L143" s="515"/>
      <c r="M143" s="515"/>
    </row>
    <row r="144" spans="3:13" x14ac:dyDescent="0.15">
      <c r="C144" s="515"/>
      <c r="D144" s="515"/>
      <c r="E144" s="515"/>
      <c r="F144" s="515"/>
      <c r="G144" s="515"/>
      <c r="H144" s="515"/>
      <c r="I144" s="515"/>
      <c r="J144" s="515"/>
      <c r="K144" s="515"/>
      <c r="L144" s="515"/>
      <c r="M144" s="515"/>
    </row>
    <row r="145" spans="3:13" x14ac:dyDescent="0.15">
      <c r="C145" s="515"/>
      <c r="D145" s="515"/>
      <c r="E145" s="515"/>
      <c r="F145" s="515"/>
      <c r="G145" s="515"/>
      <c r="H145" s="515"/>
      <c r="I145" s="515"/>
      <c r="J145" s="515"/>
      <c r="K145" s="515"/>
      <c r="L145" s="515"/>
      <c r="M145" s="515"/>
    </row>
    <row r="146" spans="3:13" x14ac:dyDescent="0.15">
      <c r="C146" s="515"/>
      <c r="D146" s="515"/>
      <c r="E146" s="515"/>
      <c r="F146" s="515"/>
      <c r="G146" s="515"/>
      <c r="H146" s="515"/>
      <c r="I146" s="515"/>
      <c r="J146" s="515"/>
      <c r="K146" s="515"/>
      <c r="L146" s="515"/>
      <c r="M146" s="515"/>
    </row>
    <row r="147" spans="3:13" x14ac:dyDescent="0.15">
      <c r="C147" s="515"/>
      <c r="D147" s="515"/>
      <c r="E147" s="515"/>
      <c r="F147" s="515"/>
      <c r="G147" s="515"/>
      <c r="H147" s="515"/>
      <c r="I147" s="515"/>
      <c r="J147" s="515"/>
      <c r="K147" s="515"/>
      <c r="L147" s="515"/>
      <c r="M147" s="515"/>
    </row>
    <row r="148" spans="3:13" x14ac:dyDescent="0.15">
      <c r="C148" s="515"/>
      <c r="D148" s="515"/>
      <c r="E148" s="515"/>
      <c r="F148" s="515"/>
      <c r="G148" s="515"/>
      <c r="H148" s="515"/>
      <c r="I148" s="515"/>
      <c r="J148" s="515"/>
      <c r="K148" s="515"/>
      <c r="L148" s="515"/>
      <c r="M148" s="515"/>
    </row>
    <row r="149" spans="3:13" x14ac:dyDescent="0.15">
      <c r="C149" s="515"/>
      <c r="D149" s="515"/>
      <c r="E149" s="515"/>
      <c r="F149" s="515"/>
      <c r="G149" s="515"/>
      <c r="H149" s="515"/>
      <c r="I149" s="515"/>
      <c r="J149" s="515"/>
      <c r="K149" s="515"/>
      <c r="L149" s="515"/>
      <c r="M149" s="515"/>
    </row>
    <row r="150" spans="3:13" x14ac:dyDescent="0.15">
      <c r="C150" s="515"/>
      <c r="D150" s="515"/>
      <c r="E150" s="515"/>
      <c r="F150" s="515"/>
      <c r="G150" s="515"/>
      <c r="H150" s="515"/>
      <c r="I150" s="515"/>
      <c r="J150" s="515"/>
      <c r="K150" s="515"/>
      <c r="L150" s="515"/>
      <c r="M150" s="515"/>
    </row>
    <row r="151" spans="3:13" x14ac:dyDescent="0.15">
      <c r="C151" s="515"/>
      <c r="D151" s="515"/>
      <c r="E151" s="515"/>
      <c r="F151" s="515"/>
      <c r="G151" s="515"/>
      <c r="H151" s="515"/>
      <c r="I151" s="515"/>
      <c r="J151" s="515"/>
      <c r="K151" s="515"/>
      <c r="L151" s="515"/>
      <c r="M151" s="515"/>
    </row>
    <row r="152" spans="3:13" x14ac:dyDescent="0.15">
      <c r="C152" s="515"/>
      <c r="D152" s="515"/>
      <c r="E152" s="515"/>
      <c r="F152" s="515"/>
      <c r="G152" s="515"/>
      <c r="H152" s="515"/>
      <c r="I152" s="515"/>
      <c r="J152" s="515"/>
      <c r="K152" s="515"/>
      <c r="L152" s="515"/>
      <c r="M152" s="515"/>
    </row>
    <row r="153" spans="3:13" x14ac:dyDescent="0.15">
      <c r="C153" s="515"/>
      <c r="D153" s="515"/>
      <c r="E153" s="515"/>
      <c r="F153" s="515"/>
      <c r="G153" s="515"/>
      <c r="H153" s="515"/>
      <c r="I153" s="515"/>
      <c r="J153" s="515"/>
      <c r="K153" s="515"/>
      <c r="L153" s="515"/>
      <c r="M153" s="515"/>
    </row>
    <row r="154" spans="3:13" x14ac:dyDescent="0.15">
      <c r="C154" s="515"/>
      <c r="D154" s="515"/>
      <c r="E154" s="515"/>
      <c r="F154" s="515"/>
      <c r="G154" s="515"/>
      <c r="H154" s="515"/>
      <c r="I154" s="515"/>
      <c r="J154" s="515"/>
      <c r="K154" s="515"/>
      <c r="L154" s="515"/>
      <c r="M154" s="515"/>
    </row>
    <row r="155" spans="3:13" x14ac:dyDescent="0.15">
      <c r="C155" s="515"/>
      <c r="D155" s="515"/>
      <c r="E155" s="515"/>
      <c r="F155" s="515"/>
      <c r="G155" s="515"/>
      <c r="H155" s="515"/>
      <c r="I155" s="515"/>
      <c r="J155" s="515"/>
      <c r="K155" s="515"/>
      <c r="L155" s="515"/>
      <c r="M155" s="515"/>
    </row>
    <row r="156" spans="3:13" x14ac:dyDescent="0.15">
      <c r="C156" s="515"/>
      <c r="D156" s="515"/>
      <c r="E156" s="515"/>
      <c r="F156" s="515"/>
      <c r="G156" s="515"/>
      <c r="H156" s="515"/>
      <c r="I156" s="515"/>
      <c r="J156" s="515"/>
      <c r="K156" s="515"/>
      <c r="L156" s="515"/>
      <c r="M156" s="515"/>
    </row>
    <row r="157" spans="3:13" x14ac:dyDescent="0.15">
      <c r="C157" s="515"/>
      <c r="D157" s="515"/>
      <c r="E157" s="515"/>
      <c r="F157" s="515"/>
      <c r="G157" s="515"/>
      <c r="H157" s="515"/>
      <c r="I157" s="515"/>
      <c r="J157" s="515"/>
      <c r="K157" s="515"/>
      <c r="L157" s="515"/>
      <c r="M157" s="515"/>
    </row>
    <row r="158" spans="3:13" x14ac:dyDescent="0.15">
      <c r="C158" s="515"/>
      <c r="D158" s="515"/>
      <c r="E158" s="515"/>
      <c r="F158" s="515"/>
      <c r="G158" s="515"/>
      <c r="H158" s="515"/>
      <c r="I158" s="515"/>
      <c r="J158" s="515"/>
      <c r="K158" s="515"/>
      <c r="L158" s="515"/>
      <c r="M158" s="515"/>
    </row>
    <row r="159" spans="3:13" x14ac:dyDescent="0.15">
      <c r="C159" s="515"/>
      <c r="D159" s="515"/>
      <c r="E159" s="515"/>
      <c r="F159" s="515"/>
      <c r="G159" s="515"/>
      <c r="H159" s="515"/>
      <c r="I159" s="515"/>
      <c r="J159" s="515"/>
      <c r="K159" s="515"/>
      <c r="L159" s="515"/>
      <c r="M159" s="515"/>
    </row>
    <row r="160" spans="3:13" x14ac:dyDescent="0.15">
      <c r="C160" s="515"/>
      <c r="D160" s="515"/>
      <c r="E160" s="515"/>
      <c r="F160" s="515"/>
      <c r="G160" s="515"/>
      <c r="H160" s="515"/>
      <c r="I160" s="515"/>
      <c r="J160" s="515"/>
      <c r="K160" s="515"/>
      <c r="L160" s="515"/>
      <c r="M160" s="515"/>
    </row>
    <row r="161" spans="3:13" x14ac:dyDescent="0.15">
      <c r="C161" s="515"/>
      <c r="D161" s="515"/>
      <c r="E161" s="515"/>
      <c r="F161" s="515"/>
      <c r="G161" s="515"/>
      <c r="H161" s="515"/>
      <c r="I161" s="515"/>
      <c r="J161" s="515"/>
      <c r="K161" s="515"/>
      <c r="L161" s="515"/>
      <c r="M161" s="515"/>
    </row>
    <row r="162" spans="3:13" x14ac:dyDescent="0.15">
      <c r="C162" s="515"/>
      <c r="D162" s="515"/>
      <c r="E162" s="515"/>
      <c r="F162" s="515"/>
      <c r="G162" s="515"/>
      <c r="H162" s="515"/>
      <c r="I162" s="515"/>
      <c r="J162" s="515"/>
      <c r="K162" s="515"/>
      <c r="L162" s="515"/>
      <c r="M162" s="515"/>
    </row>
    <row r="163" spans="3:13" x14ac:dyDescent="0.15">
      <c r="C163" s="515"/>
      <c r="D163" s="515"/>
      <c r="E163" s="515"/>
      <c r="F163" s="515"/>
      <c r="G163" s="515"/>
      <c r="H163" s="515"/>
      <c r="I163" s="515"/>
      <c r="J163" s="515"/>
      <c r="K163" s="515"/>
      <c r="L163" s="515"/>
      <c r="M163" s="515"/>
    </row>
    <row r="164" spans="3:13" x14ac:dyDescent="0.15">
      <c r="C164" s="515"/>
      <c r="D164" s="515"/>
      <c r="E164" s="515"/>
      <c r="F164" s="515"/>
      <c r="G164" s="515"/>
      <c r="H164" s="515"/>
      <c r="I164" s="515"/>
      <c r="J164" s="515"/>
      <c r="K164" s="515"/>
      <c r="L164" s="515"/>
      <c r="M164" s="515"/>
    </row>
    <row r="165" spans="3:13" x14ac:dyDescent="0.15">
      <c r="C165" s="515"/>
      <c r="D165" s="515"/>
      <c r="E165" s="515"/>
      <c r="F165" s="515"/>
      <c r="G165" s="515"/>
      <c r="H165" s="515"/>
      <c r="I165" s="515"/>
      <c r="J165" s="515"/>
      <c r="K165" s="515"/>
      <c r="L165" s="515"/>
      <c r="M165" s="515"/>
    </row>
    <row r="166" spans="3:13" x14ac:dyDescent="0.15">
      <c r="C166" s="515"/>
      <c r="D166" s="515"/>
      <c r="E166" s="515"/>
      <c r="F166" s="515"/>
      <c r="G166" s="515"/>
      <c r="H166" s="515"/>
      <c r="I166" s="515"/>
      <c r="J166" s="515"/>
      <c r="K166" s="515"/>
      <c r="L166" s="515"/>
      <c r="M166" s="515"/>
    </row>
    <row r="167" spans="3:13" x14ac:dyDescent="0.15">
      <c r="C167" s="515"/>
      <c r="D167" s="515"/>
      <c r="E167" s="515"/>
      <c r="F167" s="515"/>
      <c r="G167" s="515"/>
      <c r="H167" s="515"/>
      <c r="I167" s="515"/>
      <c r="J167" s="515"/>
      <c r="K167" s="515"/>
      <c r="L167" s="515"/>
      <c r="M167" s="515"/>
    </row>
    <row r="168" spans="3:13" x14ac:dyDescent="0.15">
      <c r="C168" s="515"/>
      <c r="D168" s="515"/>
      <c r="E168" s="515"/>
      <c r="F168" s="515"/>
      <c r="G168" s="515"/>
      <c r="H168" s="515"/>
      <c r="I168" s="515"/>
      <c r="J168" s="515"/>
      <c r="K168" s="515"/>
      <c r="L168" s="515"/>
      <c r="M168" s="515"/>
    </row>
    <row r="169" spans="3:13" x14ac:dyDescent="0.15">
      <c r="C169" s="515"/>
      <c r="D169" s="515"/>
      <c r="E169" s="515"/>
      <c r="F169" s="515"/>
      <c r="G169" s="515"/>
      <c r="H169" s="515"/>
      <c r="I169" s="515"/>
      <c r="J169" s="515"/>
      <c r="K169" s="515"/>
      <c r="L169" s="515"/>
      <c r="M169" s="515"/>
    </row>
    <row r="170" spans="3:13" x14ac:dyDescent="0.15">
      <c r="C170" s="515"/>
      <c r="D170" s="515"/>
      <c r="E170" s="515"/>
      <c r="F170" s="515"/>
      <c r="G170" s="515"/>
      <c r="H170" s="515"/>
      <c r="I170" s="515"/>
      <c r="J170" s="515"/>
      <c r="K170" s="515"/>
      <c r="L170" s="515"/>
      <c r="M170" s="515"/>
    </row>
    <row r="171" spans="3:13" x14ac:dyDescent="0.15">
      <c r="C171" s="515"/>
      <c r="D171" s="515"/>
      <c r="E171" s="515"/>
      <c r="F171" s="515"/>
      <c r="G171" s="515"/>
      <c r="H171" s="515"/>
      <c r="I171" s="515"/>
      <c r="J171" s="515"/>
      <c r="K171" s="515"/>
      <c r="L171" s="515"/>
      <c r="M171" s="515"/>
    </row>
    <row r="172" spans="3:13" x14ac:dyDescent="0.15">
      <c r="C172" s="515"/>
      <c r="D172" s="515"/>
      <c r="E172" s="515"/>
      <c r="F172" s="515"/>
      <c r="G172" s="515"/>
      <c r="H172" s="515"/>
      <c r="I172" s="515"/>
      <c r="J172" s="515"/>
      <c r="K172" s="515"/>
      <c r="L172" s="515"/>
      <c r="M172" s="515"/>
    </row>
    <row r="173" spans="3:13" x14ac:dyDescent="0.15">
      <c r="C173" s="515"/>
      <c r="D173" s="515"/>
      <c r="E173" s="515"/>
      <c r="F173" s="515"/>
      <c r="G173" s="515"/>
      <c r="H173" s="515"/>
      <c r="I173" s="515"/>
      <c r="J173" s="515"/>
      <c r="K173" s="515"/>
      <c r="L173" s="515"/>
      <c r="M173" s="515"/>
    </row>
    <row r="174" spans="3:13" x14ac:dyDescent="0.15">
      <c r="C174" s="515"/>
      <c r="D174" s="515"/>
      <c r="E174" s="515"/>
      <c r="F174" s="515"/>
      <c r="G174" s="515"/>
      <c r="H174" s="515"/>
      <c r="I174" s="515"/>
      <c r="J174" s="515"/>
      <c r="K174" s="515"/>
      <c r="L174" s="515"/>
      <c r="M174" s="515"/>
    </row>
    <row r="175" spans="3:13" x14ac:dyDescent="0.15">
      <c r="C175" s="515"/>
      <c r="D175" s="515"/>
      <c r="E175" s="515"/>
      <c r="F175" s="515"/>
      <c r="G175" s="515"/>
      <c r="H175" s="515"/>
      <c r="I175" s="515"/>
      <c r="J175" s="515"/>
      <c r="K175" s="515"/>
      <c r="L175" s="515"/>
      <c r="M175" s="515"/>
    </row>
    <row r="176" spans="3:13" x14ac:dyDescent="0.15">
      <c r="C176" s="515"/>
      <c r="D176" s="515"/>
      <c r="E176" s="515"/>
      <c r="F176" s="515"/>
      <c r="G176" s="515"/>
      <c r="H176" s="515"/>
      <c r="I176" s="515"/>
      <c r="J176" s="515"/>
      <c r="K176" s="515"/>
      <c r="L176" s="515"/>
      <c r="M176" s="515"/>
    </row>
    <row r="177" spans="3:13" x14ac:dyDescent="0.15">
      <c r="C177" s="515"/>
      <c r="D177" s="515"/>
      <c r="E177" s="515"/>
      <c r="F177" s="515"/>
      <c r="G177" s="515"/>
      <c r="H177" s="515"/>
      <c r="I177" s="515"/>
      <c r="J177" s="515"/>
      <c r="K177" s="515"/>
      <c r="L177" s="515"/>
      <c r="M177" s="515"/>
    </row>
    <row r="178" spans="3:13" x14ac:dyDescent="0.15">
      <c r="C178" s="515"/>
      <c r="D178" s="515"/>
      <c r="E178" s="515"/>
      <c r="F178" s="515"/>
      <c r="G178" s="515"/>
      <c r="H178" s="515"/>
      <c r="I178" s="515"/>
      <c r="J178" s="515"/>
      <c r="K178" s="515"/>
      <c r="L178" s="515"/>
      <c r="M178" s="515"/>
    </row>
    <row r="179" spans="3:13" x14ac:dyDescent="0.15">
      <c r="C179" s="515"/>
      <c r="D179" s="515"/>
      <c r="E179" s="515"/>
      <c r="F179" s="515"/>
      <c r="G179" s="515"/>
      <c r="H179" s="515"/>
      <c r="I179" s="515"/>
      <c r="J179" s="515"/>
      <c r="K179" s="515"/>
      <c r="L179" s="515"/>
      <c r="M179" s="515"/>
    </row>
    <row r="180" spans="3:13" x14ac:dyDescent="0.15">
      <c r="C180" s="515"/>
      <c r="D180" s="515"/>
      <c r="E180" s="515"/>
      <c r="F180" s="515"/>
      <c r="G180" s="515"/>
      <c r="H180" s="515"/>
      <c r="I180" s="515"/>
      <c r="J180" s="515"/>
      <c r="K180" s="515"/>
      <c r="L180" s="515"/>
      <c r="M180" s="515"/>
    </row>
    <row r="181" spans="3:13" x14ac:dyDescent="0.15">
      <c r="C181" s="515"/>
      <c r="D181" s="515"/>
      <c r="E181" s="515"/>
      <c r="F181" s="515"/>
      <c r="G181" s="515"/>
      <c r="H181" s="515"/>
      <c r="I181" s="515"/>
      <c r="J181" s="515"/>
      <c r="K181" s="515"/>
      <c r="L181" s="515"/>
      <c r="M181" s="515"/>
    </row>
    <row r="182" spans="3:13" x14ac:dyDescent="0.15">
      <c r="C182" s="515"/>
      <c r="D182" s="515"/>
      <c r="E182" s="515"/>
      <c r="F182" s="515"/>
      <c r="G182" s="515"/>
      <c r="H182" s="515"/>
      <c r="I182" s="515"/>
      <c r="J182" s="515"/>
      <c r="K182" s="515"/>
      <c r="L182" s="515"/>
      <c r="M182" s="515"/>
    </row>
    <row r="183" spans="3:13" x14ac:dyDescent="0.15">
      <c r="C183" s="515"/>
      <c r="D183" s="515"/>
      <c r="E183" s="515"/>
      <c r="F183" s="515"/>
      <c r="G183" s="515"/>
      <c r="H183" s="515"/>
      <c r="I183" s="515"/>
      <c r="J183" s="515"/>
      <c r="K183" s="515"/>
      <c r="L183" s="515"/>
      <c r="M183" s="515"/>
    </row>
    <row r="184" spans="3:13" x14ac:dyDescent="0.15">
      <c r="C184" s="515"/>
      <c r="D184" s="515"/>
      <c r="E184" s="515"/>
      <c r="F184" s="515"/>
      <c r="G184" s="515"/>
      <c r="H184" s="515"/>
      <c r="I184" s="515"/>
      <c r="J184" s="515"/>
      <c r="K184" s="515"/>
      <c r="L184" s="515"/>
      <c r="M184" s="515"/>
    </row>
    <row r="185" spans="3:13" x14ac:dyDescent="0.15">
      <c r="C185" s="515"/>
      <c r="D185" s="515"/>
      <c r="E185" s="515"/>
      <c r="F185" s="515"/>
      <c r="G185" s="515"/>
      <c r="H185" s="515"/>
      <c r="I185" s="515"/>
      <c r="J185" s="515"/>
      <c r="K185" s="515"/>
      <c r="L185" s="515"/>
      <c r="M185" s="515"/>
    </row>
    <row r="186" spans="3:13" x14ac:dyDescent="0.15">
      <c r="C186" s="515"/>
      <c r="D186" s="515"/>
      <c r="E186" s="515"/>
      <c r="F186" s="515"/>
      <c r="G186" s="515"/>
      <c r="H186" s="515"/>
      <c r="I186" s="515"/>
      <c r="J186" s="515"/>
      <c r="K186" s="515"/>
      <c r="L186" s="515"/>
      <c r="M186" s="515"/>
    </row>
    <row r="187" spans="3:13" x14ac:dyDescent="0.15">
      <c r="C187" s="515"/>
      <c r="D187" s="515"/>
      <c r="E187" s="515"/>
      <c r="F187" s="515"/>
      <c r="G187" s="515"/>
      <c r="H187" s="515"/>
      <c r="I187" s="515"/>
      <c r="J187" s="515"/>
      <c r="K187" s="515"/>
      <c r="L187" s="515"/>
      <c r="M187" s="515"/>
    </row>
    <row r="188" spans="3:13" x14ac:dyDescent="0.15">
      <c r="C188" s="515"/>
      <c r="D188" s="515"/>
      <c r="E188" s="515"/>
      <c r="F188" s="515"/>
      <c r="G188" s="515"/>
      <c r="H188" s="515"/>
      <c r="I188" s="515"/>
      <c r="J188" s="515"/>
      <c r="K188" s="515"/>
      <c r="L188" s="515"/>
      <c r="M188" s="515"/>
    </row>
    <row r="189" spans="3:13" x14ac:dyDescent="0.15">
      <c r="C189" s="515"/>
      <c r="D189" s="515"/>
      <c r="E189" s="515"/>
      <c r="F189" s="515"/>
      <c r="G189" s="515"/>
      <c r="H189" s="515"/>
      <c r="I189" s="515"/>
      <c r="J189" s="515"/>
      <c r="K189" s="515"/>
      <c r="L189" s="515"/>
      <c r="M189" s="515"/>
    </row>
    <row r="190" spans="3:13" x14ac:dyDescent="0.15">
      <c r="C190" s="515"/>
      <c r="D190" s="515"/>
      <c r="E190" s="515"/>
      <c r="F190" s="515"/>
      <c r="G190" s="515"/>
      <c r="H190" s="515"/>
      <c r="I190" s="515"/>
      <c r="J190" s="515"/>
      <c r="K190" s="515"/>
      <c r="L190" s="515"/>
      <c r="M190" s="515"/>
    </row>
    <row r="191" spans="3:13" x14ac:dyDescent="0.15">
      <c r="C191" s="515"/>
      <c r="D191" s="515"/>
      <c r="E191" s="515"/>
      <c r="F191" s="515"/>
      <c r="G191" s="515"/>
      <c r="H191" s="515"/>
      <c r="I191" s="515"/>
      <c r="J191" s="515"/>
      <c r="K191" s="515"/>
      <c r="L191" s="515"/>
      <c r="M191" s="515"/>
    </row>
    <row r="192" spans="3:13" x14ac:dyDescent="0.15">
      <c r="C192" s="515"/>
      <c r="D192" s="515"/>
      <c r="E192" s="515"/>
      <c r="F192" s="515"/>
      <c r="G192" s="515"/>
      <c r="H192" s="515"/>
      <c r="I192" s="515"/>
      <c r="J192" s="515"/>
      <c r="K192" s="515"/>
      <c r="L192" s="515"/>
      <c r="M192" s="515"/>
    </row>
    <row r="193" spans="3:13" x14ac:dyDescent="0.15">
      <c r="C193" s="515"/>
      <c r="D193" s="515"/>
      <c r="E193" s="515"/>
      <c r="F193" s="515"/>
      <c r="G193" s="515"/>
      <c r="H193" s="515"/>
      <c r="I193" s="515"/>
      <c r="J193" s="515"/>
      <c r="K193" s="515"/>
      <c r="L193" s="515"/>
      <c r="M193" s="515"/>
    </row>
    <row r="194" spans="3:13" x14ac:dyDescent="0.15">
      <c r="C194" s="515"/>
      <c r="D194" s="515"/>
      <c r="E194" s="515"/>
      <c r="F194" s="515"/>
      <c r="G194" s="515"/>
      <c r="H194" s="515"/>
      <c r="I194" s="515"/>
      <c r="J194" s="515"/>
      <c r="K194" s="515"/>
      <c r="L194" s="515"/>
      <c r="M194" s="515"/>
    </row>
    <row r="195" spans="3:13" x14ac:dyDescent="0.15">
      <c r="C195" s="515"/>
      <c r="D195" s="515"/>
      <c r="E195" s="515"/>
      <c r="F195" s="515"/>
      <c r="G195" s="515"/>
      <c r="H195" s="515"/>
      <c r="I195" s="515"/>
      <c r="J195" s="515"/>
      <c r="K195" s="515"/>
      <c r="L195" s="515"/>
      <c r="M195" s="515"/>
    </row>
    <row r="196" spans="3:13" x14ac:dyDescent="0.15">
      <c r="C196" s="515"/>
      <c r="D196" s="515"/>
      <c r="E196" s="515"/>
      <c r="F196" s="515"/>
      <c r="G196" s="515"/>
      <c r="H196" s="515"/>
      <c r="I196" s="515"/>
      <c r="J196" s="515"/>
      <c r="K196" s="515"/>
      <c r="L196" s="515"/>
      <c r="M196" s="515"/>
    </row>
    <row r="197" spans="3:13" x14ac:dyDescent="0.15">
      <c r="C197" s="515"/>
      <c r="D197" s="515"/>
      <c r="E197" s="515"/>
      <c r="F197" s="515"/>
      <c r="G197" s="515"/>
      <c r="H197" s="515"/>
      <c r="I197" s="515"/>
      <c r="J197" s="515"/>
      <c r="K197" s="515"/>
      <c r="L197" s="515"/>
      <c r="M197" s="515"/>
    </row>
    <row r="198" spans="3:13" x14ac:dyDescent="0.15">
      <c r="C198" s="515"/>
      <c r="D198" s="515"/>
      <c r="E198" s="515"/>
      <c r="F198" s="515"/>
      <c r="G198" s="515"/>
      <c r="H198" s="515"/>
      <c r="I198" s="515"/>
      <c r="J198" s="515"/>
      <c r="K198" s="515"/>
      <c r="L198" s="515"/>
      <c r="M198" s="515"/>
    </row>
    <row r="199" spans="3:13" x14ac:dyDescent="0.15">
      <c r="C199" s="515"/>
      <c r="D199" s="515"/>
      <c r="E199" s="515"/>
      <c r="F199" s="515"/>
      <c r="G199" s="515"/>
      <c r="H199" s="515"/>
      <c r="I199" s="515"/>
      <c r="J199" s="515"/>
      <c r="K199" s="515"/>
      <c r="L199" s="515"/>
      <c r="M199" s="515"/>
    </row>
    <row r="200" spans="3:13" x14ac:dyDescent="0.15">
      <c r="C200" s="515"/>
      <c r="D200" s="515"/>
      <c r="E200" s="515"/>
      <c r="F200" s="515"/>
      <c r="G200" s="515"/>
      <c r="H200" s="515"/>
      <c r="I200" s="515"/>
      <c r="J200" s="515"/>
      <c r="K200" s="515"/>
      <c r="L200" s="515"/>
      <c r="M200" s="515"/>
    </row>
    <row r="201" spans="3:13" x14ac:dyDescent="0.15">
      <c r="C201" s="515"/>
      <c r="D201" s="515"/>
      <c r="E201" s="515"/>
      <c r="F201" s="515"/>
      <c r="G201" s="515"/>
      <c r="H201" s="515"/>
      <c r="I201" s="515"/>
      <c r="J201" s="515"/>
      <c r="K201" s="515"/>
      <c r="L201" s="515"/>
      <c r="M201" s="515"/>
    </row>
    <row r="202" spans="3:13" x14ac:dyDescent="0.15">
      <c r="C202" s="515"/>
      <c r="D202" s="515"/>
      <c r="E202" s="515"/>
      <c r="F202" s="515"/>
      <c r="G202" s="515"/>
      <c r="H202" s="515"/>
      <c r="I202" s="515"/>
      <c r="J202" s="515"/>
      <c r="K202" s="515"/>
      <c r="L202" s="515"/>
      <c r="M202" s="515"/>
    </row>
    <row r="203" spans="3:13" x14ac:dyDescent="0.15">
      <c r="C203" s="515"/>
      <c r="D203" s="515"/>
      <c r="E203" s="515"/>
      <c r="F203" s="515"/>
      <c r="G203" s="515"/>
      <c r="H203" s="515"/>
      <c r="I203" s="515"/>
      <c r="J203" s="515"/>
      <c r="K203" s="515"/>
      <c r="L203" s="515"/>
      <c r="M203" s="515"/>
    </row>
    <row r="204" spans="3:13" x14ac:dyDescent="0.15">
      <c r="C204" s="515"/>
      <c r="D204" s="515"/>
      <c r="E204" s="515"/>
      <c r="F204" s="515"/>
      <c r="G204" s="515"/>
      <c r="H204" s="515"/>
      <c r="I204" s="515"/>
      <c r="J204" s="515"/>
      <c r="K204" s="515"/>
      <c r="L204" s="515"/>
      <c r="M204" s="515"/>
    </row>
    <row r="205" spans="3:13" x14ac:dyDescent="0.15">
      <c r="C205" s="515"/>
      <c r="D205" s="515"/>
      <c r="E205" s="515"/>
      <c r="F205" s="515"/>
      <c r="G205" s="515"/>
      <c r="H205" s="515"/>
      <c r="I205" s="515"/>
      <c r="J205" s="515"/>
      <c r="K205" s="515"/>
      <c r="L205" s="515"/>
      <c r="M205" s="515"/>
    </row>
    <row r="206" spans="3:13" x14ac:dyDescent="0.15">
      <c r="C206" s="515"/>
      <c r="D206" s="515"/>
      <c r="E206" s="515"/>
      <c r="F206" s="515"/>
      <c r="G206" s="515"/>
      <c r="H206" s="515"/>
      <c r="I206" s="515"/>
      <c r="J206" s="515"/>
      <c r="K206" s="515"/>
      <c r="L206" s="515"/>
      <c r="M206" s="515"/>
    </row>
    <row r="207" spans="3:13" x14ac:dyDescent="0.15">
      <c r="C207" s="515"/>
      <c r="D207" s="515"/>
      <c r="E207" s="515"/>
      <c r="F207" s="515"/>
      <c r="G207" s="515"/>
      <c r="H207" s="515"/>
      <c r="I207" s="515"/>
      <c r="J207" s="515"/>
      <c r="K207" s="515"/>
      <c r="L207" s="515"/>
      <c r="M207" s="515"/>
    </row>
    <row r="208" spans="3:13" x14ac:dyDescent="0.15">
      <c r="C208" s="515"/>
      <c r="D208" s="515"/>
      <c r="E208" s="515"/>
      <c r="F208" s="515"/>
      <c r="G208" s="515"/>
      <c r="H208" s="515"/>
      <c r="I208" s="515"/>
      <c r="J208" s="515"/>
      <c r="K208" s="515"/>
      <c r="L208" s="515"/>
      <c r="M208" s="515"/>
    </row>
    <row r="209" spans="3:13" x14ac:dyDescent="0.15">
      <c r="C209" s="515"/>
      <c r="D209" s="515"/>
      <c r="E209" s="515"/>
      <c r="F209" s="515"/>
      <c r="G209" s="515"/>
      <c r="H209" s="515"/>
      <c r="I209" s="515"/>
      <c r="J209" s="515"/>
      <c r="K209" s="515"/>
      <c r="L209" s="515"/>
      <c r="M209" s="515"/>
    </row>
    <row r="210" spans="3:13" x14ac:dyDescent="0.15">
      <c r="C210" s="515"/>
      <c r="D210" s="515"/>
      <c r="E210" s="515"/>
      <c r="F210" s="515"/>
      <c r="G210" s="515"/>
      <c r="H210" s="515"/>
      <c r="I210" s="515"/>
      <c r="J210" s="515"/>
      <c r="K210" s="515"/>
      <c r="L210" s="515"/>
      <c r="M210" s="515"/>
    </row>
    <row r="211" spans="3:13" x14ac:dyDescent="0.15">
      <c r="C211" s="515"/>
      <c r="D211" s="515"/>
      <c r="E211" s="515"/>
      <c r="F211" s="515"/>
      <c r="G211" s="515"/>
      <c r="H211" s="515"/>
      <c r="I211" s="515"/>
      <c r="J211" s="515"/>
      <c r="K211" s="515"/>
      <c r="L211" s="515"/>
      <c r="M211" s="515"/>
    </row>
    <row r="212" spans="3:13" x14ac:dyDescent="0.15">
      <c r="C212" s="515"/>
      <c r="D212" s="515"/>
      <c r="E212" s="515"/>
      <c r="F212" s="515"/>
      <c r="G212" s="515"/>
      <c r="H212" s="515"/>
      <c r="I212" s="515"/>
      <c r="J212" s="515"/>
      <c r="K212" s="515"/>
      <c r="L212" s="515"/>
      <c r="M212" s="515"/>
    </row>
    <row r="213" spans="3:13" x14ac:dyDescent="0.15">
      <c r="C213" s="515"/>
      <c r="D213" s="515"/>
      <c r="E213" s="515"/>
      <c r="F213" s="515"/>
      <c r="G213" s="515"/>
      <c r="H213" s="515"/>
      <c r="I213" s="515"/>
      <c r="J213" s="515"/>
      <c r="K213" s="515"/>
      <c r="L213" s="515"/>
      <c r="M213" s="515"/>
    </row>
    <row r="214" spans="3:13" x14ac:dyDescent="0.15">
      <c r="C214" s="515"/>
      <c r="D214" s="515"/>
      <c r="E214" s="515"/>
      <c r="F214" s="515"/>
      <c r="G214" s="515"/>
      <c r="H214" s="515"/>
      <c r="I214" s="515"/>
      <c r="J214" s="515"/>
      <c r="K214" s="515"/>
      <c r="L214" s="515"/>
      <c r="M214" s="515"/>
    </row>
    <row r="215" spans="3:13" x14ac:dyDescent="0.15">
      <c r="C215" s="515"/>
      <c r="D215" s="515"/>
      <c r="E215" s="515"/>
      <c r="F215" s="515"/>
      <c r="G215" s="515"/>
      <c r="H215" s="515"/>
      <c r="I215" s="515"/>
      <c r="J215" s="515"/>
      <c r="K215" s="515"/>
      <c r="L215" s="515"/>
      <c r="M215" s="515"/>
    </row>
    <row r="216" spans="3:13" x14ac:dyDescent="0.15">
      <c r="C216" s="515"/>
      <c r="D216" s="515"/>
      <c r="E216" s="515"/>
      <c r="F216" s="515"/>
      <c r="G216" s="515"/>
      <c r="H216" s="515"/>
      <c r="I216" s="515"/>
      <c r="J216" s="515"/>
      <c r="K216" s="515"/>
      <c r="L216" s="515"/>
      <c r="M216" s="515"/>
    </row>
    <row r="217" spans="3:13" x14ac:dyDescent="0.15">
      <c r="C217" s="515"/>
      <c r="D217" s="515"/>
      <c r="E217" s="515"/>
      <c r="F217" s="515"/>
      <c r="G217" s="515"/>
      <c r="H217" s="515"/>
      <c r="I217" s="515"/>
      <c r="J217" s="515"/>
      <c r="K217" s="515"/>
      <c r="L217" s="515"/>
      <c r="M217" s="515"/>
    </row>
    <row r="218" spans="3:13" x14ac:dyDescent="0.15">
      <c r="C218" s="515"/>
      <c r="D218" s="515"/>
      <c r="E218" s="515"/>
      <c r="F218" s="515"/>
      <c r="G218" s="515"/>
      <c r="H218" s="515"/>
      <c r="I218" s="515"/>
      <c r="J218" s="515"/>
      <c r="K218" s="515"/>
      <c r="L218" s="515"/>
      <c r="M218" s="515"/>
    </row>
    <row r="219" spans="3:13" x14ac:dyDescent="0.15">
      <c r="C219" s="515"/>
      <c r="D219" s="515"/>
      <c r="E219" s="515"/>
      <c r="F219" s="515"/>
      <c r="G219" s="515"/>
      <c r="H219" s="515"/>
      <c r="I219" s="515"/>
      <c r="J219" s="515"/>
      <c r="K219" s="515"/>
      <c r="L219" s="515"/>
      <c r="M219" s="515"/>
    </row>
    <row r="220" spans="3:13" x14ac:dyDescent="0.15">
      <c r="C220" s="515"/>
      <c r="D220" s="515"/>
      <c r="E220" s="515"/>
      <c r="F220" s="515"/>
      <c r="G220" s="515"/>
      <c r="H220" s="515"/>
      <c r="I220" s="515"/>
      <c r="J220" s="515"/>
      <c r="K220" s="515"/>
      <c r="L220" s="515"/>
      <c r="M220" s="515"/>
    </row>
    <row r="221" spans="3:13" x14ac:dyDescent="0.15">
      <c r="C221" s="515"/>
      <c r="D221" s="515"/>
      <c r="E221" s="515"/>
      <c r="F221" s="515"/>
      <c r="G221" s="515"/>
      <c r="H221" s="515"/>
      <c r="I221" s="515"/>
      <c r="J221" s="515"/>
      <c r="K221" s="515"/>
      <c r="L221" s="515"/>
      <c r="M221" s="515"/>
    </row>
    <row r="222" spans="3:13" x14ac:dyDescent="0.15">
      <c r="C222" s="515"/>
      <c r="D222" s="515"/>
      <c r="E222" s="515"/>
      <c r="F222" s="515"/>
      <c r="G222" s="515"/>
      <c r="H222" s="515"/>
      <c r="I222" s="515"/>
      <c r="J222" s="515"/>
      <c r="K222" s="515"/>
      <c r="L222" s="515"/>
      <c r="M222" s="515"/>
    </row>
    <row r="223" spans="3:13" x14ac:dyDescent="0.15">
      <c r="C223" s="515"/>
      <c r="D223" s="515"/>
      <c r="E223" s="515"/>
      <c r="F223" s="515"/>
      <c r="G223" s="515"/>
      <c r="H223" s="515"/>
      <c r="I223" s="515"/>
      <c r="J223" s="515"/>
      <c r="K223" s="515"/>
      <c r="L223" s="515"/>
      <c r="M223" s="515"/>
    </row>
    <row r="224" spans="3:13" x14ac:dyDescent="0.15">
      <c r="C224" s="515"/>
      <c r="D224" s="515"/>
      <c r="E224" s="515"/>
      <c r="F224" s="515"/>
      <c r="G224" s="515"/>
      <c r="H224" s="515"/>
      <c r="I224" s="515"/>
      <c r="J224" s="515"/>
      <c r="K224" s="515"/>
      <c r="L224" s="515"/>
      <c r="M224" s="515"/>
    </row>
    <row r="225" spans="3:13" x14ac:dyDescent="0.15">
      <c r="C225" s="515"/>
      <c r="D225" s="515"/>
      <c r="E225" s="515"/>
      <c r="F225" s="515"/>
      <c r="G225" s="515"/>
      <c r="H225" s="515"/>
      <c r="I225" s="515"/>
      <c r="J225" s="515"/>
      <c r="K225" s="515"/>
      <c r="L225" s="515"/>
      <c r="M225" s="515"/>
    </row>
    <row r="226" spans="3:13" x14ac:dyDescent="0.15">
      <c r="C226" s="515"/>
      <c r="D226" s="515"/>
      <c r="E226" s="515"/>
      <c r="F226" s="515"/>
      <c r="G226" s="515"/>
      <c r="H226" s="515"/>
      <c r="I226" s="515"/>
      <c r="J226" s="515"/>
      <c r="K226" s="515"/>
      <c r="L226" s="515"/>
      <c r="M226" s="515"/>
    </row>
    <row r="227" spans="3:13" x14ac:dyDescent="0.15">
      <c r="C227" s="515"/>
      <c r="D227" s="515"/>
      <c r="E227" s="515"/>
      <c r="F227" s="515"/>
      <c r="G227" s="515"/>
      <c r="H227" s="515"/>
      <c r="I227" s="515"/>
      <c r="J227" s="515"/>
      <c r="K227" s="515"/>
      <c r="L227" s="515"/>
      <c r="M227" s="515"/>
    </row>
    <row r="228" spans="3:13" x14ac:dyDescent="0.15">
      <c r="C228" s="515"/>
      <c r="D228" s="515"/>
      <c r="E228" s="515"/>
      <c r="F228" s="515"/>
      <c r="G228" s="515"/>
      <c r="H228" s="515"/>
      <c r="I228" s="515"/>
      <c r="J228" s="515"/>
      <c r="K228" s="515"/>
      <c r="L228" s="515"/>
      <c r="M228" s="515"/>
    </row>
    <row r="229" spans="3:13" x14ac:dyDescent="0.15">
      <c r="C229" s="515"/>
      <c r="D229" s="515"/>
      <c r="E229" s="515"/>
      <c r="F229" s="515"/>
      <c r="G229" s="515"/>
      <c r="H229" s="515"/>
      <c r="I229" s="515"/>
      <c r="J229" s="515"/>
      <c r="K229" s="515"/>
      <c r="L229" s="515"/>
      <c r="M229" s="515"/>
    </row>
    <row r="230" spans="3:13" x14ac:dyDescent="0.15">
      <c r="C230" s="515"/>
      <c r="D230" s="515"/>
      <c r="E230" s="515"/>
      <c r="F230" s="515"/>
      <c r="G230" s="515"/>
      <c r="H230" s="515"/>
      <c r="I230" s="515"/>
      <c r="J230" s="515"/>
      <c r="K230" s="515"/>
      <c r="L230" s="515"/>
      <c r="M230" s="515"/>
    </row>
    <row r="231" spans="3:13" x14ac:dyDescent="0.15">
      <c r="C231" s="515"/>
      <c r="D231" s="515"/>
      <c r="E231" s="515"/>
      <c r="F231" s="515"/>
      <c r="G231" s="515"/>
      <c r="H231" s="515"/>
      <c r="I231" s="515"/>
      <c r="J231" s="515"/>
      <c r="K231" s="515"/>
      <c r="L231" s="515"/>
      <c r="M231" s="515"/>
    </row>
    <row r="232" spans="3:13" x14ac:dyDescent="0.15">
      <c r="C232" s="515"/>
      <c r="D232" s="515"/>
      <c r="E232" s="515"/>
      <c r="F232" s="515"/>
      <c r="G232" s="515"/>
      <c r="H232" s="515"/>
      <c r="I232" s="515"/>
      <c r="J232" s="515"/>
      <c r="K232" s="515"/>
      <c r="L232" s="515"/>
      <c r="M232" s="515"/>
    </row>
    <row r="233" spans="3:13" x14ac:dyDescent="0.15">
      <c r="C233" s="515"/>
      <c r="D233" s="515"/>
      <c r="E233" s="515"/>
      <c r="F233" s="515"/>
      <c r="G233" s="515"/>
      <c r="H233" s="515"/>
      <c r="I233" s="515"/>
      <c r="J233" s="515"/>
      <c r="K233" s="515"/>
      <c r="L233" s="515"/>
      <c r="M233" s="515"/>
    </row>
    <row r="234" spans="3:13" x14ac:dyDescent="0.15">
      <c r="C234" s="515"/>
      <c r="D234" s="515"/>
      <c r="E234" s="515"/>
      <c r="F234" s="515"/>
      <c r="G234" s="515"/>
      <c r="H234" s="515"/>
      <c r="I234" s="515"/>
      <c r="J234" s="515"/>
      <c r="K234" s="515"/>
      <c r="L234" s="515"/>
      <c r="M234" s="515"/>
    </row>
    <row r="235" spans="3:13" x14ac:dyDescent="0.15">
      <c r="C235" s="515"/>
      <c r="D235" s="515"/>
      <c r="E235" s="515"/>
      <c r="F235" s="515"/>
      <c r="G235" s="515"/>
      <c r="H235" s="515"/>
      <c r="I235" s="515"/>
      <c r="J235" s="515"/>
      <c r="K235" s="515"/>
      <c r="L235" s="515"/>
      <c r="M235" s="515"/>
    </row>
    <row r="236" spans="3:13" x14ac:dyDescent="0.15">
      <c r="C236" s="515"/>
      <c r="D236" s="515"/>
      <c r="E236" s="515"/>
      <c r="F236" s="515"/>
      <c r="G236" s="515"/>
      <c r="H236" s="515"/>
      <c r="I236" s="515"/>
      <c r="J236" s="515"/>
      <c r="K236" s="515"/>
      <c r="L236" s="515"/>
      <c r="M236" s="515"/>
    </row>
    <row r="237" spans="3:13" x14ac:dyDescent="0.15">
      <c r="C237" s="515"/>
      <c r="D237" s="515"/>
      <c r="E237" s="515"/>
      <c r="F237" s="515"/>
      <c r="G237" s="515"/>
      <c r="H237" s="515"/>
      <c r="I237" s="515"/>
      <c r="J237" s="515"/>
      <c r="K237" s="515"/>
      <c r="L237" s="515"/>
      <c r="M237" s="515"/>
    </row>
    <row r="238" spans="3:13" x14ac:dyDescent="0.15">
      <c r="C238" s="515"/>
      <c r="D238" s="515"/>
      <c r="E238" s="515"/>
      <c r="F238" s="515"/>
      <c r="G238" s="515"/>
      <c r="H238" s="515"/>
      <c r="I238" s="515"/>
      <c r="J238" s="515"/>
      <c r="K238" s="515"/>
      <c r="L238" s="515"/>
      <c r="M238" s="515"/>
    </row>
    <row r="239" spans="3:13" x14ac:dyDescent="0.15">
      <c r="C239" s="515"/>
      <c r="D239" s="515"/>
      <c r="E239" s="515"/>
      <c r="F239" s="515"/>
      <c r="G239" s="515"/>
      <c r="H239" s="515"/>
      <c r="I239" s="515"/>
      <c r="J239" s="515"/>
      <c r="K239" s="515"/>
      <c r="L239" s="515"/>
      <c r="M239" s="515"/>
    </row>
    <row r="240" spans="3:13" x14ac:dyDescent="0.15">
      <c r="C240" s="515"/>
      <c r="D240" s="515"/>
      <c r="E240" s="515"/>
      <c r="F240" s="515"/>
      <c r="G240" s="515"/>
      <c r="H240" s="515"/>
      <c r="I240" s="515"/>
      <c r="J240" s="515"/>
      <c r="K240" s="515"/>
      <c r="L240" s="515"/>
      <c r="M240" s="515"/>
    </row>
    <row r="241" spans="3:13" x14ac:dyDescent="0.15">
      <c r="C241" s="515"/>
      <c r="D241" s="515"/>
      <c r="E241" s="515"/>
      <c r="F241" s="515"/>
      <c r="G241" s="515"/>
      <c r="H241" s="515"/>
      <c r="I241" s="515"/>
      <c r="J241" s="515"/>
      <c r="K241" s="515"/>
      <c r="L241" s="515"/>
      <c r="M241" s="515"/>
    </row>
    <row r="242" spans="3:13" x14ac:dyDescent="0.15">
      <c r="C242" s="515"/>
      <c r="D242" s="515"/>
      <c r="E242" s="515"/>
      <c r="F242" s="515"/>
      <c r="G242" s="515"/>
      <c r="H242" s="515"/>
      <c r="I242" s="515"/>
      <c r="J242" s="515"/>
      <c r="K242" s="515"/>
      <c r="L242" s="515"/>
      <c r="M242" s="515"/>
    </row>
    <row r="243" spans="3:13" x14ac:dyDescent="0.15">
      <c r="C243" s="515"/>
      <c r="D243" s="515"/>
      <c r="E243" s="515"/>
      <c r="F243" s="515"/>
      <c r="G243" s="515"/>
      <c r="H243" s="515"/>
      <c r="I243" s="515"/>
      <c r="J243" s="515"/>
      <c r="K243" s="515"/>
      <c r="L243" s="515"/>
      <c r="M243" s="515"/>
    </row>
    <row r="244" spans="3:13" x14ac:dyDescent="0.15">
      <c r="C244" s="515"/>
      <c r="D244" s="515"/>
      <c r="E244" s="515"/>
      <c r="F244" s="515"/>
      <c r="G244" s="515"/>
      <c r="H244" s="515"/>
      <c r="I244" s="515"/>
      <c r="J244" s="515"/>
      <c r="K244" s="515"/>
      <c r="L244" s="515"/>
      <c r="M244" s="515"/>
    </row>
    <row r="245" spans="3:13" x14ac:dyDescent="0.15">
      <c r="C245" s="515"/>
      <c r="D245" s="515"/>
      <c r="E245" s="515"/>
      <c r="F245" s="515"/>
      <c r="G245" s="515"/>
      <c r="H245" s="515"/>
      <c r="I245" s="515"/>
      <c r="J245" s="515"/>
      <c r="K245" s="515"/>
      <c r="L245" s="515"/>
      <c r="M245" s="515"/>
    </row>
    <row r="246" spans="3:13" x14ac:dyDescent="0.15">
      <c r="C246" s="515"/>
      <c r="D246" s="515"/>
      <c r="E246" s="515"/>
      <c r="F246" s="515"/>
      <c r="G246" s="515"/>
      <c r="H246" s="515"/>
      <c r="I246" s="515"/>
      <c r="J246" s="515"/>
      <c r="K246" s="515"/>
      <c r="L246" s="515"/>
      <c r="M246" s="515"/>
    </row>
    <row r="247" spans="3:13" x14ac:dyDescent="0.15">
      <c r="C247" s="515"/>
      <c r="D247" s="515"/>
      <c r="E247" s="515"/>
      <c r="F247" s="515"/>
      <c r="G247" s="515"/>
      <c r="H247" s="515"/>
      <c r="I247" s="515"/>
      <c r="J247" s="515"/>
      <c r="K247" s="515"/>
      <c r="L247" s="515"/>
      <c r="M247" s="515"/>
    </row>
    <row r="248" spans="3:13" x14ac:dyDescent="0.15">
      <c r="C248" s="515"/>
      <c r="D248" s="515"/>
      <c r="E248" s="515"/>
      <c r="F248" s="515"/>
      <c r="G248" s="515"/>
      <c r="H248" s="515"/>
      <c r="I248" s="515"/>
      <c r="J248" s="515"/>
      <c r="K248" s="515"/>
      <c r="L248" s="515"/>
      <c r="M248" s="515"/>
    </row>
    <row r="249" spans="3:13" x14ac:dyDescent="0.15">
      <c r="C249" s="515"/>
      <c r="D249" s="515"/>
      <c r="E249" s="515"/>
      <c r="F249" s="515"/>
      <c r="G249" s="515"/>
      <c r="H249" s="515"/>
      <c r="I249" s="515"/>
      <c r="J249" s="515"/>
      <c r="K249" s="515"/>
      <c r="L249" s="515"/>
      <c r="M249" s="515"/>
    </row>
    <row r="250" spans="3:13" x14ac:dyDescent="0.15">
      <c r="C250" s="515"/>
      <c r="D250" s="515"/>
      <c r="E250" s="515"/>
      <c r="F250" s="515"/>
      <c r="G250" s="515"/>
      <c r="H250" s="515"/>
      <c r="I250" s="515"/>
      <c r="J250" s="515"/>
      <c r="K250" s="515"/>
      <c r="L250" s="515"/>
      <c r="M250" s="515"/>
    </row>
    <row r="251" spans="3:13" x14ac:dyDescent="0.15">
      <c r="C251" s="515"/>
      <c r="D251" s="515"/>
      <c r="E251" s="515"/>
      <c r="F251" s="515"/>
      <c r="G251" s="515"/>
      <c r="H251" s="515"/>
      <c r="I251" s="515"/>
      <c r="J251" s="515"/>
      <c r="K251" s="515"/>
      <c r="L251" s="515"/>
      <c r="M251" s="515"/>
    </row>
    <row r="252" spans="3:13" x14ac:dyDescent="0.15">
      <c r="C252" s="515"/>
      <c r="D252" s="515"/>
      <c r="E252" s="515"/>
      <c r="F252" s="515"/>
      <c r="G252" s="515"/>
      <c r="H252" s="515"/>
      <c r="I252" s="515"/>
      <c r="J252" s="515"/>
      <c r="K252" s="515"/>
      <c r="L252" s="515"/>
      <c r="M252" s="515"/>
    </row>
    <row r="253" spans="3:13" x14ac:dyDescent="0.15">
      <c r="C253" s="515"/>
      <c r="D253" s="515"/>
      <c r="E253" s="515"/>
      <c r="F253" s="515"/>
      <c r="G253" s="515"/>
      <c r="H253" s="515"/>
      <c r="I253" s="515"/>
      <c r="J253" s="515"/>
      <c r="K253" s="515"/>
      <c r="L253" s="515"/>
      <c r="M253" s="515"/>
    </row>
    <row r="254" spans="3:13" x14ac:dyDescent="0.15">
      <c r="C254" s="515"/>
      <c r="D254" s="515"/>
      <c r="E254" s="515"/>
      <c r="F254" s="515"/>
      <c r="G254" s="515"/>
      <c r="H254" s="515"/>
      <c r="I254" s="515"/>
      <c r="J254" s="515"/>
      <c r="K254" s="515"/>
      <c r="L254" s="515"/>
      <c r="M254" s="515"/>
    </row>
    <row r="255" spans="3:13" x14ac:dyDescent="0.15">
      <c r="C255" s="515"/>
      <c r="D255" s="515"/>
      <c r="E255" s="515"/>
      <c r="F255" s="515"/>
      <c r="G255" s="515"/>
      <c r="H255" s="515"/>
      <c r="I255" s="515"/>
      <c r="J255" s="515"/>
      <c r="K255" s="515"/>
      <c r="L255" s="515"/>
      <c r="M255" s="515"/>
    </row>
    <row r="256" spans="3:13" x14ac:dyDescent="0.15">
      <c r="C256" s="515"/>
      <c r="D256" s="515"/>
      <c r="E256" s="515"/>
      <c r="F256" s="515"/>
      <c r="G256" s="515"/>
      <c r="H256" s="515"/>
      <c r="I256" s="515"/>
      <c r="J256" s="515"/>
      <c r="K256" s="515"/>
      <c r="L256" s="515"/>
      <c r="M256" s="515"/>
    </row>
    <row r="257" spans="3:13" x14ac:dyDescent="0.15">
      <c r="C257" s="515"/>
      <c r="D257" s="515"/>
      <c r="E257" s="515"/>
      <c r="F257" s="515"/>
      <c r="G257" s="515"/>
      <c r="H257" s="515"/>
      <c r="I257" s="515"/>
      <c r="J257" s="515"/>
      <c r="K257" s="515"/>
      <c r="L257" s="515"/>
      <c r="M257" s="515"/>
    </row>
    <row r="258" spans="3:13" x14ac:dyDescent="0.15">
      <c r="C258" s="515"/>
      <c r="D258" s="515"/>
      <c r="E258" s="515"/>
      <c r="F258" s="515"/>
      <c r="G258" s="515"/>
      <c r="H258" s="515"/>
      <c r="I258" s="515"/>
      <c r="J258" s="515"/>
      <c r="K258" s="515"/>
      <c r="L258" s="515"/>
      <c r="M258" s="515"/>
    </row>
    <row r="259" spans="3:13" x14ac:dyDescent="0.15">
      <c r="C259" s="515"/>
      <c r="D259" s="515"/>
      <c r="E259" s="515"/>
      <c r="F259" s="515"/>
      <c r="G259" s="515"/>
      <c r="H259" s="515"/>
      <c r="I259" s="515"/>
      <c r="J259" s="515"/>
      <c r="K259" s="515"/>
      <c r="L259" s="515"/>
      <c r="M259" s="515"/>
    </row>
    <row r="260" spans="3:13" x14ac:dyDescent="0.15">
      <c r="C260" s="515"/>
      <c r="D260" s="515"/>
      <c r="E260" s="515"/>
      <c r="F260" s="515"/>
      <c r="G260" s="515"/>
      <c r="H260" s="515"/>
      <c r="I260" s="515"/>
      <c r="J260" s="515"/>
      <c r="K260" s="515"/>
      <c r="L260" s="515"/>
      <c r="M260" s="515"/>
    </row>
    <row r="261" spans="3:13" x14ac:dyDescent="0.15">
      <c r="C261" s="515"/>
      <c r="D261" s="515"/>
      <c r="E261" s="515"/>
      <c r="F261" s="515"/>
      <c r="G261" s="515"/>
      <c r="H261" s="515"/>
      <c r="I261" s="515"/>
      <c r="J261" s="515"/>
      <c r="K261" s="515"/>
      <c r="L261" s="515"/>
      <c r="M261" s="515"/>
    </row>
    <row r="262" spans="3:13" x14ac:dyDescent="0.15">
      <c r="C262" s="515"/>
      <c r="D262" s="515"/>
      <c r="E262" s="515"/>
      <c r="F262" s="515"/>
      <c r="G262" s="515"/>
      <c r="H262" s="515"/>
      <c r="I262" s="515"/>
      <c r="J262" s="515"/>
      <c r="K262" s="515"/>
      <c r="L262" s="515"/>
      <c r="M262" s="515"/>
    </row>
    <row r="263" spans="3:13" x14ac:dyDescent="0.15">
      <c r="C263" s="515"/>
      <c r="D263" s="515"/>
      <c r="E263" s="515"/>
      <c r="F263" s="515"/>
      <c r="G263" s="515"/>
      <c r="H263" s="515"/>
      <c r="I263" s="515"/>
      <c r="J263" s="515"/>
      <c r="K263" s="515"/>
      <c r="L263" s="515"/>
      <c r="M263" s="515"/>
    </row>
    <row r="264" spans="3:13" x14ac:dyDescent="0.15">
      <c r="C264" s="515"/>
      <c r="D264" s="515"/>
      <c r="E264" s="515"/>
      <c r="F264" s="515"/>
      <c r="G264" s="515"/>
      <c r="H264" s="515"/>
      <c r="I264" s="515"/>
      <c r="J264" s="515"/>
      <c r="K264" s="515"/>
      <c r="L264" s="515"/>
      <c r="M264" s="515"/>
    </row>
    <row r="265" spans="3:13" x14ac:dyDescent="0.15">
      <c r="C265" s="515"/>
      <c r="D265" s="515"/>
      <c r="E265" s="515"/>
      <c r="F265" s="515"/>
      <c r="G265" s="515"/>
      <c r="H265" s="515"/>
      <c r="I265" s="515"/>
      <c r="J265" s="515"/>
      <c r="K265" s="515"/>
      <c r="L265" s="515"/>
      <c r="M265" s="515"/>
    </row>
    <row r="266" spans="3:13" x14ac:dyDescent="0.15">
      <c r="C266" s="515"/>
      <c r="D266" s="515"/>
      <c r="E266" s="515"/>
      <c r="F266" s="515"/>
      <c r="G266" s="515"/>
      <c r="H266" s="515"/>
      <c r="I266" s="515"/>
      <c r="J266" s="515"/>
      <c r="K266" s="515"/>
      <c r="L266" s="515"/>
      <c r="M266" s="515"/>
    </row>
    <row r="267" spans="3:13" x14ac:dyDescent="0.15">
      <c r="C267" s="515"/>
      <c r="D267" s="515"/>
      <c r="E267" s="515"/>
      <c r="F267" s="515"/>
      <c r="G267" s="515"/>
      <c r="H267" s="515"/>
      <c r="I267" s="515"/>
      <c r="J267" s="515"/>
      <c r="K267" s="515"/>
      <c r="L267" s="515"/>
      <c r="M267" s="515"/>
    </row>
    <row r="268" spans="3:13" x14ac:dyDescent="0.15">
      <c r="C268" s="515"/>
      <c r="D268" s="515"/>
      <c r="E268" s="515"/>
      <c r="F268" s="515"/>
      <c r="G268" s="515"/>
      <c r="H268" s="515"/>
      <c r="I268" s="515"/>
      <c r="J268" s="515"/>
      <c r="K268" s="515"/>
      <c r="L268" s="515"/>
      <c r="M268" s="515"/>
    </row>
    <row r="269" spans="3:13" x14ac:dyDescent="0.15">
      <c r="C269" s="515"/>
      <c r="D269" s="515"/>
      <c r="E269" s="515"/>
      <c r="F269" s="515"/>
      <c r="G269" s="515"/>
      <c r="H269" s="515"/>
      <c r="I269" s="515"/>
      <c r="J269" s="515"/>
      <c r="K269" s="515"/>
      <c r="L269" s="515"/>
      <c r="M269" s="515"/>
    </row>
    <row r="270" spans="3:13" x14ac:dyDescent="0.15">
      <c r="C270" s="515"/>
      <c r="D270" s="515"/>
      <c r="E270" s="515"/>
      <c r="F270" s="515"/>
      <c r="G270" s="515"/>
      <c r="H270" s="515"/>
      <c r="I270" s="515"/>
      <c r="J270" s="515"/>
      <c r="K270" s="515"/>
      <c r="L270" s="515"/>
      <c r="M270" s="515"/>
    </row>
    <row r="271" spans="3:13" x14ac:dyDescent="0.15">
      <c r="C271" s="515"/>
      <c r="D271" s="515"/>
      <c r="E271" s="515"/>
      <c r="F271" s="515"/>
      <c r="G271" s="515"/>
      <c r="H271" s="515"/>
      <c r="I271" s="515"/>
      <c r="J271" s="515"/>
      <c r="K271" s="515"/>
      <c r="L271" s="515"/>
      <c r="M271" s="515"/>
    </row>
    <row r="272" spans="3:13" x14ac:dyDescent="0.15">
      <c r="C272" s="515"/>
      <c r="D272" s="515"/>
      <c r="E272" s="515"/>
      <c r="F272" s="515"/>
      <c r="G272" s="515"/>
      <c r="H272" s="515"/>
      <c r="I272" s="515"/>
      <c r="J272" s="515"/>
      <c r="K272" s="515"/>
      <c r="L272" s="515"/>
      <c r="M272" s="515"/>
    </row>
    <row r="273" spans="3:13" x14ac:dyDescent="0.15">
      <c r="C273" s="515"/>
      <c r="D273" s="515"/>
      <c r="E273" s="515"/>
      <c r="F273" s="515"/>
      <c r="G273" s="515"/>
      <c r="H273" s="515"/>
      <c r="I273" s="515"/>
      <c r="J273" s="515"/>
      <c r="K273" s="515"/>
      <c r="L273" s="515"/>
      <c r="M273" s="515"/>
    </row>
    <row r="274" spans="3:13" x14ac:dyDescent="0.15">
      <c r="C274" s="515"/>
      <c r="D274" s="515"/>
      <c r="E274" s="515"/>
      <c r="F274" s="515"/>
      <c r="G274" s="515"/>
      <c r="H274" s="515"/>
      <c r="I274" s="515"/>
      <c r="J274" s="515"/>
      <c r="K274" s="515"/>
      <c r="L274" s="515"/>
      <c r="M274" s="515"/>
    </row>
    <row r="275" spans="3:13" x14ac:dyDescent="0.15">
      <c r="C275" s="515"/>
      <c r="D275" s="515"/>
      <c r="E275" s="515"/>
      <c r="F275" s="515"/>
      <c r="G275" s="515"/>
      <c r="H275" s="515"/>
      <c r="I275" s="515"/>
      <c r="J275" s="515"/>
      <c r="K275" s="515"/>
      <c r="L275" s="515"/>
      <c r="M275" s="515"/>
    </row>
    <row r="276" spans="3:13" x14ac:dyDescent="0.15">
      <c r="C276" s="515"/>
      <c r="D276" s="515"/>
      <c r="E276" s="515"/>
      <c r="F276" s="515"/>
      <c r="G276" s="515"/>
      <c r="H276" s="515"/>
      <c r="I276" s="515"/>
      <c r="J276" s="515"/>
      <c r="K276" s="515"/>
      <c r="L276" s="515"/>
      <c r="M276" s="515"/>
    </row>
    <row r="277" spans="3:13" x14ac:dyDescent="0.15">
      <c r="C277" s="515"/>
      <c r="D277" s="515"/>
      <c r="E277" s="515"/>
      <c r="F277" s="515"/>
      <c r="G277" s="515"/>
      <c r="H277" s="515"/>
      <c r="I277" s="515"/>
      <c r="J277" s="515"/>
      <c r="K277" s="515"/>
      <c r="L277" s="515"/>
      <c r="M277" s="515"/>
    </row>
    <row r="278" spans="3:13" x14ac:dyDescent="0.15">
      <c r="C278" s="515"/>
      <c r="D278" s="515"/>
      <c r="E278" s="515"/>
      <c r="F278" s="515"/>
      <c r="G278" s="515"/>
      <c r="H278" s="515"/>
      <c r="I278" s="515"/>
      <c r="J278" s="515"/>
      <c r="K278" s="515"/>
      <c r="L278" s="515"/>
      <c r="M278" s="515"/>
    </row>
    <row r="279" spans="3:13" x14ac:dyDescent="0.15">
      <c r="C279" s="515"/>
      <c r="D279" s="515"/>
      <c r="E279" s="515"/>
      <c r="F279" s="515"/>
      <c r="G279" s="515"/>
      <c r="H279" s="515"/>
      <c r="I279" s="515"/>
      <c r="J279" s="515"/>
      <c r="K279" s="515"/>
      <c r="L279" s="515"/>
      <c r="M279" s="515"/>
    </row>
    <row r="280" spans="3:13" x14ac:dyDescent="0.15">
      <c r="C280" s="515"/>
      <c r="D280" s="515"/>
      <c r="E280" s="515"/>
      <c r="F280" s="515"/>
      <c r="G280" s="515"/>
      <c r="H280" s="515"/>
      <c r="I280" s="515"/>
      <c r="J280" s="515"/>
      <c r="K280" s="515"/>
      <c r="L280" s="515"/>
      <c r="M280" s="515"/>
    </row>
    <row r="281" spans="3:13" x14ac:dyDescent="0.15">
      <c r="C281" s="515"/>
      <c r="D281" s="515"/>
      <c r="E281" s="515"/>
      <c r="F281" s="515"/>
      <c r="G281" s="515"/>
      <c r="H281" s="515"/>
      <c r="I281" s="515"/>
      <c r="J281" s="515"/>
      <c r="K281" s="515"/>
      <c r="L281" s="515"/>
      <c r="M281" s="515"/>
    </row>
    <row r="282" spans="3:13" x14ac:dyDescent="0.15">
      <c r="C282" s="515"/>
      <c r="D282" s="515"/>
      <c r="E282" s="515"/>
      <c r="F282" s="515"/>
      <c r="G282" s="515"/>
      <c r="H282" s="515"/>
      <c r="I282" s="515"/>
      <c r="J282" s="515"/>
      <c r="K282" s="515"/>
      <c r="L282" s="515"/>
      <c r="M282" s="515"/>
    </row>
    <row r="283" spans="3:13" x14ac:dyDescent="0.15">
      <c r="C283" s="515"/>
      <c r="D283" s="515"/>
      <c r="E283" s="515"/>
      <c r="F283" s="515"/>
      <c r="G283" s="515"/>
      <c r="H283" s="515"/>
      <c r="I283" s="515"/>
      <c r="J283" s="515"/>
      <c r="K283" s="515"/>
      <c r="L283" s="515"/>
      <c r="M283" s="515"/>
    </row>
    <row r="284" spans="3:13" x14ac:dyDescent="0.15">
      <c r="C284" s="515"/>
      <c r="D284" s="515"/>
      <c r="E284" s="515"/>
      <c r="F284" s="515"/>
      <c r="G284" s="515"/>
      <c r="H284" s="515"/>
      <c r="I284" s="515"/>
      <c r="J284" s="515"/>
      <c r="K284" s="515"/>
      <c r="L284" s="515"/>
      <c r="M284" s="515"/>
    </row>
    <row r="285" spans="3:13" x14ac:dyDescent="0.15">
      <c r="C285" s="515"/>
      <c r="D285" s="515"/>
      <c r="E285" s="515"/>
      <c r="F285" s="515"/>
      <c r="G285" s="515"/>
      <c r="H285" s="515"/>
      <c r="I285" s="515"/>
      <c r="J285" s="515"/>
      <c r="K285" s="515"/>
      <c r="L285" s="515"/>
      <c r="M285" s="515"/>
    </row>
    <row r="286" spans="3:13" x14ac:dyDescent="0.15">
      <c r="C286" s="515"/>
      <c r="D286" s="515"/>
      <c r="E286" s="515"/>
      <c r="F286" s="515"/>
      <c r="G286" s="515"/>
      <c r="H286" s="515"/>
      <c r="I286" s="515"/>
      <c r="J286" s="515"/>
      <c r="K286" s="515"/>
      <c r="L286" s="515"/>
      <c r="M286" s="515"/>
    </row>
    <row r="287" spans="3:13" x14ac:dyDescent="0.15">
      <c r="C287" s="515"/>
      <c r="D287" s="515"/>
      <c r="E287" s="515"/>
      <c r="F287" s="515"/>
      <c r="G287" s="515"/>
      <c r="H287" s="515"/>
      <c r="I287" s="515"/>
      <c r="J287" s="515"/>
      <c r="K287" s="515"/>
      <c r="L287" s="515"/>
      <c r="M287" s="515"/>
    </row>
    <row r="288" spans="3:13" x14ac:dyDescent="0.15">
      <c r="C288" s="515"/>
      <c r="D288" s="515"/>
      <c r="E288" s="515"/>
      <c r="F288" s="515"/>
      <c r="G288" s="515"/>
      <c r="H288" s="515"/>
      <c r="I288" s="515"/>
      <c r="J288" s="515"/>
      <c r="K288" s="515"/>
      <c r="L288" s="515"/>
      <c r="M288" s="515"/>
    </row>
    <row r="289" spans="3:13" x14ac:dyDescent="0.15">
      <c r="C289" s="515"/>
      <c r="D289" s="515"/>
      <c r="E289" s="515"/>
      <c r="F289" s="515"/>
      <c r="G289" s="515"/>
      <c r="H289" s="515"/>
      <c r="I289" s="515"/>
      <c r="J289" s="515"/>
      <c r="K289" s="515"/>
      <c r="L289" s="515"/>
      <c r="M289" s="515"/>
    </row>
    <row r="290" spans="3:13" x14ac:dyDescent="0.15">
      <c r="C290" s="515"/>
      <c r="D290" s="515"/>
      <c r="E290" s="515"/>
      <c r="F290" s="515"/>
      <c r="G290" s="515"/>
      <c r="H290" s="515"/>
      <c r="I290" s="515"/>
      <c r="J290" s="515"/>
      <c r="K290" s="515"/>
      <c r="L290" s="515"/>
      <c r="M290" s="515"/>
    </row>
    <row r="291" spans="3:13" x14ac:dyDescent="0.15">
      <c r="C291" s="515"/>
      <c r="D291" s="515"/>
      <c r="E291" s="515"/>
      <c r="F291" s="515"/>
      <c r="G291" s="515"/>
      <c r="H291" s="515"/>
      <c r="I291" s="515"/>
      <c r="J291" s="515"/>
      <c r="K291" s="515"/>
      <c r="L291" s="515"/>
      <c r="M291" s="515"/>
    </row>
    <row r="292" spans="3:13" x14ac:dyDescent="0.15">
      <c r="C292" s="515"/>
      <c r="D292" s="515"/>
      <c r="E292" s="515"/>
      <c r="F292" s="515"/>
      <c r="G292" s="515"/>
      <c r="H292" s="515"/>
      <c r="I292" s="515"/>
      <c r="J292" s="515"/>
      <c r="K292" s="515"/>
      <c r="L292" s="515"/>
      <c r="M292" s="515"/>
    </row>
    <row r="293" spans="3:13" x14ac:dyDescent="0.15">
      <c r="C293" s="515"/>
      <c r="D293" s="515"/>
      <c r="E293" s="515"/>
      <c r="F293" s="515"/>
      <c r="G293" s="515"/>
      <c r="H293" s="515"/>
      <c r="I293" s="515"/>
      <c r="J293" s="515"/>
      <c r="K293" s="515"/>
      <c r="L293" s="515"/>
      <c r="M293" s="515"/>
    </row>
    <row r="294" spans="3:13" x14ac:dyDescent="0.15">
      <c r="C294" s="515"/>
      <c r="D294" s="515"/>
      <c r="E294" s="515"/>
      <c r="F294" s="515"/>
      <c r="G294" s="515"/>
      <c r="H294" s="515"/>
      <c r="I294" s="515"/>
      <c r="J294" s="515"/>
      <c r="K294" s="515"/>
      <c r="L294" s="515"/>
      <c r="M294" s="515"/>
    </row>
    <row r="295" spans="3:13" x14ac:dyDescent="0.15">
      <c r="C295" s="515"/>
      <c r="D295" s="515"/>
      <c r="E295" s="515"/>
      <c r="F295" s="515"/>
      <c r="G295" s="515"/>
      <c r="H295" s="515"/>
      <c r="I295" s="515"/>
      <c r="J295" s="515"/>
      <c r="K295" s="515"/>
      <c r="L295" s="515"/>
      <c r="M295" s="515"/>
    </row>
    <row r="296" spans="3:13" x14ac:dyDescent="0.15">
      <c r="C296" s="515"/>
      <c r="D296" s="515"/>
      <c r="E296" s="515"/>
      <c r="F296" s="515"/>
      <c r="G296" s="515"/>
      <c r="H296" s="515"/>
      <c r="I296" s="515"/>
      <c r="J296" s="515"/>
      <c r="K296" s="515"/>
      <c r="L296" s="515"/>
      <c r="M296" s="515"/>
    </row>
    <row r="297" spans="3:13" x14ac:dyDescent="0.15">
      <c r="C297" s="515"/>
      <c r="D297" s="515"/>
      <c r="E297" s="515"/>
      <c r="F297" s="515"/>
      <c r="G297" s="515"/>
      <c r="H297" s="515"/>
      <c r="I297" s="515"/>
      <c r="J297" s="515"/>
      <c r="K297" s="515"/>
      <c r="L297" s="515"/>
      <c r="M297" s="515"/>
    </row>
    <row r="298" spans="3:13" x14ac:dyDescent="0.15">
      <c r="C298" s="515"/>
      <c r="D298" s="515"/>
      <c r="E298" s="515"/>
      <c r="F298" s="515"/>
      <c r="G298" s="515"/>
      <c r="H298" s="515"/>
      <c r="I298" s="515"/>
      <c r="J298" s="515"/>
      <c r="K298" s="515"/>
      <c r="L298" s="515"/>
      <c r="M298" s="515"/>
    </row>
    <row r="299" spans="3:13" x14ac:dyDescent="0.15">
      <c r="C299" s="515"/>
      <c r="D299" s="515"/>
      <c r="E299" s="515"/>
      <c r="F299" s="515"/>
      <c r="G299" s="515"/>
      <c r="H299" s="515"/>
      <c r="I299" s="515"/>
      <c r="J299" s="515"/>
      <c r="K299" s="515"/>
      <c r="L299" s="515"/>
      <c r="M299" s="515"/>
    </row>
    <row r="300" spans="3:13" x14ac:dyDescent="0.15">
      <c r="C300" s="515"/>
      <c r="D300" s="515"/>
      <c r="E300" s="515"/>
      <c r="F300" s="515"/>
      <c r="G300" s="515"/>
      <c r="H300" s="515"/>
      <c r="I300" s="515"/>
      <c r="J300" s="515"/>
      <c r="K300" s="515"/>
      <c r="L300" s="515"/>
      <c r="M300" s="515"/>
    </row>
    <row r="301" spans="3:13" x14ac:dyDescent="0.15">
      <c r="C301" s="515"/>
      <c r="D301" s="515"/>
      <c r="E301" s="515"/>
      <c r="F301" s="515"/>
      <c r="G301" s="515"/>
      <c r="H301" s="515"/>
      <c r="I301" s="515"/>
      <c r="J301" s="515"/>
      <c r="K301" s="515"/>
      <c r="L301" s="515"/>
      <c r="M301" s="515"/>
    </row>
    <row r="302" spans="3:13" x14ac:dyDescent="0.15">
      <c r="C302" s="515"/>
      <c r="D302" s="515"/>
      <c r="E302" s="515"/>
      <c r="F302" s="515"/>
      <c r="G302" s="515"/>
      <c r="H302" s="515"/>
      <c r="I302" s="515"/>
      <c r="J302" s="515"/>
      <c r="K302" s="515"/>
      <c r="L302" s="515"/>
      <c r="M302" s="515"/>
    </row>
    <row r="303" spans="3:13" x14ac:dyDescent="0.15">
      <c r="C303" s="515"/>
      <c r="D303" s="515"/>
      <c r="E303" s="515"/>
      <c r="F303" s="515"/>
      <c r="G303" s="515"/>
      <c r="H303" s="515"/>
      <c r="I303" s="515"/>
      <c r="J303" s="515"/>
      <c r="K303" s="515"/>
      <c r="L303" s="515"/>
      <c r="M303" s="515"/>
    </row>
    <row r="304" spans="3:13" x14ac:dyDescent="0.15">
      <c r="C304" s="515"/>
      <c r="D304" s="515"/>
      <c r="E304" s="515"/>
      <c r="F304" s="515"/>
      <c r="G304" s="515"/>
      <c r="H304" s="515"/>
      <c r="I304" s="515"/>
      <c r="J304" s="515"/>
      <c r="K304" s="515"/>
      <c r="L304" s="515"/>
      <c r="M304" s="515"/>
    </row>
    <row r="305" spans="3:13" x14ac:dyDescent="0.15">
      <c r="C305" s="515"/>
      <c r="D305" s="515"/>
      <c r="E305" s="515"/>
      <c r="F305" s="515"/>
      <c r="G305" s="515"/>
      <c r="H305" s="515"/>
      <c r="I305" s="515"/>
      <c r="J305" s="515"/>
      <c r="K305" s="515"/>
      <c r="L305" s="515"/>
      <c r="M305" s="515"/>
    </row>
    <row r="306" spans="3:13" x14ac:dyDescent="0.15">
      <c r="C306" s="515"/>
      <c r="D306" s="515"/>
      <c r="E306" s="515"/>
      <c r="F306" s="515"/>
      <c r="G306" s="515"/>
      <c r="H306" s="515"/>
      <c r="I306" s="515"/>
      <c r="J306" s="515"/>
      <c r="K306" s="515"/>
      <c r="L306" s="515"/>
      <c r="M306" s="515"/>
    </row>
    <row r="307" spans="3:13" x14ac:dyDescent="0.15">
      <c r="C307" s="515"/>
      <c r="D307" s="515"/>
      <c r="E307" s="515"/>
      <c r="F307" s="515"/>
      <c r="G307" s="515"/>
      <c r="H307" s="515"/>
      <c r="I307" s="515"/>
      <c r="J307" s="515"/>
      <c r="K307" s="515"/>
      <c r="L307" s="515"/>
      <c r="M307" s="515"/>
    </row>
    <row r="308" spans="3:13" x14ac:dyDescent="0.15">
      <c r="C308" s="515"/>
      <c r="D308" s="515"/>
      <c r="E308" s="515"/>
      <c r="F308" s="515"/>
      <c r="G308" s="515"/>
      <c r="H308" s="515"/>
      <c r="I308" s="515"/>
      <c r="J308" s="515"/>
      <c r="K308" s="515"/>
      <c r="L308" s="515"/>
      <c r="M308" s="515"/>
    </row>
    <row r="309" spans="3:13" x14ac:dyDescent="0.15">
      <c r="C309" s="515"/>
      <c r="D309" s="515"/>
      <c r="E309" s="515"/>
      <c r="F309" s="515"/>
      <c r="G309" s="515"/>
      <c r="H309" s="515"/>
      <c r="I309" s="515"/>
      <c r="J309" s="515"/>
      <c r="K309" s="515"/>
      <c r="L309" s="515"/>
      <c r="M309" s="515"/>
    </row>
    <row r="310" spans="3:13" x14ac:dyDescent="0.15">
      <c r="C310" s="515"/>
      <c r="D310" s="515"/>
      <c r="E310" s="515"/>
      <c r="F310" s="515"/>
      <c r="G310" s="515"/>
      <c r="H310" s="515"/>
      <c r="I310" s="515"/>
      <c r="J310" s="515"/>
      <c r="K310" s="515"/>
      <c r="L310" s="515"/>
      <c r="M310" s="515"/>
    </row>
    <row r="311" spans="3:13" x14ac:dyDescent="0.15">
      <c r="C311" s="515"/>
      <c r="D311" s="515"/>
      <c r="E311" s="515"/>
      <c r="F311" s="515"/>
      <c r="G311" s="515"/>
      <c r="H311" s="515"/>
      <c r="I311" s="515"/>
      <c r="J311" s="515"/>
      <c r="K311" s="515"/>
      <c r="L311" s="515"/>
      <c r="M311" s="515"/>
    </row>
    <row r="312" spans="3:13" x14ac:dyDescent="0.15">
      <c r="C312" s="515"/>
      <c r="D312" s="515"/>
      <c r="E312" s="515"/>
      <c r="F312" s="515"/>
      <c r="G312" s="515"/>
      <c r="H312" s="515"/>
      <c r="I312" s="515"/>
      <c r="J312" s="515"/>
      <c r="K312" s="515"/>
      <c r="L312" s="515"/>
      <c r="M312" s="515"/>
    </row>
    <row r="313" spans="3:13" x14ac:dyDescent="0.15">
      <c r="C313" s="515"/>
      <c r="D313" s="515"/>
      <c r="E313" s="515"/>
      <c r="F313" s="515"/>
      <c r="G313" s="515"/>
      <c r="H313" s="515"/>
      <c r="I313" s="515"/>
      <c r="J313" s="515"/>
      <c r="K313" s="515"/>
      <c r="L313" s="515"/>
      <c r="M313" s="515"/>
    </row>
    <row r="314" spans="3:13" x14ac:dyDescent="0.15">
      <c r="C314" s="515"/>
      <c r="D314" s="515"/>
      <c r="E314" s="515"/>
      <c r="F314" s="515"/>
      <c r="G314" s="515"/>
      <c r="H314" s="515"/>
      <c r="I314" s="515"/>
      <c r="J314" s="515"/>
      <c r="K314" s="515"/>
      <c r="L314" s="515"/>
      <c r="M314" s="515"/>
    </row>
    <row r="315" spans="3:13" x14ac:dyDescent="0.15">
      <c r="C315" s="515"/>
      <c r="D315" s="515"/>
      <c r="E315" s="515"/>
      <c r="F315" s="515"/>
      <c r="G315" s="515"/>
      <c r="H315" s="515"/>
      <c r="I315" s="515"/>
      <c r="J315" s="515"/>
      <c r="K315" s="515"/>
      <c r="L315" s="515"/>
      <c r="M315" s="515"/>
    </row>
    <row r="316" spans="3:13" x14ac:dyDescent="0.15">
      <c r="C316" s="515"/>
      <c r="D316" s="515"/>
      <c r="E316" s="515"/>
      <c r="F316" s="515"/>
      <c r="G316" s="515"/>
      <c r="H316" s="515"/>
      <c r="I316" s="515"/>
      <c r="J316" s="515"/>
      <c r="K316" s="515"/>
      <c r="L316" s="515"/>
      <c r="M316" s="515"/>
    </row>
    <row r="317" spans="3:13" x14ac:dyDescent="0.15">
      <c r="C317" s="515"/>
      <c r="D317" s="515"/>
      <c r="E317" s="515"/>
      <c r="F317" s="515"/>
      <c r="G317" s="515"/>
      <c r="H317" s="515"/>
      <c r="I317" s="515"/>
      <c r="J317" s="515"/>
      <c r="K317" s="515"/>
      <c r="L317" s="515"/>
      <c r="M317" s="515"/>
    </row>
    <row r="318" spans="3:13" x14ac:dyDescent="0.15">
      <c r="C318" s="515"/>
      <c r="D318" s="515"/>
      <c r="E318" s="515"/>
      <c r="F318" s="515"/>
      <c r="G318" s="515"/>
      <c r="H318" s="515"/>
      <c r="I318" s="515"/>
      <c r="J318" s="515"/>
      <c r="K318" s="515"/>
      <c r="L318" s="515"/>
      <c r="M318" s="515"/>
    </row>
    <row r="319" spans="3:13" x14ac:dyDescent="0.15">
      <c r="C319" s="515"/>
      <c r="D319" s="515"/>
      <c r="E319" s="515"/>
      <c r="F319" s="515"/>
      <c r="G319" s="515"/>
      <c r="H319" s="515"/>
      <c r="I319" s="515"/>
      <c r="J319" s="515"/>
      <c r="K319" s="515"/>
      <c r="L319" s="515"/>
      <c r="M319" s="515"/>
    </row>
    <row r="320" spans="3:13" x14ac:dyDescent="0.15">
      <c r="C320" s="515"/>
      <c r="D320" s="515"/>
      <c r="E320" s="515"/>
      <c r="F320" s="515"/>
      <c r="G320" s="515"/>
      <c r="H320" s="515"/>
      <c r="I320" s="515"/>
      <c r="J320" s="515"/>
      <c r="K320" s="515"/>
      <c r="L320" s="515"/>
      <c r="M320" s="515"/>
    </row>
    <row r="321" spans="3:13" x14ac:dyDescent="0.15">
      <c r="C321" s="515"/>
      <c r="D321" s="515"/>
      <c r="E321" s="515"/>
      <c r="F321" s="515"/>
      <c r="G321" s="515"/>
      <c r="H321" s="515"/>
      <c r="I321" s="515"/>
      <c r="J321" s="515"/>
      <c r="K321" s="515"/>
      <c r="L321" s="515"/>
      <c r="M321" s="515"/>
    </row>
    <row r="322" spans="3:13" x14ac:dyDescent="0.15">
      <c r="C322" s="515"/>
      <c r="D322" s="515"/>
      <c r="E322" s="515"/>
      <c r="F322" s="515"/>
      <c r="G322" s="515"/>
      <c r="H322" s="515"/>
      <c r="I322" s="515"/>
      <c r="J322" s="515"/>
      <c r="K322" s="515"/>
      <c r="L322" s="515"/>
      <c r="M322" s="515"/>
    </row>
    <row r="323" spans="3:13" x14ac:dyDescent="0.15">
      <c r="C323" s="515"/>
      <c r="D323" s="515"/>
      <c r="E323" s="515"/>
      <c r="F323" s="515"/>
      <c r="G323" s="515"/>
      <c r="H323" s="515"/>
      <c r="I323" s="515"/>
      <c r="J323" s="515"/>
      <c r="K323" s="515"/>
      <c r="L323" s="515"/>
      <c r="M323" s="515"/>
    </row>
    <row r="324" spans="3:13" x14ac:dyDescent="0.15">
      <c r="C324" s="515"/>
      <c r="D324" s="515"/>
      <c r="E324" s="515"/>
      <c r="F324" s="515"/>
      <c r="G324" s="515"/>
      <c r="H324" s="515"/>
      <c r="I324" s="515"/>
      <c r="J324" s="515"/>
      <c r="K324" s="515"/>
      <c r="L324" s="515"/>
      <c r="M324" s="515"/>
    </row>
    <row r="325" spans="3:13" x14ac:dyDescent="0.15">
      <c r="C325" s="515"/>
      <c r="D325" s="515"/>
      <c r="E325" s="515"/>
      <c r="F325" s="515"/>
      <c r="G325" s="515"/>
      <c r="H325" s="515"/>
      <c r="I325" s="515"/>
      <c r="J325" s="515"/>
      <c r="K325" s="515"/>
      <c r="L325" s="515"/>
      <c r="M325" s="515"/>
    </row>
    <row r="326" spans="3:13" x14ac:dyDescent="0.15">
      <c r="C326" s="515"/>
      <c r="D326" s="515"/>
      <c r="E326" s="515"/>
      <c r="F326" s="515"/>
      <c r="G326" s="515"/>
      <c r="H326" s="515"/>
      <c r="I326" s="515"/>
      <c r="J326" s="515"/>
      <c r="K326" s="515"/>
      <c r="L326" s="515"/>
      <c r="M326" s="515"/>
    </row>
    <row r="327" spans="3:13" x14ac:dyDescent="0.15">
      <c r="C327" s="515"/>
      <c r="D327" s="515"/>
      <c r="E327" s="515"/>
      <c r="F327" s="515"/>
      <c r="G327" s="515"/>
      <c r="H327" s="515"/>
      <c r="I327" s="515"/>
      <c r="J327" s="515"/>
      <c r="K327" s="515"/>
      <c r="L327" s="515"/>
      <c r="M327" s="515"/>
    </row>
    <row r="328" spans="3:13" x14ac:dyDescent="0.15">
      <c r="C328" s="515"/>
      <c r="D328" s="515"/>
      <c r="E328" s="515"/>
      <c r="F328" s="515"/>
      <c r="G328" s="515"/>
      <c r="H328" s="515"/>
      <c r="I328" s="515"/>
      <c r="J328" s="515"/>
      <c r="K328" s="515"/>
      <c r="L328" s="515"/>
      <c r="M328" s="515"/>
    </row>
    <row r="329" spans="3:13" x14ac:dyDescent="0.15">
      <c r="C329" s="515"/>
      <c r="D329" s="515"/>
      <c r="E329" s="515"/>
      <c r="F329" s="515"/>
      <c r="G329" s="515"/>
      <c r="H329" s="515"/>
      <c r="I329" s="515"/>
      <c r="J329" s="515"/>
      <c r="K329" s="515"/>
      <c r="L329" s="515"/>
      <c r="M329" s="515"/>
    </row>
    <row r="330" spans="3:13" x14ac:dyDescent="0.15">
      <c r="C330" s="515"/>
      <c r="D330" s="515"/>
      <c r="E330" s="515"/>
      <c r="F330" s="515"/>
      <c r="G330" s="515"/>
      <c r="H330" s="515"/>
      <c r="I330" s="515"/>
      <c r="J330" s="515"/>
      <c r="K330" s="515"/>
      <c r="L330" s="515"/>
      <c r="M330" s="515"/>
    </row>
    <row r="331" spans="3:13" x14ac:dyDescent="0.15">
      <c r="C331" s="515"/>
      <c r="D331" s="515"/>
      <c r="E331" s="515"/>
      <c r="F331" s="515"/>
      <c r="G331" s="515"/>
      <c r="H331" s="515"/>
      <c r="I331" s="515"/>
      <c r="J331" s="515"/>
      <c r="K331" s="515"/>
      <c r="L331" s="515"/>
      <c r="M331" s="515"/>
    </row>
    <row r="332" spans="3:13" x14ac:dyDescent="0.15">
      <c r="C332" s="515"/>
      <c r="D332" s="515"/>
      <c r="E332" s="515"/>
      <c r="F332" s="515"/>
      <c r="G332" s="515"/>
      <c r="H332" s="515"/>
      <c r="I332" s="515"/>
      <c r="J332" s="515"/>
      <c r="K332" s="515"/>
      <c r="L332" s="515"/>
      <c r="M332" s="515"/>
    </row>
    <row r="333" spans="3:13" x14ac:dyDescent="0.15">
      <c r="C333" s="515"/>
      <c r="D333" s="515"/>
      <c r="E333" s="515"/>
      <c r="F333" s="515"/>
      <c r="G333" s="515"/>
      <c r="H333" s="515"/>
      <c r="I333" s="515"/>
      <c r="J333" s="515"/>
      <c r="K333" s="515"/>
      <c r="L333" s="515"/>
      <c r="M333" s="515"/>
    </row>
    <row r="334" spans="3:13" x14ac:dyDescent="0.15">
      <c r="C334" s="515"/>
      <c r="D334" s="515"/>
      <c r="E334" s="515"/>
      <c r="F334" s="515"/>
      <c r="G334" s="515"/>
      <c r="H334" s="515"/>
      <c r="I334" s="515"/>
      <c r="J334" s="515"/>
      <c r="K334" s="515"/>
      <c r="L334" s="515"/>
      <c r="M334" s="515"/>
    </row>
    <row r="335" spans="3:13" x14ac:dyDescent="0.15">
      <c r="C335" s="515"/>
      <c r="D335" s="515"/>
      <c r="E335" s="515"/>
      <c r="F335" s="515"/>
      <c r="G335" s="515"/>
      <c r="H335" s="515"/>
      <c r="I335" s="515"/>
      <c r="J335" s="515"/>
      <c r="K335" s="515"/>
      <c r="L335" s="515"/>
      <c r="M335" s="515"/>
    </row>
    <row r="336" spans="3:13" x14ac:dyDescent="0.15">
      <c r="C336" s="515"/>
      <c r="D336" s="515"/>
      <c r="E336" s="515"/>
      <c r="F336" s="515"/>
      <c r="G336" s="515"/>
      <c r="H336" s="515"/>
      <c r="I336" s="515"/>
      <c r="J336" s="515"/>
      <c r="K336" s="515"/>
      <c r="L336" s="515"/>
      <c r="M336" s="515"/>
    </row>
    <row r="337" spans="3:13" x14ac:dyDescent="0.15">
      <c r="C337" s="515"/>
      <c r="D337" s="515"/>
      <c r="E337" s="515"/>
      <c r="F337" s="515"/>
      <c r="G337" s="515"/>
      <c r="H337" s="515"/>
      <c r="I337" s="515"/>
      <c r="J337" s="515"/>
      <c r="K337" s="515"/>
      <c r="L337" s="515"/>
      <c r="M337" s="515"/>
    </row>
    <row r="338" spans="3:13" x14ac:dyDescent="0.15">
      <c r="C338" s="515"/>
      <c r="D338" s="515"/>
      <c r="E338" s="515"/>
      <c r="F338" s="515"/>
      <c r="G338" s="515"/>
      <c r="H338" s="515"/>
      <c r="I338" s="515"/>
      <c r="J338" s="515"/>
      <c r="K338" s="515"/>
      <c r="L338" s="515"/>
      <c r="M338" s="515"/>
    </row>
    <row r="339" spans="3:13" x14ac:dyDescent="0.15">
      <c r="C339" s="515"/>
      <c r="D339" s="515"/>
      <c r="E339" s="515"/>
      <c r="F339" s="515"/>
      <c r="G339" s="515"/>
      <c r="H339" s="515"/>
      <c r="I339" s="515"/>
      <c r="J339" s="515"/>
      <c r="K339" s="515"/>
      <c r="L339" s="515"/>
      <c r="M339" s="515"/>
    </row>
    <row r="340" spans="3:13" x14ac:dyDescent="0.15">
      <c r="C340" s="515"/>
      <c r="D340" s="515"/>
      <c r="E340" s="515"/>
      <c r="F340" s="515"/>
      <c r="G340" s="515"/>
      <c r="H340" s="515"/>
      <c r="I340" s="515"/>
      <c r="J340" s="515"/>
      <c r="K340" s="515"/>
      <c r="L340" s="515"/>
      <c r="M340" s="515"/>
    </row>
    <row r="341" spans="3:13" x14ac:dyDescent="0.15">
      <c r="C341" s="515"/>
      <c r="D341" s="515"/>
      <c r="E341" s="515"/>
      <c r="F341" s="515"/>
      <c r="G341" s="515"/>
      <c r="H341" s="515"/>
      <c r="I341" s="515"/>
      <c r="J341" s="515"/>
      <c r="K341" s="515"/>
      <c r="L341" s="515"/>
      <c r="M341" s="515"/>
    </row>
    <row r="342" spans="3:13" x14ac:dyDescent="0.15">
      <c r="C342" s="515"/>
      <c r="D342" s="515"/>
      <c r="E342" s="515"/>
      <c r="F342" s="515"/>
      <c r="G342" s="515"/>
      <c r="H342" s="515"/>
      <c r="I342" s="515"/>
      <c r="J342" s="515"/>
      <c r="K342" s="515"/>
      <c r="L342" s="515"/>
      <c r="M342" s="515"/>
    </row>
    <row r="343" spans="3:13" x14ac:dyDescent="0.15">
      <c r="C343" s="515"/>
      <c r="D343" s="515"/>
      <c r="E343" s="515"/>
      <c r="F343" s="515"/>
      <c r="G343" s="515"/>
      <c r="H343" s="515"/>
      <c r="I343" s="515"/>
      <c r="J343" s="515"/>
      <c r="K343" s="515"/>
      <c r="L343" s="515"/>
      <c r="M343" s="515"/>
    </row>
    <row r="344" spans="3:13" x14ac:dyDescent="0.15">
      <c r="C344" s="515"/>
      <c r="D344" s="515"/>
      <c r="E344" s="515"/>
      <c r="F344" s="515"/>
      <c r="G344" s="515"/>
      <c r="H344" s="515"/>
      <c r="I344" s="515"/>
      <c r="J344" s="515"/>
      <c r="K344" s="515"/>
      <c r="L344" s="515"/>
      <c r="M344" s="515"/>
    </row>
    <row r="345" spans="3:13" x14ac:dyDescent="0.15">
      <c r="C345" s="515"/>
      <c r="D345" s="515"/>
      <c r="E345" s="515"/>
      <c r="F345" s="515"/>
      <c r="G345" s="515"/>
      <c r="H345" s="515"/>
      <c r="I345" s="515"/>
      <c r="J345" s="515"/>
      <c r="K345" s="515"/>
      <c r="L345" s="515"/>
      <c r="M345" s="515"/>
    </row>
    <row r="346" spans="3:13" x14ac:dyDescent="0.15">
      <c r="C346" s="515"/>
      <c r="D346" s="515"/>
      <c r="E346" s="515"/>
      <c r="F346" s="515"/>
      <c r="G346" s="515"/>
      <c r="H346" s="515"/>
      <c r="I346" s="515"/>
      <c r="J346" s="515"/>
      <c r="K346" s="515"/>
      <c r="L346" s="515"/>
      <c r="M346" s="515"/>
    </row>
    <row r="347" spans="3:13" x14ac:dyDescent="0.15">
      <c r="C347" s="515"/>
      <c r="D347" s="515"/>
      <c r="E347" s="515"/>
      <c r="F347" s="515"/>
      <c r="G347" s="515"/>
      <c r="H347" s="515"/>
      <c r="I347" s="515"/>
      <c r="J347" s="515"/>
      <c r="K347" s="515"/>
      <c r="L347" s="515"/>
      <c r="M347" s="515"/>
    </row>
    <row r="348" spans="3:13" x14ac:dyDescent="0.15">
      <c r="C348" s="515"/>
      <c r="D348" s="515"/>
      <c r="E348" s="515"/>
      <c r="F348" s="515"/>
      <c r="G348" s="515"/>
      <c r="H348" s="515"/>
      <c r="I348" s="515"/>
      <c r="J348" s="515"/>
      <c r="K348" s="515"/>
      <c r="L348" s="515"/>
      <c r="M348" s="515"/>
    </row>
    <row r="349" spans="3:13" x14ac:dyDescent="0.15">
      <c r="C349" s="515"/>
      <c r="D349" s="515"/>
      <c r="E349" s="515"/>
      <c r="F349" s="515"/>
      <c r="G349" s="515"/>
      <c r="H349" s="515"/>
      <c r="I349" s="515"/>
      <c r="J349" s="515"/>
      <c r="K349" s="515"/>
      <c r="L349" s="515"/>
      <c r="M349" s="515"/>
    </row>
    <row r="350" spans="3:13" x14ac:dyDescent="0.15">
      <c r="C350" s="515"/>
      <c r="D350" s="515"/>
      <c r="E350" s="515"/>
      <c r="F350" s="515"/>
      <c r="G350" s="515"/>
      <c r="H350" s="515"/>
      <c r="I350" s="515"/>
      <c r="J350" s="515"/>
      <c r="K350" s="515"/>
      <c r="L350" s="515"/>
      <c r="M350" s="515"/>
    </row>
    <row r="351" spans="3:13" x14ac:dyDescent="0.15">
      <c r="C351" s="515"/>
      <c r="D351" s="515"/>
      <c r="E351" s="515"/>
      <c r="F351" s="515"/>
      <c r="G351" s="515"/>
      <c r="H351" s="515"/>
      <c r="I351" s="515"/>
      <c r="J351" s="515"/>
      <c r="K351" s="515"/>
      <c r="L351" s="515"/>
      <c r="M351" s="515"/>
    </row>
    <row r="352" spans="3:13" x14ac:dyDescent="0.15">
      <c r="C352" s="515"/>
      <c r="D352" s="515"/>
      <c r="E352" s="515"/>
      <c r="F352" s="515"/>
      <c r="G352" s="515"/>
      <c r="H352" s="515"/>
      <c r="I352" s="515"/>
      <c r="J352" s="515"/>
      <c r="K352" s="515"/>
      <c r="L352" s="515"/>
      <c r="M352" s="515"/>
    </row>
    <row r="353" spans="3:13" x14ac:dyDescent="0.15">
      <c r="C353" s="515"/>
      <c r="D353" s="515"/>
      <c r="E353" s="515"/>
      <c r="F353" s="515"/>
      <c r="G353" s="515"/>
      <c r="H353" s="515"/>
      <c r="I353" s="515"/>
      <c r="J353" s="515"/>
      <c r="K353" s="515"/>
      <c r="L353" s="515"/>
      <c r="M353" s="515"/>
    </row>
    <row r="354" spans="3:13" x14ac:dyDescent="0.15">
      <c r="C354" s="515"/>
      <c r="D354" s="515"/>
      <c r="E354" s="515"/>
      <c r="F354" s="515"/>
      <c r="G354" s="515"/>
      <c r="H354" s="515"/>
      <c r="I354" s="515"/>
      <c r="J354" s="515"/>
      <c r="K354" s="515"/>
      <c r="L354" s="515"/>
      <c r="M354" s="515"/>
    </row>
    <row r="355" spans="3:13" x14ac:dyDescent="0.15">
      <c r="C355" s="515"/>
      <c r="D355" s="515"/>
      <c r="E355" s="515"/>
      <c r="F355" s="515"/>
      <c r="G355" s="515"/>
      <c r="H355" s="515"/>
      <c r="I355" s="515"/>
      <c r="J355" s="515"/>
      <c r="K355" s="515"/>
      <c r="L355" s="515"/>
      <c r="M355" s="515"/>
    </row>
    <row r="356" spans="3:13" x14ac:dyDescent="0.15">
      <c r="C356" s="515"/>
      <c r="D356" s="515"/>
      <c r="E356" s="515"/>
      <c r="F356" s="515"/>
      <c r="G356" s="515"/>
      <c r="H356" s="515"/>
      <c r="I356" s="515"/>
      <c r="J356" s="515"/>
      <c r="K356" s="515"/>
      <c r="L356" s="515"/>
      <c r="M356" s="515"/>
    </row>
    <row r="357" spans="3:13" x14ac:dyDescent="0.15">
      <c r="C357" s="515"/>
      <c r="D357" s="515"/>
      <c r="E357" s="515"/>
      <c r="F357" s="515"/>
      <c r="G357" s="515"/>
      <c r="H357" s="515"/>
      <c r="I357" s="515"/>
      <c r="J357" s="515"/>
      <c r="K357" s="515"/>
      <c r="L357" s="515"/>
      <c r="M357" s="515"/>
    </row>
    <row r="358" spans="3:13" x14ac:dyDescent="0.15">
      <c r="C358" s="515"/>
      <c r="D358" s="515"/>
      <c r="E358" s="515"/>
      <c r="F358" s="515"/>
      <c r="G358" s="515"/>
      <c r="H358" s="515"/>
      <c r="I358" s="515"/>
      <c r="J358" s="515"/>
      <c r="K358" s="515"/>
      <c r="L358" s="515"/>
      <c r="M358" s="515"/>
    </row>
    <row r="359" spans="3:13" x14ac:dyDescent="0.15">
      <c r="C359" s="515"/>
      <c r="D359" s="515"/>
      <c r="E359" s="515"/>
      <c r="F359" s="515"/>
      <c r="G359" s="515"/>
      <c r="H359" s="515"/>
      <c r="I359" s="515"/>
      <c r="J359" s="515"/>
      <c r="K359" s="515"/>
      <c r="L359" s="515"/>
      <c r="M359" s="515"/>
    </row>
    <row r="360" spans="3:13" x14ac:dyDescent="0.15">
      <c r="C360" s="515"/>
      <c r="D360" s="515"/>
      <c r="E360" s="515"/>
      <c r="F360" s="515"/>
      <c r="G360" s="515"/>
      <c r="H360" s="515"/>
      <c r="I360" s="515"/>
      <c r="J360" s="515"/>
      <c r="K360" s="515"/>
      <c r="L360" s="515"/>
      <c r="M360" s="515"/>
    </row>
    <row r="361" spans="3:13" x14ac:dyDescent="0.15">
      <c r="C361" s="515"/>
      <c r="D361" s="515"/>
      <c r="E361" s="515"/>
      <c r="F361" s="515"/>
      <c r="G361" s="515"/>
      <c r="H361" s="515"/>
      <c r="I361" s="515"/>
      <c r="J361" s="515"/>
      <c r="K361" s="515"/>
      <c r="L361" s="515"/>
      <c r="M361" s="515"/>
    </row>
    <row r="362" spans="3:13" x14ac:dyDescent="0.15">
      <c r="C362" s="515"/>
      <c r="D362" s="515"/>
      <c r="E362" s="515"/>
      <c r="F362" s="515"/>
      <c r="G362" s="515"/>
      <c r="H362" s="515"/>
      <c r="I362" s="515"/>
      <c r="J362" s="515"/>
      <c r="K362" s="515"/>
      <c r="L362" s="515"/>
      <c r="M362" s="515"/>
    </row>
    <row r="363" spans="3:13" x14ac:dyDescent="0.15">
      <c r="C363" s="515"/>
      <c r="D363" s="515"/>
      <c r="E363" s="515"/>
      <c r="F363" s="515"/>
      <c r="G363" s="515"/>
      <c r="H363" s="515"/>
      <c r="I363" s="515"/>
      <c r="J363" s="515"/>
      <c r="K363" s="515"/>
      <c r="L363" s="515"/>
      <c r="M363" s="515"/>
    </row>
    <row r="364" spans="3:13" x14ac:dyDescent="0.15">
      <c r="C364" s="515"/>
      <c r="D364" s="515"/>
      <c r="E364" s="515"/>
      <c r="F364" s="515"/>
      <c r="G364" s="515"/>
      <c r="H364" s="515"/>
      <c r="I364" s="515"/>
      <c r="J364" s="515"/>
      <c r="K364" s="515"/>
      <c r="L364" s="515"/>
      <c r="M364" s="515"/>
    </row>
    <row r="365" spans="3:13" x14ac:dyDescent="0.15">
      <c r="C365" s="515"/>
      <c r="D365" s="515"/>
      <c r="E365" s="515"/>
      <c r="F365" s="515"/>
      <c r="G365" s="515"/>
      <c r="H365" s="515"/>
      <c r="I365" s="515"/>
      <c r="J365" s="515"/>
      <c r="K365" s="515"/>
      <c r="L365" s="515"/>
      <c r="M365" s="515"/>
    </row>
    <row r="366" spans="3:13" x14ac:dyDescent="0.15">
      <c r="C366" s="515"/>
      <c r="D366" s="515"/>
      <c r="E366" s="515"/>
      <c r="F366" s="515"/>
      <c r="G366" s="515"/>
      <c r="H366" s="515"/>
      <c r="I366" s="515"/>
      <c r="J366" s="515"/>
      <c r="K366" s="515"/>
      <c r="L366" s="515"/>
      <c r="M366" s="515"/>
    </row>
    <row r="367" spans="3:13" x14ac:dyDescent="0.15">
      <c r="C367" s="515"/>
      <c r="D367" s="515"/>
      <c r="E367" s="515"/>
      <c r="F367" s="515"/>
      <c r="G367" s="515"/>
      <c r="H367" s="515"/>
      <c r="I367" s="515"/>
      <c r="J367" s="515"/>
      <c r="K367" s="515"/>
      <c r="L367" s="515"/>
      <c r="M367" s="515"/>
    </row>
    <row r="368" spans="3:13" x14ac:dyDescent="0.15">
      <c r="C368" s="515"/>
      <c r="D368" s="515"/>
      <c r="E368" s="515"/>
      <c r="F368" s="515"/>
      <c r="G368" s="515"/>
      <c r="H368" s="515"/>
      <c r="I368" s="515"/>
      <c r="J368" s="515"/>
      <c r="K368" s="515"/>
      <c r="L368" s="515"/>
      <c r="M368" s="515"/>
    </row>
    <row r="369" spans="3:13" x14ac:dyDescent="0.15">
      <c r="C369" s="515"/>
      <c r="D369" s="515"/>
      <c r="E369" s="515"/>
      <c r="F369" s="515"/>
      <c r="G369" s="515"/>
      <c r="H369" s="515"/>
      <c r="I369" s="515"/>
      <c r="J369" s="515"/>
      <c r="K369" s="515"/>
      <c r="L369" s="515"/>
      <c r="M369" s="515"/>
    </row>
    <row r="370" spans="3:13" x14ac:dyDescent="0.15">
      <c r="C370" s="515"/>
      <c r="D370" s="515"/>
      <c r="E370" s="515"/>
      <c r="F370" s="515"/>
      <c r="G370" s="515"/>
      <c r="H370" s="515"/>
      <c r="I370" s="515"/>
      <c r="J370" s="515"/>
      <c r="K370" s="515"/>
      <c r="L370" s="515"/>
      <c r="M370" s="515"/>
    </row>
    <row r="371" spans="3:13" x14ac:dyDescent="0.15">
      <c r="C371" s="515"/>
      <c r="D371" s="515"/>
      <c r="E371" s="515"/>
      <c r="F371" s="515"/>
      <c r="G371" s="515"/>
      <c r="H371" s="515"/>
      <c r="I371" s="515"/>
      <c r="J371" s="515"/>
      <c r="K371" s="515"/>
      <c r="L371" s="515"/>
      <c r="M371" s="515"/>
    </row>
    <row r="372" spans="3:13" x14ac:dyDescent="0.15">
      <c r="C372" s="515"/>
      <c r="D372" s="515"/>
      <c r="E372" s="515"/>
      <c r="F372" s="515"/>
      <c r="G372" s="515"/>
      <c r="H372" s="515"/>
      <c r="I372" s="515"/>
      <c r="J372" s="515"/>
      <c r="K372" s="515"/>
      <c r="L372" s="515"/>
      <c r="M372" s="515"/>
    </row>
    <row r="373" spans="3:13" x14ac:dyDescent="0.15">
      <c r="C373" s="515"/>
      <c r="D373" s="515"/>
      <c r="E373" s="515"/>
      <c r="F373" s="515"/>
      <c r="G373" s="515"/>
      <c r="H373" s="515"/>
      <c r="I373" s="515"/>
      <c r="J373" s="515"/>
      <c r="K373" s="515"/>
      <c r="L373" s="515"/>
      <c r="M373" s="515"/>
    </row>
    <row r="374" spans="3:13" x14ac:dyDescent="0.15">
      <c r="C374" s="515"/>
      <c r="D374" s="515"/>
      <c r="E374" s="515"/>
      <c r="F374" s="515"/>
      <c r="G374" s="515"/>
      <c r="H374" s="515"/>
      <c r="I374" s="515"/>
      <c r="J374" s="515"/>
      <c r="K374" s="515"/>
      <c r="L374" s="515"/>
      <c r="M374" s="515"/>
    </row>
    <row r="375" spans="3:13" x14ac:dyDescent="0.15">
      <c r="C375" s="515"/>
      <c r="D375" s="515"/>
      <c r="E375" s="515"/>
      <c r="F375" s="515"/>
      <c r="G375" s="515"/>
      <c r="H375" s="515"/>
      <c r="I375" s="515"/>
      <c r="J375" s="515"/>
      <c r="K375" s="515"/>
      <c r="L375" s="515"/>
      <c r="M375" s="515"/>
    </row>
    <row r="376" spans="3:13" x14ac:dyDescent="0.15">
      <c r="C376" s="515"/>
      <c r="D376" s="515"/>
      <c r="E376" s="515"/>
      <c r="F376" s="515"/>
      <c r="G376" s="515"/>
      <c r="H376" s="515"/>
      <c r="I376" s="515"/>
      <c r="J376" s="515"/>
      <c r="K376" s="515"/>
      <c r="L376" s="515"/>
      <c r="M376" s="515"/>
    </row>
    <row r="377" spans="3:13" x14ac:dyDescent="0.15">
      <c r="C377" s="515"/>
      <c r="D377" s="515"/>
      <c r="E377" s="515"/>
      <c r="F377" s="515"/>
      <c r="G377" s="515"/>
      <c r="H377" s="515"/>
      <c r="I377" s="515"/>
      <c r="J377" s="515"/>
      <c r="K377" s="515"/>
      <c r="L377" s="515"/>
      <c r="M377" s="515"/>
    </row>
    <row r="378" spans="3:13" x14ac:dyDescent="0.15">
      <c r="C378" s="515"/>
      <c r="D378" s="515"/>
      <c r="E378" s="515"/>
      <c r="F378" s="515"/>
      <c r="G378" s="515"/>
      <c r="H378" s="515"/>
      <c r="I378" s="515"/>
      <c r="J378" s="515"/>
      <c r="K378" s="515"/>
      <c r="L378" s="515"/>
      <c r="M378" s="515"/>
    </row>
    <row r="379" spans="3:13" x14ac:dyDescent="0.15">
      <c r="C379" s="515"/>
      <c r="D379" s="515"/>
      <c r="E379" s="515"/>
      <c r="F379" s="515"/>
      <c r="G379" s="515"/>
      <c r="H379" s="515"/>
      <c r="I379" s="515"/>
      <c r="J379" s="515"/>
      <c r="K379" s="515"/>
      <c r="L379" s="515"/>
      <c r="M379" s="515"/>
    </row>
    <row r="380" spans="3:13" x14ac:dyDescent="0.15">
      <c r="C380" s="515"/>
      <c r="D380" s="515"/>
      <c r="E380" s="515"/>
      <c r="F380" s="515"/>
      <c r="G380" s="515"/>
      <c r="H380" s="515"/>
      <c r="I380" s="515"/>
      <c r="J380" s="515"/>
      <c r="K380" s="515"/>
      <c r="L380" s="515"/>
      <c r="M380" s="515"/>
    </row>
    <row r="381" spans="3:13" x14ac:dyDescent="0.15">
      <c r="C381" s="515"/>
      <c r="D381" s="515"/>
      <c r="E381" s="515"/>
      <c r="F381" s="515"/>
      <c r="G381" s="515"/>
      <c r="H381" s="515"/>
      <c r="I381" s="515"/>
      <c r="J381" s="515"/>
      <c r="K381" s="515"/>
      <c r="L381" s="515"/>
      <c r="M381" s="515"/>
    </row>
    <row r="382" spans="3:13" x14ac:dyDescent="0.15">
      <c r="C382" s="515"/>
      <c r="D382" s="515"/>
      <c r="E382" s="515"/>
      <c r="F382" s="515"/>
      <c r="G382" s="515"/>
      <c r="H382" s="515"/>
      <c r="I382" s="515"/>
      <c r="J382" s="515"/>
      <c r="K382" s="515"/>
      <c r="L382" s="515"/>
      <c r="M382" s="515"/>
    </row>
    <row r="383" spans="3:13" x14ac:dyDescent="0.15">
      <c r="C383" s="515"/>
      <c r="D383" s="515"/>
      <c r="E383" s="515"/>
      <c r="F383" s="515"/>
      <c r="G383" s="515"/>
      <c r="H383" s="515"/>
      <c r="I383" s="515"/>
      <c r="J383" s="515"/>
      <c r="K383" s="515"/>
      <c r="L383" s="515"/>
      <c r="M383" s="515"/>
    </row>
    <row r="384" spans="3:13" x14ac:dyDescent="0.15">
      <c r="C384" s="515"/>
      <c r="D384" s="515"/>
      <c r="E384" s="515"/>
      <c r="F384" s="515"/>
      <c r="G384" s="515"/>
      <c r="H384" s="515"/>
      <c r="I384" s="515"/>
      <c r="J384" s="515"/>
      <c r="K384" s="515"/>
      <c r="L384" s="515"/>
      <c r="M384" s="515"/>
    </row>
    <row r="385" spans="3:13" x14ac:dyDescent="0.15">
      <c r="C385" s="515"/>
      <c r="D385" s="515"/>
      <c r="E385" s="515"/>
      <c r="F385" s="515"/>
      <c r="G385" s="515"/>
      <c r="H385" s="515"/>
      <c r="I385" s="515"/>
      <c r="J385" s="515"/>
      <c r="K385" s="515"/>
      <c r="L385" s="515"/>
      <c r="M385" s="515"/>
    </row>
    <row r="386" spans="3:13" x14ac:dyDescent="0.15">
      <c r="C386" s="515"/>
      <c r="D386" s="515"/>
      <c r="E386" s="515"/>
      <c r="F386" s="515"/>
      <c r="G386" s="515"/>
      <c r="H386" s="515"/>
      <c r="I386" s="515"/>
      <c r="J386" s="515"/>
      <c r="K386" s="515"/>
      <c r="L386" s="515"/>
      <c r="M386" s="515"/>
    </row>
    <row r="387" spans="3:13" x14ac:dyDescent="0.15">
      <c r="C387" s="515"/>
      <c r="D387" s="515"/>
      <c r="E387" s="515"/>
      <c r="F387" s="515"/>
      <c r="G387" s="515"/>
      <c r="H387" s="515"/>
      <c r="I387" s="515"/>
      <c r="J387" s="515"/>
      <c r="K387" s="515"/>
      <c r="L387" s="515"/>
      <c r="M387" s="515"/>
    </row>
    <row r="388" spans="3:13" x14ac:dyDescent="0.15">
      <c r="C388" s="515"/>
      <c r="D388" s="515"/>
      <c r="E388" s="515"/>
      <c r="F388" s="515"/>
      <c r="G388" s="515"/>
      <c r="H388" s="515"/>
      <c r="I388" s="515"/>
      <c r="J388" s="515"/>
      <c r="K388" s="515"/>
      <c r="L388" s="515"/>
      <c r="M388" s="515"/>
    </row>
    <row r="389" spans="3:13" x14ac:dyDescent="0.15">
      <c r="C389" s="515"/>
      <c r="D389" s="515"/>
      <c r="E389" s="515"/>
      <c r="F389" s="515"/>
      <c r="G389" s="515"/>
      <c r="H389" s="515"/>
      <c r="I389" s="515"/>
      <c r="J389" s="515"/>
      <c r="K389" s="515"/>
      <c r="L389" s="515"/>
      <c r="M389" s="515"/>
    </row>
    <row r="390" spans="3:13" x14ac:dyDescent="0.15">
      <c r="C390" s="515"/>
      <c r="D390" s="515"/>
      <c r="E390" s="515"/>
      <c r="F390" s="515"/>
      <c r="G390" s="515"/>
      <c r="H390" s="515"/>
      <c r="I390" s="515"/>
      <c r="J390" s="515"/>
      <c r="K390" s="515"/>
      <c r="L390" s="515"/>
      <c r="M390" s="515"/>
    </row>
    <row r="391" spans="3:13" x14ac:dyDescent="0.15">
      <c r="C391" s="515"/>
      <c r="D391" s="515"/>
      <c r="E391" s="515"/>
      <c r="F391" s="515"/>
      <c r="G391" s="515"/>
      <c r="H391" s="515"/>
      <c r="I391" s="515"/>
      <c r="J391" s="515"/>
      <c r="K391" s="515"/>
      <c r="L391" s="515"/>
      <c r="M391" s="515"/>
    </row>
    <row r="392" spans="3:13" x14ac:dyDescent="0.15">
      <c r="C392" s="515"/>
      <c r="D392" s="515"/>
      <c r="E392" s="515"/>
      <c r="F392" s="515"/>
      <c r="G392" s="515"/>
      <c r="H392" s="515"/>
      <c r="I392" s="515"/>
      <c r="J392" s="515"/>
      <c r="K392" s="515"/>
      <c r="L392" s="515"/>
      <c r="M392" s="515"/>
    </row>
    <row r="393" spans="3:13" x14ac:dyDescent="0.15">
      <c r="C393" s="515"/>
      <c r="D393" s="515"/>
      <c r="E393" s="515"/>
      <c r="F393" s="515"/>
      <c r="G393" s="515"/>
      <c r="H393" s="515"/>
      <c r="I393" s="515"/>
      <c r="J393" s="515"/>
      <c r="K393" s="515"/>
      <c r="L393" s="515"/>
      <c r="M393" s="515"/>
    </row>
    <row r="394" spans="3:13" x14ac:dyDescent="0.15">
      <c r="C394" s="515"/>
      <c r="D394" s="515"/>
      <c r="E394" s="515"/>
      <c r="F394" s="515"/>
      <c r="G394" s="515"/>
      <c r="H394" s="515"/>
      <c r="I394" s="515"/>
      <c r="J394" s="515"/>
      <c r="K394" s="515"/>
      <c r="L394" s="515"/>
      <c r="M394" s="515"/>
    </row>
    <row r="395" spans="3:13" x14ac:dyDescent="0.15">
      <c r="C395" s="515"/>
      <c r="D395" s="515"/>
      <c r="E395" s="515"/>
      <c r="F395" s="515"/>
      <c r="G395" s="515"/>
      <c r="H395" s="515"/>
      <c r="I395" s="515"/>
      <c r="J395" s="515"/>
      <c r="K395" s="515"/>
      <c r="L395" s="515"/>
      <c r="M395" s="515"/>
    </row>
    <row r="396" spans="3:13" x14ac:dyDescent="0.15">
      <c r="C396" s="515"/>
      <c r="D396" s="515"/>
      <c r="E396" s="515"/>
      <c r="F396" s="515"/>
      <c r="G396" s="515"/>
      <c r="H396" s="515"/>
      <c r="I396" s="515"/>
      <c r="J396" s="515"/>
      <c r="K396" s="515"/>
      <c r="L396" s="515"/>
      <c r="M396" s="515"/>
    </row>
    <row r="397" spans="3:13" x14ac:dyDescent="0.15">
      <c r="C397" s="515"/>
      <c r="D397" s="515"/>
      <c r="E397" s="515"/>
      <c r="F397" s="515"/>
      <c r="G397" s="515"/>
      <c r="H397" s="515"/>
      <c r="I397" s="515"/>
      <c r="J397" s="515"/>
      <c r="K397" s="515"/>
      <c r="L397" s="515"/>
      <c r="M397" s="515"/>
    </row>
    <row r="398" spans="3:13" x14ac:dyDescent="0.15">
      <c r="C398" s="515"/>
      <c r="D398" s="515"/>
      <c r="E398" s="515"/>
      <c r="F398" s="515"/>
      <c r="G398" s="515"/>
      <c r="H398" s="515"/>
      <c r="I398" s="515"/>
      <c r="J398" s="515"/>
      <c r="K398" s="515"/>
      <c r="L398" s="515"/>
      <c r="M398" s="515"/>
    </row>
    <row r="399" spans="3:13" x14ac:dyDescent="0.15">
      <c r="C399" s="515"/>
      <c r="D399" s="515"/>
      <c r="E399" s="515"/>
      <c r="F399" s="515"/>
      <c r="G399" s="515"/>
      <c r="H399" s="515"/>
      <c r="I399" s="515"/>
      <c r="J399" s="515"/>
      <c r="K399" s="515"/>
      <c r="L399" s="515"/>
      <c r="M399" s="515"/>
    </row>
    <row r="400" spans="3:13" x14ac:dyDescent="0.15">
      <c r="C400" s="515"/>
      <c r="D400" s="515"/>
      <c r="E400" s="515"/>
      <c r="F400" s="515"/>
      <c r="G400" s="515"/>
      <c r="H400" s="515"/>
      <c r="I400" s="515"/>
      <c r="J400" s="515"/>
      <c r="K400" s="515"/>
      <c r="L400" s="515"/>
      <c r="M400" s="515"/>
    </row>
    <row r="401" spans="3:13" x14ac:dyDescent="0.15">
      <c r="C401" s="515"/>
      <c r="D401" s="515"/>
      <c r="E401" s="515"/>
      <c r="F401" s="515"/>
      <c r="G401" s="515"/>
      <c r="H401" s="515"/>
      <c r="I401" s="515"/>
      <c r="J401" s="515"/>
      <c r="K401" s="515"/>
      <c r="L401" s="515"/>
      <c r="M401" s="515"/>
    </row>
    <row r="402" spans="3:13" x14ac:dyDescent="0.15">
      <c r="C402" s="515"/>
      <c r="D402" s="515"/>
      <c r="E402" s="515"/>
      <c r="F402" s="515"/>
      <c r="G402" s="515"/>
      <c r="H402" s="515"/>
      <c r="I402" s="515"/>
      <c r="J402" s="515"/>
      <c r="K402" s="515"/>
      <c r="L402" s="515"/>
      <c r="M402" s="515"/>
    </row>
    <row r="403" spans="3:13" x14ac:dyDescent="0.15">
      <c r="C403" s="515"/>
      <c r="D403" s="515"/>
      <c r="E403" s="515"/>
      <c r="F403" s="515"/>
      <c r="G403" s="515"/>
      <c r="H403" s="515"/>
      <c r="I403" s="515"/>
      <c r="J403" s="515"/>
      <c r="K403" s="515"/>
      <c r="L403" s="515"/>
      <c r="M403" s="515"/>
    </row>
    <row r="404" spans="3:13" x14ac:dyDescent="0.15">
      <c r="C404" s="515"/>
      <c r="D404" s="515"/>
      <c r="E404" s="515"/>
      <c r="F404" s="515"/>
      <c r="G404" s="515"/>
      <c r="H404" s="515"/>
      <c r="I404" s="515"/>
      <c r="J404" s="515"/>
      <c r="K404" s="515"/>
      <c r="L404" s="515"/>
      <c r="M404" s="515"/>
    </row>
    <row r="405" spans="3:13" x14ac:dyDescent="0.15">
      <c r="C405" s="515"/>
      <c r="D405" s="515"/>
      <c r="E405" s="515"/>
      <c r="F405" s="515"/>
      <c r="G405" s="515"/>
      <c r="H405" s="515"/>
      <c r="I405" s="515"/>
      <c r="J405" s="515"/>
      <c r="K405" s="515"/>
      <c r="L405" s="515"/>
      <c r="M405" s="515"/>
    </row>
    <row r="406" spans="3:13" x14ac:dyDescent="0.15">
      <c r="C406" s="515"/>
      <c r="D406" s="515"/>
      <c r="E406" s="515"/>
      <c r="F406" s="515"/>
      <c r="G406" s="515"/>
      <c r="H406" s="515"/>
      <c r="I406" s="515"/>
      <c r="J406" s="515"/>
      <c r="K406" s="515"/>
      <c r="L406" s="515"/>
      <c r="M406" s="515"/>
    </row>
    <row r="407" spans="3:13" x14ac:dyDescent="0.15">
      <c r="C407" s="515"/>
      <c r="D407" s="515"/>
      <c r="E407" s="515"/>
      <c r="F407" s="515"/>
      <c r="G407" s="515"/>
      <c r="H407" s="515"/>
      <c r="I407" s="515"/>
      <c r="J407" s="515"/>
      <c r="K407" s="515"/>
      <c r="L407" s="515"/>
      <c r="M407" s="515"/>
    </row>
    <row r="408" spans="3:13" x14ac:dyDescent="0.15">
      <c r="C408" s="515"/>
      <c r="D408" s="515"/>
      <c r="E408" s="515"/>
      <c r="F408" s="515"/>
      <c r="G408" s="515"/>
      <c r="H408" s="515"/>
      <c r="I408" s="515"/>
      <c r="J408" s="515"/>
      <c r="K408" s="515"/>
      <c r="L408" s="515"/>
      <c r="M408" s="515"/>
    </row>
    <row r="409" spans="3:13" x14ac:dyDescent="0.15">
      <c r="C409" s="515"/>
      <c r="D409" s="515"/>
      <c r="E409" s="515"/>
      <c r="F409" s="515"/>
      <c r="G409" s="515"/>
      <c r="H409" s="515"/>
      <c r="I409" s="515"/>
      <c r="J409" s="515"/>
      <c r="K409" s="515"/>
      <c r="L409" s="515"/>
      <c r="M409" s="515"/>
    </row>
    <row r="410" spans="3:13" x14ac:dyDescent="0.15">
      <c r="C410" s="515"/>
      <c r="D410" s="515"/>
      <c r="E410" s="515"/>
      <c r="F410" s="515"/>
      <c r="G410" s="515"/>
      <c r="H410" s="515"/>
      <c r="I410" s="515"/>
      <c r="J410" s="515"/>
      <c r="K410" s="515"/>
      <c r="L410" s="515"/>
      <c r="M410" s="515"/>
    </row>
    <row r="411" spans="3:13" x14ac:dyDescent="0.15">
      <c r="C411" s="515"/>
      <c r="D411" s="515"/>
      <c r="E411" s="515"/>
      <c r="F411" s="515"/>
      <c r="G411" s="515"/>
      <c r="H411" s="515"/>
      <c r="I411" s="515"/>
      <c r="J411" s="515"/>
      <c r="K411" s="515"/>
      <c r="L411" s="515"/>
      <c r="M411" s="515"/>
    </row>
    <row r="412" spans="3:13" x14ac:dyDescent="0.15">
      <c r="C412" s="515"/>
      <c r="D412" s="515"/>
      <c r="E412" s="515"/>
      <c r="F412" s="515"/>
      <c r="G412" s="515"/>
      <c r="H412" s="515"/>
      <c r="I412" s="515"/>
      <c r="J412" s="515"/>
      <c r="K412" s="515"/>
      <c r="L412" s="515"/>
      <c r="M412" s="515"/>
    </row>
    <row r="413" spans="3:13" x14ac:dyDescent="0.15">
      <c r="C413" s="515"/>
      <c r="D413" s="515"/>
      <c r="E413" s="515"/>
      <c r="F413" s="515"/>
      <c r="G413" s="515"/>
      <c r="H413" s="515"/>
      <c r="I413" s="515"/>
      <c r="J413" s="515"/>
      <c r="K413" s="515"/>
      <c r="L413" s="515"/>
      <c r="M413" s="515"/>
    </row>
    <row r="414" spans="3:13" x14ac:dyDescent="0.15">
      <c r="C414" s="515"/>
      <c r="D414" s="515"/>
      <c r="E414" s="515"/>
      <c r="F414" s="515"/>
      <c r="G414" s="515"/>
      <c r="H414" s="515"/>
      <c r="I414" s="515"/>
      <c r="J414" s="515"/>
      <c r="K414" s="515"/>
      <c r="L414" s="515"/>
      <c r="M414" s="515"/>
    </row>
    <row r="415" spans="3:13" x14ac:dyDescent="0.15">
      <c r="C415" s="515"/>
      <c r="D415" s="515"/>
      <c r="E415" s="515"/>
      <c r="F415" s="515"/>
      <c r="G415" s="515"/>
      <c r="H415" s="515"/>
      <c r="I415" s="515"/>
      <c r="J415" s="515"/>
      <c r="K415" s="515"/>
      <c r="L415" s="515"/>
      <c r="M415" s="515"/>
    </row>
    <row r="416" spans="3:13" x14ac:dyDescent="0.15">
      <c r="C416" s="515"/>
      <c r="D416" s="515"/>
      <c r="E416" s="515"/>
      <c r="F416" s="515"/>
      <c r="G416" s="515"/>
      <c r="H416" s="515"/>
      <c r="I416" s="515"/>
      <c r="J416" s="515"/>
      <c r="K416" s="515"/>
      <c r="L416" s="515"/>
      <c r="M416" s="515"/>
    </row>
    <row r="417" spans="3:13" x14ac:dyDescent="0.15">
      <c r="C417" s="515"/>
      <c r="D417" s="515"/>
      <c r="E417" s="515"/>
      <c r="F417" s="515"/>
      <c r="G417" s="515"/>
      <c r="H417" s="515"/>
      <c r="I417" s="515"/>
      <c r="J417" s="515"/>
      <c r="K417" s="515"/>
      <c r="L417" s="515"/>
      <c r="M417" s="515"/>
    </row>
    <row r="418" spans="3:13" x14ac:dyDescent="0.15">
      <c r="C418" s="515"/>
      <c r="D418" s="515"/>
      <c r="E418" s="515"/>
      <c r="F418" s="515"/>
      <c r="G418" s="515"/>
      <c r="H418" s="515"/>
      <c r="I418" s="515"/>
      <c r="J418" s="515"/>
      <c r="K418" s="515"/>
      <c r="L418" s="515"/>
      <c r="M418" s="515"/>
    </row>
    <row r="419" spans="3:13" x14ac:dyDescent="0.15">
      <c r="C419" s="515"/>
      <c r="D419" s="515"/>
      <c r="E419" s="515"/>
      <c r="F419" s="515"/>
      <c r="G419" s="515"/>
      <c r="H419" s="515"/>
      <c r="I419" s="515"/>
      <c r="J419" s="515"/>
      <c r="K419" s="515"/>
      <c r="L419" s="515"/>
      <c r="M419" s="515"/>
    </row>
    <row r="420" spans="3:13" x14ac:dyDescent="0.15">
      <c r="C420" s="515"/>
      <c r="D420" s="515"/>
      <c r="E420" s="515"/>
      <c r="F420" s="515"/>
      <c r="G420" s="515"/>
      <c r="H420" s="515"/>
      <c r="I420" s="515"/>
      <c r="J420" s="515"/>
      <c r="K420" s="515"/>
      <c r="L420" s="515"/>
      <c r="M420" s="515"/>
    </row>
    <row r="421" spans="3:13" x14ac:dyDescent="0.15">
      <c r="C421" s="515"/>
      <c r="D421" s="515"/>
      <c r="E421" s="515"/>
      <c r="F421" s="515"/>
      <c r="G421" s="515"/>
      <c r="H421" s="515"/>
      <c r="I421" s="515"/>
      <c r="J421" s="515"/>
      <c r="K421" s="515"/>
      <c r="L421" s="515"/>
      <c r="M421" s="515"/>
    </row>
    <row r="422" spans="3:13" x14ac:dyDescent="0.15">
      <c r="C422" s="515"/>
      <c r="D422" s="515"/>
      <c r="E422" s="515"/>
      <c r="F422" s="515"/>
      <c r="G422" s="515"/>
      <c r="H422" s="515"/>
      <c r="I422" s="515"/>
      <c r="J422" s="515"/>
      <c r="K422" s="515"/>
      <c r="L422" s="515"/>
      <c r="M422" s="515"/>
    </row>
    <row r="423" spans="3:13" x14ac:dyDescent="0.15">
      <c r="C423" s="515"/>
      <c r="D423" s="515"/>
      <c r="E423" s="515"/>
      <c r="F423" s="515"/>
      <c r="G423" s="515"/>
      <c r="H423" s="515"/>
      <c r="I423" s="515"/>
      <c r="J423" s="515"/>
      <c r="K423" s="515"/>
      <c r="L423" s="515"/>
      <c r="M423" s="515"/>
    </row>
    <row r="424" spans="3:13" x14ac:dyDescent="0.15">
      <c r="C424" s="515"/>
      <c r="D424" s="515"/>
      <c r="E424" s="515"/>
      <c r="F424" s="515"/>
      <c r="G424" s="515"/>
      <c r="H424" s="515"/>
      <c r="I424" s="515"/>
      <c r="J424" s="515"/>
      <c r="K424" s="515"/>
      <c r="L424" s="515"/>
      <c r="M424" s="515"/>
    </row>
    <row r="425" spans="3:13" x14ac:dyDescent="0.15">
      <c r="C425" s="515"/>
      <c r="D425" s="515"/>
      <c r="E425" s="515"/>
      <c r="F425" s="515"/>
      <c r="G425" s="515"/>
      <c r="H425" s="515"/>
      <c r="I425" s="515"/>
      <c r="J425" s="515"/>
      <c r="K425" s="515"/>
      <c r="L425" s="515"/>
      <c r="M425" s="515"/>
    </row>
    <row r="426" spans="3:13" x14ac:dyDescent="0.15">
      <c r="C426" s="515"/>
      <c r="D426" s="515"/>
      <c r="E426" s="515"/>
      <c r="F426" s="515"/>
      <c r="G426" s="515"/>
      <c r="H426" s="515"/>
      <c r="I426" s="515"/>
      <c r="J426" s="515"/>
      <c r="K426" s="515"/>
      <c r="L426" s="515"/>
      <c r="M426" s="515"/>
    </row>
    <row r="427" spans="3:13" x14ac:dyDescent="0.15">
      <c r="C427" s="515"/>
      <c r="D427" s="515"/>
      <c r="E427" s="515"/>
      <c r="F427" s="515"/>
      <c r="G427" s="515"/>
      <c r="H427" s="515"/>
      <c r="I427" s="515"/>
      <c r="J427" s="515"/>
      <c r="K427" s="515"/>
      <c r="L427" s="515"/>
      <c r="M427" s="515"/>
    </row>
    <row r="428" spans="3:13" x14ac:dyDescent="0.15">
      <c r="C428" s="515"/>
      <c r="D428" s="515"/>
      <c r="E428" s="515"/>
      <c r="F428" s="515"/>
      <c r="G428" s="515"/>
      <c r="H428" s="515"/>
      <c r="I428" s="515"/>
      <c r="J428" s="515"/>
      <c r="K428" s="515"/>
      <c r="L428" s="515"/>
      <c r="M428" s="515"/>
    </row>
    <row r="429" spans="3:13" x14ac:dyDescent="0.15">
      <c r="C429" s="515"/>
      <c r="D429" s="515"/>
      <c r="E429" s="515"/>
      <c r="F429" s="515"/>
      <c r="G429" s="515"/>
      <c r="H429" s="515"/>
      <c r="I429" s="515"/>
      <c r="J429" s="515"/>
      <c r="K429" s="515"/>
      <c r="L429" s="515"/>
      <c r="M429" s="515"/>
    </row>
    <row r="430" spans="3:13" x14ac:dyDescent="0.15">
      <c r="C430" s="515"/>
      <c r="D430" s="515"/>
      <c r="E430" s="515"/>
      <c r="F430" s="515"/>
      <c r="G430" s="515"/>
      <c r="H430" s="515"/>
      <c r="I430" s="515"/>
      <c r="J430" s="515"/>
      <c r="K430" s="515"/>
      <c r="L430" s="515"/>
      <c r="M430" s="515"/>
    </row>
    <row r="431" spans="3:13" x14ac:dyDescent="0.15">
      <c r="C431" s="515"/>
      <c r="D431" s="515"/>
      <c r="E431" s="515"/>
      <c r="F431" s="515"/>
      <c r="G431" s="515"/>
      <c r="H431" s="515"/>
      <c r="I431" s="515"/>
      <c r="J431" s="515"/>
      <c r="K431" s="515"/>
      <c r="L431" s="515"/>
      <c r="M431" s="515"/>
    </row>
    <row r="432" spans="3:13" x14ac:dyDescent="0.15">
      <c r="C432" s="515"/>
      <c r="D432" s="515"/>
      <c r="E432" s="515"/>
      <c r="F432" s="515"/>
      <c r="G432" s="515"/>
      <c r="H432" s="515"/>
      <c r="I432" s="515"/>
      <c r="J432" s="515"/>
      <c r="K432" s="515"/>
      <c r="L432" s="515"/>
      <c r="M432" s="515"/>
    </row>
    <row r="433" spans="3:13" x14ac:dyDescent="0.15">
      <c r="C433" s="515"/>
      <c r="D433" s="515"/>
      <c r="E433" s="515"/>
      <c r="F433" s="515"/>
      <c r="G433" s="515"/>
      <c r="H433" s="515"/>
      <c r="I433" s="515"/>
      <c r="J433" s="515"/>
      <c r="K433" s="515"/>
      <c r="L433" s="515"/>
      <c r="M433" s="515"/>
    </row>
    <row r="434" spans="3:13" x14ac:dyDescent="0.15">
      <c r="C434" s="515"/>
      <c r="D434" s="515"/>
      <c r="E434" s="515"/>
      <c r="F434" s="515"/>
      <c r="G434" s="515"/>
      <c r="H434" s="515"/>
      <c r="I434" s="515"/>
      <c r="J434" s="515"/>
      <c r="K434" s="515"/>
      <c r="L434" s="515"/>
      <c r="M434" s="515"/>
    </row>
    <row r="435" spans="3:13" x14ac:dyDescent="0.15">
      <c r="C435" s="515"/>
      <c r="D435" s="515"/>
      <c r="E435" s="515"/>
      <c r="F435" s="515"/>
      <c r="G435" s="515"/>
      <c r="H435" s="515"/>
      <c r="I435" s="515"/>
      <c r="J435" s="515"/>
      <c r="K435" s="515"/>
      <c r="L435" s="515"/>
      <c r="M435" s="515"/>
    </row>
    <row r="436" spans="3:13" x14ac:dyDescent="0.15">
      <c r="C436" s="515"/>
      <c r="D436" s="515"/>
      <c r="E436" s="515"/>
      <c r="F436" s="515"/>
      <c r="G436" s="515"/>
      <c r="H436" s="515"/>
      <c r="I436" s="515"/>
      <c r="J436" s="515"/>
      <c r="K436" s="515"/>
      <c r="L436" s="515"/>
      <c r="M436" s="515"/>
    </row>
    <row r="437" spans="3:13" x14ac:dyDescent="0.15">
      <c r="C437" s="515"/>
      <c r="D437" s="515"/>
      <c r="E437" s="515"/>
      <c r="F437" s="515"/>
      <c r="G437" s="515"/>
      <c r="H437" s="515"/>
      <c r="I437" s="515"/>
      <c r="J437" s="515"/>
      <c r="K437" s="515"/>
      <c r="L437" s="515"/>
      <c r="M437" s="515"/>
    </row>
    <row r="438" spans="3:13" x14ac:dyDescent="0.15">
      <c r="C438" s="515"/>
      <c r="D438" s="515"/>
      <c r="E438" s="515"/>
      <c r="F438" s="515"/>
      <c r="G438" s="515"/>
      <c r="H438" s="515"/>
      <c r="I438" s="515"/>
      <c r="J438" s="515"/>
      <c r="K438" s="515"/>
      <c r="L438" s="515"/>
      <c r="M438" s="515"/>
    </row>
    <row r="439" spans="3:13" x14ac:dyDescent="0.15">
      <c r="C439" s="515"/>
      <c r="D439" s="515"/>
      <c r="E439" s="515"/>
      <c r="F439" s="515"/>
      <c r="G439" s="515"/>
      <c r="H439" s="515"/>
      <c r="I439" s="515"/>
      <c r="J439" s="515"/>
      <c r="K439" s="515"/>
      <c r="L439" s="515"/>
      <c r="M439" s="515"/>
    </row>
    <row r="440" spans="3:13" x14ac:dyDescent="0.15">
      <c r="C440" s="515"/>
      <c r="D440" s="515"/>
      <c r="E440" s="515"/>
      <c r="F440" s="515"/>
      <c r="G440" s="515"/>
      <c r="H440" s="515"/>
      <c r="I440" s="515"/>
      <c r="J440" s="515"/>
      <c r="K440" s="515"/>
      <c r="L440" s="515"/>
      <c r="M440" s="515"/>
    </row>
    <row r="441" spans="3:13" x14ac:dyDescent="0.15">
      <c r="C441" s="515"/>
      <c r="D441" s="515"/>
      <c r="E441" s="515"/>
      <c r="F441" s="515"/>
      <c r="G441" s="515"/>
      <c r="H441" s="515"/>
      <c r="I441" s="515"/>
      <c r="J441" s="515"/>
      <c r="K441" s="515"/>
      <c r="L441" s="515"/>
      <c r="M441" s="515"/>
    </row>
    <row r="442" spans="3:13" x14ac:dyDescent="0.15">
      <c r="C442" s="515"/>
      <c r="D442" s="515"/>
      <c r="E442" s="515"/>
      <c r="F442" s="515"/>
      <c r="G442" s="515"/>
      <c r="H442" s="515"/>
      <c r="I442" s="515"/>
      <c r="J442" s="515"/>
      <c r="K442" s="515"/>
      <c r="L442" s="515"/>
      <c r="M442" s="515"/>
    </row>
    <row r="443" spans="3:13" x14ac:dyDescent="0.15">
      <c r="C443" s="515"/>
      <c r="D443" s="515"/>
      <c r="E443" s="515"/>
      <c r="F443" s="515"/>
      <c r="G443" s="515"/>
      <c r="H443" s="515"/>
      <c r="I443" s="515"/>
      <c r="J443" s="515"/>
      <c r="K443" s="515"/>
      <c r="L443" s="515"/>
      <c r="M443" s="515"/>
    </row>
    <row r="444" spans="3:13" x14ac:dyDescent="0.15">
      <c r="C444" s="515"/>
      <c r="D444" s="515"/>
      <c r="E444" s="515"/>
      <c r="F444" s="515"/>
      <c r="G444" s="515"/>
      <c r="H444" s="515"/>
      <c r="I444" s="515"/>
      <c r="J444" s="515"/>
      <c r="K444" s="515"/>
      <c r="L444" s="515"/>
      <c r="M444" s="515"/>
    </row>
    <row r="445" spans="3:13" x14ac:dyDescent="0.15">
      <c r="C445" s="515"/>
      <c r="D445" s="515"/>
      <c r="E445" s="515"/>
      <c r="F445" s="515"/>
      <c r="G445" s="515"/>
      <c r="H445" s="515"/>
      <c r="I445" s="515"/>
      <c r="J445" s="515"/>
      <c r="K445" s="515"/>
      <c r="L445" s="515"/>
      <c r="M445" s="515"/>
    </row>
    <row r="446" spans="3:13" x14ac:dyDescent="0.15">
      <c r="C446" s="515"/>
      <c r="D446" s="515"/>
      <c r="E446" s="515"/>
      <c r="F446" s="515"/>
      <c r="G446" s="515"/>
      <c r="H446" s="515"/>
      <c r="I446" s="515"/>
      <c r="J446" s="515"/>
      <c r="K446" s="515"/>
      <c r="L446" s="515"/>
      <c r="M446" s="515"/>
    </row>
    <row r="447" spans="3:13" x14ac:dyDescent="0.15">
      <c r="C447" s="515"/>
      <c r="D447" s="515"/>
      <c r="E447" s="515"/>
      <c r="F447" s="515"/>
      <c r="G447" s="515"/>
      <c r="H447" s="515"/>
      <c r="I447" s="515"/>
      <c r="J447" s="515"/>
      <c r="K447" s="515"/>
      <c r="L447" s="515"/>
      <c r="M447" s="515"/>
    </row>
    <row r="448" spans="3:13" x14ac:dyDescent="0.15">
      <c r="C448" s="515"/>
      <c r="D448" s="515"/>
      <c r="E448" s="515"/>
      <c r="F448" s="515"/>
      <c r="G448" s="515"/>
      <c r="H448" s="515"/>
      <c r="I448" s="515"/>
      <c r="J448" s="515"/>
      <c r="K448" s="515"/>
      <c r="L448" s="515"/>
      <c r="M448" s="515"/>
    </row>
    <row r="449" spans="3:13" x14ac:dyDescent="0.15">
      <c r="C449" s="515"/>
      <c r="D449" s="515"/>
      <c r="E449" s="515"/>
      <c r="F449" s="515"/>
      <c r="G449" s="515"/>
      <c r="H449" s="515"/>
      <c r="I449" s="515"/>
      <c r="J449" s="515"/>
      <c r="K449" s="515"/>
      <c r="L449" s="515"/>
      <c r="M449" s="515"/>
    </row>
    <row r="450" spans="3:13" x14ac:dyDescent="0.15">
      <c r="C450" s="515"/>
      <c r="D450" s="515"/>
      <c r="E450" s="515"/>
      <c r="F450" s="515"/>
      <c r="G450" s="515"/>
      <c r="H450" s="515"/>
      <c r="I450" s="515"/>
      <c r="J450" s="515"/>
      <c r="K450" s="515"/>
      <c r="L450" s="515"/>
      <c r="M450" s="515"/>
    </row>
    <row r="451" spans="3:13" x14ac:dyDescent="0.15">
      <c r="C451" s="515"/>
      <c r="D451" s="515"/>
      <c r="E451" s="515"/>
      <c r="F451" s="515"/>
      <c r="G451" s="515"/>
      <c r="H451" s="515"/>
      <c r="I451" s="515"/>
      <c r="J451" s="515"/>
      <c r="K451" s="515"/>
      <c r="L451" s="515"/>
      <c r="M451" s="515"/>
    </row>
    <row r="452" spans="3:13" x14ac:dyDescent="0.15">
      <c r="C452" s="515"/>
      <c r="D452" s="515"/>
      <c r="E452" s="515"/>
      <c r="F452" s="515"/>
      <c r="G452" s="515"/>
      <c r="H452" s="515"/>
      <c r="I452" s="515"/>
      <c r="J452" s="515"/>
      <c r="K452" s="515"/>
      <c r="L452" s="515"/>
      <c r="M452" s="515"/>
    </row>
    <row r="453" spans="3:13" x14ac:dyDescent="0.15">
      <c r="C453" s="515"/>
      <c r="D453" s="515"/>
      <c r="E453" s="515"/>
      <c r="F453" s="515"/>
      <c r="G453" s="515"/>
      <c r="H453" s="515"/>
      <c r="I453" s="515"/>
      <c r="J453" s="515"/>
      <c r="K453" s="515"/>
      <c r="L453" s="515"/>
      <c r="M453" s="515"/>
    </row>
    <row r="454" spans="3:13" x14ac:dyDescent="0.15">
      <c r="C454" s="515"/>
      <c r="D454" s="515"/>
      <c r="E454" s="515"/>
      <c r="F454" s="515"/>
      <c r="G454" s="515"/>
      <c r="H454" s="515"/>
      <c r="I454" s="515"/>
      <c r="J454" s="515"/>
      <c r="K454" s="515"/>
      <c r="L454" s="515"/>
      <c r="M454" s="515"/>
    </row>
    <row r="455" spans="3:13" x14ac:dyDescent="0.15">
      <c r="C455" s="515"/>
      <c r="D455" s="515"/>
      <c r="E455" s="515"/>
      <c r="F455" s="515"/>
      <c r="G455" s="515"/>
      <c r="H455" s="515"/>
      <c r="I455" s="515"/>
      <c r="J455" s="515"/>
      <c r="K455" s="515"/>
      <c r="L455" s="515"/>
      <c r="M455" s="515"/>
    </row>
    <row r="456" spans="3:13" x14ac:dyDescent="0.15">
      <c r="C456" s="515"/>
      <c r="D456" s="515"/>
      <c r="E456" s="515"/>
      <c r="F456" s="515"/>
      <c r="G456" s="515"/>
      <c r="H456" s="515"/>
      <c r="I456" s="515"/>
      <c r="J456" s="515"/>
      <c r="K456" s="515"/>
      <c r="L456" s="515"/>
      <c r="M456" s="515"/>
    </row>
    <row r="457" spans="3:13" x14ac:dyDescent="0.15">
      <c r="C457" s="515"/>
      <c r="D457" s="515"/>
      <c r="E457" s="515"/>
      <c r="F457" s="515"/>
      <c r="G457" s="515"/>
      <c r="H457" s="515"/>
      <c r="I457" s="515"/>
      <c r="J457" s="515"/>
      <c r="K457" s="515"/>
      <c r="L457" s="515"/>
      <c r="M457" s="515"/>
    </row>
    <row r="458" spans="3:13" x14ac:dyDescent="0.15">
      <c r="C458" s="515"/>
      <c r="D458" s="515"/>
      <c r="E458" s="515"/>
      <c r="F458" s="515"/>
      <c r="G458" s="515"/>
      <c r="H458" s="515"/>
      <c r="I458" s="515"/>
      <c r="J458" s="515"/>
      <c r="K458" s="515"/>
      <c r="L458" s="515"/>
      <c r="M458" s="515"/>
    </row>
    <row r="459" spans="3:13" x14ac:dyDescent="0.15">
      <c r="C459" s="515"/>
      <c r="D459" s="515"/>
      <c r="E459" s="515"/>
      <c r="F459" s="515"/>
      <c r="G459" s="515"/>
      <c r="H459" s="515"/>
      <c r="I459" s="515"/>
      <c r="J459" s="515"/>
      <c r="K459" s="515"/>
      <c r="L459" s="515"/>
      <c r="M459" s="515"/>
    </row>
    <row r="460" spans="3:13" x14ac:dyDescent="0.15">
      <c r="C460" s="515"/>
      <c r="D460" s="515"/>
      <c r="E460" s="515"/>
      <c r="F460" s="515"/>
      <c r="G460" s="515"/>
      <c r="H460" s="515"/>
      <c r="I460" s="515"/>
      <c r="J460" s="515"/>
      <c r="K460" s="515"/>
      <c r="L460" s="515"/>
      <c r="M460" s="515"/>
    </row>
    <row r="461" spans="3:13" x14ac:dyDescent="0.15">
      <c r="C461" s="515"/>
      <c r="D461" s="515"/>
      <c r="E461" s="515"/>
      <c r="F461" s="515"/>
      <c r="G461" s="515"/>
      <c r="H461" s="515"/>
      <c r="I461" s="515"/>
      <c r="J461" s="515"/>
      <c r="K461" s="515"/>
      <c r="L461" s="515"/>
      <c r="M461" s="515"/>
    </row>
    <row r="462" spans="3:13" x14ac:dyDescent="0.15">
      <c r="C462" s="515"/>
      <c r="D462" s="515"/>
      <c r="E462" s="515"/>
      <c r="F462" s="515"/>
      <c r="G462" s="515"/>
      <c r="H462" s="515"/>
      <c r="I462" s="515"/>
      <c r="J462" s="515"/>
      <c r="K462" s="515"/>
      <c r="L462" s="515"/>
      <c r="M462" s="515"/>
    </row>
    <row r="463" spans="3:13" x14ac:dyDescent="0.15">
      <c r="C463" s="515"/>
      <c r="D463" s="515"/>
      <c r="E463" s="515"/>
      <c r="F463" s="515"/>
      <c r="G463" s="515"/>
      <c r="H463" s="515"/>
      <c r="I463" s="515"/>
      <c r="J463" s="515"/>
      <c r="K463" s="515"/>
      <c r="L463" s="515"/>
      <c r="M463" s="515"/>
    </row>
    <row r="464" spans="3:13" x14ac:dyDescent="0.15">
      <c r="C464" s="515"/>
      <c r="D464" s="515"/>
      <c r="E464" s="515"/>
      <c r="F464" s="515"/>
      <c r="G464" s="515"/>
      <c r="H464" s="515"/>
      <c r="I464" s="515"/>
      <c r="J464" s="515"/>
      <c r="K464" s="515"/>
      <c r="L464" s="515"/>
      <c r="M464" s="515"/>
    </row>
    <row r="465" spans="3:13" x14ac:dyDescent="0.15">
      <c r="C465" s="515"/>
      <c r="D465" s="515"/>
      <c r="E465" s="515"/>
      <c r="F465" s="515"/>
      <c r="G465" s="515"/>
      <c r="H465" s="515"/>
      <c r="I465" s="515"/>
      <c r="J465" s="515"/>
      <c r="K465" s="515"/>
      <c r="L465" s="515"/>
      <c r="M465" s="515"/>
    </row>
    <row r="466" spans="3:13" x14ac:dyDescent="0.15">
      <c r="C466" s="515"/>
      <c r="D466" s="515"/>
      <c r="E466" s="515"/>
      <c r="F466" s="515"/>
      <c r="G466" s="515"/>
      <c r="H466" s="515"/>
      <c r="I466" s="515"/>
      <c r="J466" s="515"/>
      <c r="K466" s="515"/>
      <c r="L466" s="515"/>
      <c r="M466" s="515"/>
    </row>
    <row r="467" spans="3:13" x14ac:dyDescent="0.15">
      <c r="C467" s="515"/>
      <c r="D467" s="515"/>
      <c r="E467" s="515"/>
      <c r="F467" s="515"/>
      <c r="G467" s="515"/>
      <c r="H467" s="515"/>
      <c r="I467" s="515"/>
      <c r="J467" s="515"/>
      <c r="K467" s="515"/>
      <c r="L467" s="515"/>
      <c r="M467" s="515"/>
    </row>
    <row r="468" spans="3:13" x14ac:dyDescent="0.15">
      <c r="C468" s="515"/>
      <c r="D468" s="515"/>
      <c r="E468" s="515"/>
      <c r="F468" s="515"/>
      <c r="G468" s="515"/>
      <c r="H468" s="515"/>
      <c r="I468" s="515"/>
      <c r="J468" s="515"/>
      <c r="K468" s="515"/>
      <c r="L468" s="515"/>
      <c r="M468" s="515"/>
    </row>
    <row r="469" spans="3:13" x14ac:dyDescent="0.15">
      <c r="C469" s="515"/>
      <c r="D469" s="515"/>
      <c r="E469" s="515"/>
      <c r="F469" s="515"/>
      <c r="G469" s="515"/>
      <c r="H469" s="515"/>
      <c r="I469" s="515"/>
      <c r="J469" s="515"/>
      <c r="K469" s="515"/>
      <c r="L469" s="515"/>
      <c r="M469" s="515"/>
    </row>
    <row r="470" spans="3:13" x14ac:dyDescent="0.15">
      <c r="C470" s="515"/>
      <c r="D470" s="515"/>
      <c r="E470" s="515"/>
      <c r="F470" s="515"/>
      <c r="G470" s="515"/>
      <c r="H470" s="515"/>
      <c r="I470" s="515"/>
      <c r="J470" s="515"/>
      <c r="K470" s="515"/>
      <c r="L470" s="515"/>
      <c r="M470" s="515"/>
    </row>
    <row r="471" spans="3:13" x14ac:dyDescent="0.15">
      <c r="C471" s="515"/>
      <c r="D471" s="515"/>
      <c r="E471" s="515"/>
      <c r="F471" s="515"/>
      <c r="G471" s="515"/>
      <c r="H471" s="515"/>
      <c r="I471" s="515"/>
      <c r="J471" s="515"/>
      <c r="K471" s="515"/>
      <c r="L471" s="515"/>
      <c r="M471" s="515"/>
    </row>
    <row r="472" spans="3:13" x14ac:dyDescent="0.15">
      <c r="C472" s="515"/>
      <c r="D472" s="515"/>
      <c r="E472" s="515"/>
      <c r="F472" s="515"/>
      <c r="G472" s="515"/>
      <c r="H472" s="515"/>
      <c r="I472" s="515"/>
      <c r="J472" s="515"/>
      <c r="K472" s="515"/>
      <c r="L472" s="515"/>
      <c r="M472" s="515"/>
    </row>
    <row r="473" spans="3:13" x14ac:dyDescent="0.15">
      <c r="C473" s="515"/>
      <c r="D473" s="515"/>
      <c r="E473" s="515"/>
      <c r="F473" s="515"/>
      <c r="G473" s="515"/>
      <c r="H473" s="515"/>
      <c r="I473" s="515"/>
      <c r="J473" s="515"/>
      <c r="K473" s="515"/>
      <c r="L473" s="515"/>
      <c r="M473" s="515"/>
    </row>
    <row r="474" spans="3:13" x14ac:dyDescent="0.15">
      <c r="C474" s="515"/>
      <c r="D474" s="515"/>
      <c r="E474" s="515"/>
      <c r="F474" s="515"/>
      <c r="G474" s="515"/>
      <c r="H474" s="515"/>
      <c r="I474" s="515"/>
      <c r="J474" s="515"/>
      <c r="K474" s="515"/>
      <c r="L474" s="515"/>
      <c r="M474" s="515"/>
    </row>
    <row r="475" spans="3:13" x14ac:dyDescent="0.15">
      <c r="C475" s="515"/>
      <c r="D475" s="515"/>
      <c r="E475" s="515"/>
      <c r="F475" s="515"/>
      <c r="G475" s="515"/>
      <c r="H475" s="515"/>
      <c r="I475" s="515"/>
      <c r="J475" s="515"/>
      <c r="K475" s="515"/>
      <c r="L475" s="515"/>
      <c r="M475" s="515"/>
    </row>
    <row r="476" spans="3:13" x14ac:dyDescent="0.15">
      <c r="C476" s="515"/>
      <c r="D476" s="515"/>
      <c r="E476" s="515"/>
      <c r="F476" s="515"/>
      <c r="G476" s="515"/>
      <c r="H476" s="515"/>
      <c r="I476" s="515"/>
      <c r="J476" s="515"/>
      <c r="K476" s="515"/>
      <c r="L476" s="515"/>
      <c r="M476" s="515"/>
    </row>
    <row r="477" spans="3:13" x14ac:dyDescent="0.15">
      <c r="C477" s="515"/>
      <c r="D477" s="515"/>
      <c r="E477" s="515"/>
      <c r="F477" s="515"/>
      <c r="G477" s="515"/>
      <c r="H477" s="515"/>
      <c r="I477" s="515"/>
      <c r="J477" s="515"/>
      <c r="K477" s="515"/>
      <c r="L477" s="515"/>
      <c r="M477" s="515"/>
    </row>
    <row r="478" spans="3:13" x14ac:dyDescent="0.15">
      <c r="C478" s="515"/>
      <c r="D478" s="515"/>
      <c r="E478" s="515"/>
      <c r="F478" s="515"/>
      <c r="G478" s="515"/>
      <c r="H478" s="515"/>
      <c r="I478" s="515"/>
      <c r="J478" s="515"/>
      <c r="K478" s="515"/>
      <c r="L478" s="515"/>
      <c r="M478" s="515"/>
    </row>
    <row r="479" spans="3:13" x14ac:dyDescent="0.15">
      <c r="C479" s="515"/>
      <c r="D479" s="515"/>
      <c r="E479" s="515"/>
      <c r="F479" s="515"/>
      <c r="G479" s="515"/>
      <c r="H479" s="515"/>
      <c r="I479" s="515"/>
      <c r="J479" s="515"/>
      <c r="K479" s="515"/>
      <c r="L479" s="515"/>
      <c r="M479" s="515"/>
    </row>
    <row r="480" spans="3:13" x14ac:dyDescent="0.15">
      <c r="C480" s="515"/>
      <c r="D480" s="515"/>
      <c r="E480" s="515"/>
      <c r="F480" s="515"/>
      <c r="G480" s="515"/>
      <c r="H480" s="515"/>
      <c r="I480" s="515"/>
      <c r="J480" s="515"/>
      <c r="K480" s="515"/>
      <c r="L480" s="515"/>
      <c r="M480" s="515"/>
    </row>
    <row r="481" spans="3:13" x14ac:dyDescent="0.15">
      <c r="C481" s="515"/>
      <c r="D481" s="515"/>
      <c r="E481" s="515"/>
      <c r="F481" s="515"/>
      <c r="G481" s="515"/>
      <c r="H481" s="515"/>
      <c r="I481" s="515"/>
      <c r="J481" s="515"/>
      <c r="K481" s="515"/>
      <c r="L481" s="515"/>
      <c r="M481" s="515"/>
    </row>
    <row r="482" spans="3:13" x14ac:dyDescent="0.15">
      <c r="C482" s="515"/>
      <c r="D482" s="515"/>
      <c r="E482" s="515"/>
      <c r="F482" s="515"/>
      <c r="G482" s="515"/>
      <c r="H482" s="515"/>
      <c r="I482" s="515"/>
      <c r="J482" s="515"/>
      <c r="K482" s="515"/>
      <c r="L482" s="515"/>
      <c r="M482" s="515"/>
    </row>
    <row r="483" spans="3:13" x14ac:dyDescent="0.15">
      <c r="C483" s="515"/>
      <c r="D483" s="515"/>
      <c r="E483" s="515"/>
      <c r="F483" s="515"/>
      <c r="G483" s="515"/>
      <c r="H483" s="515"/>
      <c r="I483" s="515"/>
      <c r="J483" s="515"/>
      <c r="K483" s="515"/>
      <c r="L483" s="515"/>
      <c r="M483" s="515"/>
    </row>
    <row r="484" spans="3:13" x14ac:dyDescent="0.15">
      <c r="C484" s="515"/>
      <c r="D484" s="515"/>
      <c r="E484" s="515"/>
      <c r="F484" s="515"/>
      <c r="G484" s="515"/>
      <c r="H484" s="515"/>
      <c r="I484" s="515"/>
      <c r="J484" s="515"/>
      <c r="K484" s="515"/>
      <c r="L484" s="515"/>
      <c r="M484" s="515"/>
    </row>
    <row r="485" spans="3:13" x14ac:dyDescent="0.15">
      <c r="C485" s="515"/>
      <c r="D485" s="515"/>
      <c r="E485" s="515"/>
      <c r="F485" s="515"/>
      <c r="G485" s="515"/>
      <c r="H485" s="515"/>
      <c r="I485" s="515"/>
      <c r="J485" s="515"/>
      <c r="K485" s="515"/>
      <c r="L485" s="515"/>
      <c r="M485" s="515"/>
    </row>
    <row r="486" spans="3:13" x14ac:dyDescent="0.15">
      <c r="C486" s="515"/>
      <c r="D486" s="515"/>
      <c r="E486" s="515"/>
      <c r="F486" s="515"/>
      <c r="G486" s="515"/>
      <c r="H486" s="515"/>
      <c r="I486" s="515"/>
      <c r="J486" s="515"/>
      <c r="K486" s="515"/>
      <c r="L486" s="515"/>
      <c r="M486" s="515"/>
    </row>
    <row r="487" spans="3:13" x14ac:dyDescent="0.15">
      <c r="C487" s="515"/>
      <c r="D487" s="515"/>
      <c r="E487" s="515"/>
      <c r="F487" s="515"/>
      <c r="G487" s="515"/>
      <c r="H487" s="515"/>
      <c r="I487" s="515"/>
      <c r="J487" s="515"/>
      <c r="K487" s="515"/>
      <c r="L487" s="515"/>
      <c r="M487" s="515"/>
    </row>
    <row r="488" spans="3:13" x14ac:dyDescent="0.15">
      <c r="C488" s="515"/>
      <c r="D488" s="515"/>
      <c r="E488" s="515"/>
      <c r="F488" s="515"/>
      <c r="G488" s="515"/>
      <c r="H488" s="515"/>
      <c r="I488" s="515"/>
      <c r="J488" s="515"/>
      <c r="K488" s="515"/>
      <c r="L488" s="515"/>
      <c r="M488" s="515"/>
    </row>
    <row r="489" spans="3:13" x14ac:dyDescent="0.15">
      <c r="C489" s="515"/>
      <c r="D489" s="515"/>
      <c r="E489" s="515"/>
      <c r="F489" s="515"/>
      <c r="G489" s="515"/>
      <c r="H489" s="515"/>
      <c r="I489" s="515"/>
      <c r="J489" s="515"/>
      <c r="K489" s="515"/>
      <c r="L489" s="515"/>
      <c r="M489" s="515"/>
    </row>
    <row r="490" spans="3:13" x14ac:dyDescent="0.15">
      <c r="C490" s="515"/>
      <c r="D490" s="515"/>
      <c r="E490" s="515"/>
      <c r="F490" s="515"/>
      <c r="G490" s="515"/>
      <c r="H490" s="515"/>
      <c r="I490" s="515"/>
      <c r="J490" s="515"/>
      <c r="K490" s="515"/>
      <c r="L490" s="515"/>
      <c r="M490" s="515"/>
    </row>
    <row r="491" spans="3:13" x14ac:dyDescent="0.15">
      <c r="C491" s="515"/>
      <c r="D491" s="515"/>
      <c r="E491" s="515"/>
      <c r="F491" s="515"/>
      <c r="G491" s="515"/>
      <c r="H491" s="515"/>
      <c r="I491" s="515"/>
      <c r="J491" s="515"/>
      <c r="K491" s="515"/>
      <c r="L491" s="515"/>
      <c r="M491" s="515"/>
    </row>
    <row r="492" spans="3:13" x14ac:dyDescent="0.15">
      <c r="C492" s="515"/>
      <c r="D492" s="515"/>
      <c r="E492" s="515"/>
      <c r="F492" s="515"/>
      <c r="G492" s="515"/>
      <c r="H492" s="515"/>
      <c r="I492" s="515"/>
      <c r="J492" s="515"/>
      <c r="K492" s="515"/>
      <c r="L492" s="515"/>
      <c r="M492" s="515"/>
    </row>
    <row r="493" spans="3:13" x14ac:dyDescent="0.15">
      <c r="C493" s="515"/>
      <c r="D493" s="515"/>
      <c r="E493" s="515"/>
      <c r="F493" s="515"/>
      <c r="G493" s="515"/>
      <c r="H493" s="515"/>
      <c r="I493" s="515"/>
      <c r="J493" s="515"/>
      <c r="K493" s="515"/>
      <c r="L493" s="515"/>
      <c r="M493" s="515"/>
    </row>
    <row r="494" spans="3:13" x14ac:dyDescent="0.15">
      <c r="C494" s="515"/>
      <c r="D494" s="515"/>
      <c r="E494" s="515"/>
      <c r="F494" s="515"/>
      <c r="G494" s="515"/>
      <c r="H494" s="515"/>
      <c r="I494" s="515"/>
      <c r="J494" s="515"/>
      <c r="K494" s="515"/>
      <c r="L494" s="515"/>
      <c r="M494" s="515"/>
    </row>
    <row r="495" spans="3:13" x14ac:dyDescent="0.15">
      <c r="C495" s="515"/>
      <c r="D495" s="515"/>
      <c r="E495" s="515"/>
      <c r="F495" s="515"/>
      <c r="G495" s="515"/>
      <c r="H495" s="515"/>
      <c r="I495" s="515"/>
      <c r="J495" s="515"/>
      <c r="K495" s="515"/>
      <c r="L495" s="515"/>
      <c r="M495" s="515"/>
    </row>
    <row r="496" spans="3:13" x14ac:dyDescent="0.15">
      <c r="C496" s="515"/>
      <c r="D496" s="515"/>
      <c r="E496" s="515"/>
      <c r="F496" s="515"/>
      <c r="G496" s="515"/>
      <c r="H496" s="515"/>
      <c r="I496" s="515"/>
      <c r="J496" s="515"/>
      <c r="K496" s="515"/>
      <c r="L496" s="515"/>
      <c r="M496" s="515"/>
    </row>
    <row r="497" spans="3:13" x14ac:dyDescent="0.15">
      <c r="C497" s="515"/>
      <c r="D497" s="515"/>
      <c r="E497" s="515"/>
      <c r="F497" s="515"/>
      <c r="G497" s="515"/>
      <c r="H497" s="515"/>
      <c r="I497" s="515"/>
      <c r="J497" s="515"/>
      <c r="K497" s="515"/>
      <c r="L497" s="515"/>
      <c r="M497" s="515"/>
    </row>
    <row r="498" spans="3:13" x14ac:dyDescent="0.15">
      <c r="C498" s="515"/>
      <c r="D498" s="515"/>
      <c r="E498" s="515"/>
      <c r="F498" s="515"/>
      <c r="G498" s="515"/>
      <c r="H498" s="515"/>
      <c r="I498" s="515"/>
      <c r="J498" s="515"/>
      <c r="K498" s="515"/>
      <c r="L498" s="515"/>
      <c r="M498" s="515"/>
    </row>
    <row r="499" spans="3:13" x14ac:dyDescent="0.15">
      <c r="C499" s="515"/>
      <c r="D499" s="515"/>
      <c r="E499" s="515"/>
      <c r="F499" s="515"/>
      <c r="G499" s="515"/>
      <c r="H499" s="515"/>
      <c r="I499" s="515"/>
      <c r="J499" s="515"/>
      <c r="K499" s="515"/>
      <c r="L499" s="515"/>
      <c r="M499" s="515"/>
    </row>
    <row r="500" spans="3:13" x14ac:dyDescent="0.15">
      <c r="C500" s="515"/>
      <c r="D500" s="515"/>
      <c r="E500" s="515"/>
      <c r="F500" s="515"/>
      <c r="G500" s="515"/>
      <c r="H500" s="515"/>
      <c r="I500" s="515"/>
      <c r="J500" s="515"/>
      <c r="K500" s="515"/>
      <c r="L500" s="515"/>
      <c r="M500" s="515"/>
    </row>
    <row r="501" spans="3:13" x14ac:dyDescent="0.15">
      <c r="C501" s="515"/>
      <c r="D501" s="515"/>
      <c r="E501" s="515"/>
      <c r="F501" s="515"/>
      <c r="G501" s="515"/>
      <c r="H501" s="515"/>
      <c r="I501" s="515"/>
      <c r="J501" s="515"/>
      <c r="K501" s="515"/>
      <c r="L501" s="515"/>
      <c r="M501" s="515"/>
    </row>
    <row r="502" spans="3:13" x14ac:dyDescent="0.15">
      <c r="C502" s="515"/>
      <c r="D502" s="515"/>
      <c r="E502" s="515"/>
      <c r="F502" s="515"/>
      <c r="G502" s="515"/>
      <c r="H502" s="515"/>
      <c r="I502" s="515"/>
      <c r="J502" s="515"/>
      <c r="K502" s="515"/>
      <c r="L502" s="515"/>
      <c r="M502" s="515"/>
    </row>
    <row r="503" spans="3:13" x14ac:dyDescent="0.15">
      <c r="C503" s="515"/>
      <c r="D503" s="515"/>
      <c r="E503" s="515"/>
      <c r="F503" s="515"/>
      <c r="G503" s="515"/>
      <c r="H503" s="515"/>
      <c r="I503" s="515"/>
      <c r="J503" s="515"/>
      <c r="K503" s="515"/>
      <c r="L503" s="515"/>
      <c r="M503" s="515"/>
    </row>
    <row r="504" spans="3:13" x14ac:dyDescent="0.15">
      <c r="C504" s="515"/>
      <c r="D504" s="515"/>
      <c r="E504" s="515"/>
      <c r="F504" s="515"/>
      <c r="G504" s="515"/>
      <c r="H504" s="515"/>
      <c r="I504" s="515"/>
      <c r="J504" s="515"/>
      <c r="K504" s="515"/>
      <c r="L504" s="515"/>
      <c r="M504" s="515"/>
    </row>
    <row r="505" spans="3:13" x14ac:dyDescent="0.15">
      <c r="C505" s="515"/>
      <c r="D505" s="515"/>
      <c r="E505" s="515"/>
      <c r="F505" s="515"/>
      <c r="G505" s="515"/>
      <c r="H505" s="515"/>
      <c r="I505" s="515"/>
      <c r="J505" s="515"/>
      <c r="K505" s="515"/>
      <c r="L505" s="515"/>
      <c r="M505" s="515"/>
    </row>
    <row r="506" spans="3:13" x14ac:dyDescent="0.15">
      <c r="C506" s="515"/>
      <c r="D506" s="515"/>
      <c r="E506" s="515"/>
      <c r="F506" s="515"/>
      <c r="G506" s="515"/>
      <c r="H506" s="515"/>
      <c r="I506" s="515"/>
      <c r="J506" s="515"/>
      <c r="K506" s="515"/>
      <c r="L506" s="515"/>
      <c r="M506" s="515"/>
    </row>
    <row r="507" spans="3:13" x14ac:dyDescent="0.15">
      <c r="C507" s="515"/>
      <c r="D507" s="515"/>
      <c r="E507" s="515"/>
      <c r="F507" s="515"/>
      <c r="G507" s="515"/>
      <c r="H507" s="515"/>
      <c r="I507" s="515"/>
      <c r="J507" s="515"/>
      <c r="K507" s="515"/>
      <c r="L507" s="515"/>
      <c r="M507" s="515"/>
    </row>
    <row r="508" spans="3:13" x14ac:dyDescent="0.15">
      <c r="C508" s="515"/>
      <c r="D508" s="515"/>
      <c r="E508" s="515"/>
      <c r="F508" s="515"/>
      <c r="G508" s="515"/>
      <c r="H508" s="515"/>
      <c r="I508" s="515"/>
      <c r="J508" s="515"/>
      <c r="K508" s="515"/>
      <c r="L508" s="515"/>
      <c r="M508" s="515"/>
    </row>
    <row r="509" spans="3:13" x14ac:dyDescent="0.15">
      <c r="C509" s="515"/>
      <c r="D509" s="515"/>
      <c r="E509" s="515"/>
      <c r="F509" s="515"/>
      <c r="G509" s="515"/>
      <c r="H509" s="515"/>
      <c r="I509" s="515"/>
      <c r="J509" s="515"/>
      <c r="K509" s="515"/>
      <c r="L509" s="515"/>
      <c r="M509" s="515"/>
    </row>
    <row r="510" spans="3:13" x14ac:dyDescent="0.15">
      <c r="C510" s="515"/>
      <c r="D510" s="515"/>
      <c r="E510" s="515"/>
      <c r="F510" s="515"/>
      <c r="G510" s="515"/>
      <c r="H510" s="515"/>
      <c r="I510" s="515"/>
      <c r="J510" s="515"/>
      <c r="K510" s="515"/>
      <c r="L510" s="515"/>
      <c r="M510" s="515"/>
    </row>
    <row r="511" spans="3:13" x14ac:dyDescent="0.15">
      <c r="C511" s="515"/>
      <c r="D511" s="515"/>
      <c r="E511" s="515"/>
      <c r="F511" s="515"/>
      <c r="G511" s="515"/>
      <c r="H511" s="515"/>
      <c r="I511" s="515"/>
      <c r="J511" s="515"/>
      <c r="K511" s="515"/>
      <c r="L511" s="515"/>
      <c r="M511" s="515"/>
    </row>
    <row r="512" spans="3:13" x14ac:dyDescent="0.15">
      <c r="C512" s="515"/>
      <c r="D512" s="515"/>
      <c r="E512" s="515"/>
      <c r="F512" s="515"/>
      <c r="G512" s="515"/>
      <c r="H512" s="515"/>
      <c r="I512" s="515"/>
      <c r="J512" s="515"/>
      <c r="K512" s="515"/>
      <c r="L512" s="515"/>
      <c r="M512" s="515"/>
    </row>
    <row r="513" spans="3:13" x14ac:dyDescent="0.15">
      <c r="C513" s="515"/>
      <c r="D513" s="515"/>
      <c r="E513" s="515"/>
      <c r="F513" s="515"/>
      <c r="G513" s="515"/>
      <c r="H513" s="515"/>
      <c r="I513" s="515"/>
      <c r="J513" s="515"/>
      <c r="K513" s="515"/>
      <c r="L513" s="515"/>
      <c r="M513" s="515"/>
    </row>
    <row r="514" spans="3:13" x14ac:dyDescent="0.15">
      <c r="C514" s="515"/>
      <c r="D514" s="515"/>
      <c r="E514" s="515"/>
      <c r="F514" s="515"/>
      <c r="G514" s="515"/>
      <c r="H514" s="515"/>
      <c r="I514" s="515"/>
      <c r="J514" s="515"/>
      <c r="K514" s="515"/>
      <c r="L514" s="515"/>
      <c r="M514" s="515"/>
    </row>
    <row r="515" spans="3:13" x14ac:dyDescent="0.15">
      <c r="C515" s="515"/>
      <c r="D515" s="515"/>
      <c r="E515" s="515"/>
      <c r="F515" s="515"/>
      <c r="G515" s="515"/>
      <c r="H515" s="515"/>
      <c r="I515" s="515"/>
      <c r="J515" s="515"/>
      <c r="K515" s="515"/>
      <c r="L515" s="515"/>
      <c r="M515" s="515"/>
    </row>
    <row r="516" spans="3:13" x14ac:dyDescent="0.15">
      <c r="C516" s="515"/>
      <c r="D516" s="515"/>
      <c r="E516" s="515"/>
      <c r="F516" s="515"/>
      <c r="G516" s="515"/>
      <c r="H516" s="515"/>
      <c r="I516" s="515"/>
      <c r="J516" s="515"/>
      <c r="K516" s="515"/>
      <c r="L516" s="515"/>
      <c r="M516" s="515"/>
    </row>
    <row r="517" spans="3:13" x14ac:dyDescent="0.15">
      <c r="C517" s="515"/>
      <c r="D517" s="515"/>
      <c r="E517" s="515"/>
      <c r="F517" s="515"/>
      <c r="G517" s="515"/>
      <c r="H517" s="515"/>
      <c r="I517" s="515"/>
      <c r="J517" s="515"/>
      <c r="K517" s="515"/>
      <c r="L517" s="515"/>
      <c r="M517" s="515"/>
    </row>
    <row r="518" spans="3:13" x14ac:dyDescent="0.15">
      <c r="C518" s="515"/>
      <c r="D518" s="515"/>
      <c r="E518" s="515"/>
      <c r="F518" s="515"/>
      <c r="G518" s="515"/>
      <c r="H518" s="515"/>
      <c r="I518" s="515"/>
      <c r="J518" s="515"/>
      <c r="K518" s="515"/>
      <c r="L518" s="515"/>
      <c r="M518" s="515"/>
    </row>
    <row r="519" spans="3:13" x14ac:dyDescent="0.15">
      <c r="C519" s="515"/>
      <c r="D519" s="515"/>
      <c r="E519" s="515"/>
      <c r="F519" s="515"/>
      <c r="G519" s="515"/>
      <c r="H519" s="515"/>
      <c r="I519" s="515"/>
      <c r="J519" s="515"/>
      <c r="K519" s="515"/>
      <c r="L519" s="515"/>
      <c r="M519" s="515"/>
    </row>
    <row r="520" spans="3:13" x14ac:dyDescent="0.15">
      <c r="C520" s="515"/>
      <c r="D520" s="515"/>
      <c r="E520" s="515"/>
      <c r="F520" s="515"/>
      <c r="G520" s="515"/>
      <c r="H520" s="515"/>
      <c r="I520" s="515"/>
      <c r="J520" s="515"/>
      <c r="K520" s="515"/>
      <c r="L520" s="515"/>
      <c r="M520" s="515"/>
    </row>
    <row r="521" spans="3:13" x14ac:dyDescent="0.15">
      <c r="C521" s="515"/>
      <c r="D521" s="515"/>
      <c r="E521" s="515"/>
      <c r="F521" s="515"/>
      <c r="G521" s="515"/>
      <c r="H521" s="515"/>
      <c r="I521" s="515"/>
      <c r="J521" s="515"/>
      <c r="K521" s="515"/>
      <c r="L521" s="515"/>
      <c r="M521" s="515"/>
    </row>
    <row r="522" spans="3:13" x14ac:dyDescent="0.15">
      <c r="C522" s="515"/>
      <c r="D522" s="515"/>
      <c r="E522" s="515"/>
      <c r="F522" s="515"/>
      <c r="G522" s="515"/>
      <c r="H522" s="515"/>
      <c r="I522" s="515"/>
      <c r="J522" s="515"/>
      <c r="K522" s="515"/>
      <c r="L522" s="515"/>
      <c r="M522" s="515"/>
    </row>
    <row r="523" spans="3:13" x14ac:dyDescent="0.15">
      <c r="C523" s="515"/>
      <c r="D523" s="515"/>
      <c r="E523" s="515"/>
      <c r="F523" s="515"/>
      <c r="G523" s="515"/>
      <c r="H523" s="515"/>
      <c r="I523" s="515"/>
      <c r="J523" s="515"/>
      <c r="K523" s="515"/>
      <c r="L523" s="515"/>
      <c r="M523" s="515"/>
    </row>
    <row r="524" spans="3:13" x14ac:dyDescent="0.15">
      <c r="C524" s="515"/>
      <c r="D524" s="515"/>
      <c r="E524" s="515"/>
      <c r="F524" s="515"/>
      <c r="G524" s="515"/>
      <c r="H524" s="515"/>
      <c r="I524" s="515"/>
      <c r="J524" s="515"/>
      <c r="K524" s="515"/>
      <c r="L524" s="515"/>
      <c r="M524" s="515"/>
    </row>
    <row r="525" spans="3:13" x14ac:dyDescent="0.15">
      <c r="C525" s="515"/>
      <c r="D525" s="515"/>
      <c r="E525" s="515"/>
      <c r="F525" s="515"/>
      <c r="G525" s="515"/>
      <c r="H525" s="515"/>
      <c r="I525" s="515"/>
      <c r="J525" s="515"/>
      <c r="K525" s="515"/>
      <c r="L525" s="515"/>
      <c r="M525" s="515"/>
    </row>
    <row r="526" spans="3:13" x14ac:dyDescent="0.15">
      <c r="C526" s="515"/>
      <c r="D526" s="515"/>
      <c r="E526" s="515"/>
      <c r="F526" s="515"/>
      <c r="G526" s="515"/>
      <c r="H526" s="515"/>
      <c r="I526" s="515"/>
      <c r="J526" s="515"/>
      <c r="K526" s="515"/>
      <c r="L526" s="515"/>
      <c r="M526" s="515"/>
    </row>
    <row r="527" spans="3:13" x14ac:dyDescent="0.15">
      <c r="C527" s="515"/>
      <c r="D527" s="515"/>
      <c r="E527" s="515"/>
      <c r="F527" s="515"/>
      <c r="G527" s="515"/>
      <c r="H527" s="515"/>
      <c r="I527" s="515"/>
      <c r="J527" s="515"/>
      <c r="K527" s="515"/>
      <c r="L527" s="515"/>
      <c r="M527" s="515"/>
    </row>
    <row r="528" spans="3:13" x14ac:dyDescent="0.15">
      <c r="C528" s="515"/>
      <c r="D528" s="515"/>
      <c r="E528" s="515"/>
      <c r="F528" s="515"/>
      <c r="G528" s="515"/>
      <c r="H528" s="515"/>
      <c r="I528" s="515"/>
      <c r="J528" s="515"/>
      <c r="K528" s="515"/>
      <c r="L528" s="515"/>
      <c r="M528" s="515"/>
    </row>
    <row r="529" spans="3:13" x14ac:dyDescent="0.15">
      <c r="C529" s="515"/>
      <c r="D529" s="515"/>
      <c r="E529" s="515"/>
      <c r="F529" s="515"/>
      <c r="G529" s="515"/>
      <c r="H529" s="515"/>
      <c r="I529" s="515"/>
      <c r="J529" s="515"/>
      <c r="K529" s="515"/>
      <c r="L529" s="515"/>
      <c r="M529" s="515"/>
    </row>
    <row r="530" spans="3:13" x14ac:dyDescent="0.15">
      <c r="C530" s="515"/>
      <c r="D530" s="515"/>
      <c r="E530" s="515"/>
      <c r="F530" s="515"/>
      <c r="G530" s="515"/>
      <c r="H530" s="515"/>
      <c r="I530" s="515"/>
      <c r="J530" s="515"/>
      <c r="K530" s="515"/>
      <c r="L530" s="515"/>
      <c r="M530" s="515"/>
    </row>
    <row r="531" spans="3:13" x14ac:dyDescent="0.15">
      <c r="C531" s="515"/>
      <c r="D531" s="515"/>
      <c r="E531" s="515"/>
      <c r="F531" s="515"/>
      <c r="G531" s="515"/>
      <c r="H531" s="515"/>
      <c r="I531" s="515"/>
      <c r="J531" s="515"/>
      <c r="K531" s="515"/>
      <c r="L531" s="515"/>
      <c r="M531" s="515"/>
    </row>
    <row r="532" spans="3:13" x14ac:dyDescent="0.15">
      <c r="C532" s="515"/>
      <c r="D532" s="515"/>
      <c r="E532" s="515"/>
      <c r="F532" s="515"/>
      <c r="G532" s="515"/>
      <c r="H532" s="515"/>
      <c r="I532" s="515"/>
      <c r="J532" s="515"/>
      <c r="K532" s="515"/>
      <c r="L532" s="515"/>
      <c r="M532" s="515"/>
    </row>
    <row r="533" spans="3:13" x14ac:dyDescent="0.15">
      <c r="C533" s="515"/>
      <c r="D533" s="515"/>
      <c r="E533" s="515"/>
      <c r="F533" s="515"/>
      <c r="G533" s="515"/>
      <c r="H533" s="515"/>
      <c r="I533" s="515"/>
      <c r="J533" s="515"/>
      <c r="K533" s="515"/>
      <c r="L533" s="515"/>
      <c r="M533" s="515"/>
    </row>
    <row r="534" spans="3:13" x14ac:dyDescent="0.15">
      <c r="C534" s="515"/>
      <c r="D534" s="515"/>
      <c r="E534" s="515"/>
      <c r="F534" s="515"/>
      <c r="G534" s="515"/>
      <c r="H534" s="515"/>
      <c r="I534" s="515"/>
      <c r="J534" s="515"/>
      <c r="K534" s="515"/>
      <c r="L534" s="515"/>
      <c r="M534" s="515"/>
    </row>
    <row r="535" spans="3:13" x14ac:dyDescent="0.15">
      <c r="C535" s="515"/>
      <c r="D535" s="515"/>
      <c r="E535" s="515"/>
      <c r="F535" s="515"/>
      <c r="G535" s="515"/>
      <c r="H535" s="515"/>
      <c r="I535" s="515"/>
      <c r="J535" s="515"/>
      <c r="K535" s="515"/>
      <c r="L535" s="515"/>
      <c r="M535" s="515"/>
    </row>
    <row r="536" spans="3:13" x14ac:dyDescent="0.15">
      <c r="C536" s="515"/>
      <c r="D536" s="515"/>
      <c r="E536" s="515"/>
      <c r="F536" s="515"/>
      <c r="G536" s="515"/>
      <c r="H536" s="515"/>
      <c r="I536" s="515"/>
      <c r="J536" s="515"/>
      <c r="K536" s="515"/>
      <c r="L536" s="515"/>
      <c r="M536" s="515"/>
    </row>
    <row r="537" spans="3:13" x14ac:dyDescent="0.15">
      <c r="C537" s="515"/>
      <c r="D537" s="515"/>
      <c r="E537" s="515"/>
      <c r="F537" s="515"/>
      <c r="G537" s="515"/>
      <c r="H537" s="515"/>
      <c r="I537" s="515"/>
      <c r="J537" s="515"/>
      <c r="K537" s="515"/>
      <c r="L537" s="515"/>
      <c r="M537" s="515"/>
    </row>
    <row r="538" spans="3:13" x14ac:dyDescent="0.15">
      <c r="C538" s="515"/>
      <c r="D538" s="515"/>
      <c r="E538" s="515"/>
      <c r="F538" s="515"/>
      <c r="G538" s="515"/>
      <c r="H538" s="515"/>
      <c r="I538" s="515"/>
      <c r="J538" s="515"/>
      <c r="K538" s="515"/>
      <c r="L538" s="515"/>
      <c r="M538" s="515"/>
    </row>
    <row r="539" spans="3:13" x14ac:dyDescent="0.15">
      <c r="C539" s="515"/>
      <c r="D539" s="515"/>
      <c r="E539" s="515"/>
      <c r="F539" s="515"/>
      <c r="G539" s="515"/>
      <c r="H539" s="515"/>
      <c r="I539" s="515"/>
      <c r="J539" s="515"/>
      <c r="K539" s="515"/>
      <c r="L539" s="515"/>
      <c r="M539" s="515"/>
    </row>
    <row r="540" spans="3:13" x14ac:dyDescent="0.15">
      <c r="C540" s="515"/>
      <c r="D540" s="515"/>
      <c r="E540" s="515"/>
      <c r="F540" s="515"/>
      <c r="G540" s="515"/>
      <c r="H540" s="515"/>
      <c r="I540" s="515"/>
      <c r="J540" s="515"/>
      <c r="K540" s="515"/>
      <c r="L540" s="515"/>
      <c r="M540" s="515"/>
    </row>
    <row r="541" spans="3:13" x14ac:dyDescent="0.15">
      <c r="C541" s="515"/>
      <c r="D541" s="515"/>
      <c r="E541" s="515"/>
      <c r="F541" s="515"/>
      <c r="G541" s="515"/>
      <c r="H541" s="515"/>
      <c r="I541" s="515"/>
      <c r="J541" s="515"/>
      <c r="K541" s="515"/>
      <c r="L541" s="515"/>
      <c r="M541" s="515"/>
    </row>
    <row r="542" spans="3:13" x14ac:dyDescent="0.15">
      <c r="C542" s="515"/>
      <c r="D542" s="515"/>
      <c r="E542" s="515"/>
      <c r="F542" s="515"/>
      <c r="G542" s="515"/>
      <c r="H542" s="515"/>
      <c r="I542" s="515"/>
      <c r="J542" s="515"/>
      <c r="K542" s="515"/>
      <c r="L542" s="515"/>
      <c r="M542" s="515"/>
    </row>
    <row r="543" spans="3:13" x14ac:dyDescent="0.15">
      <c r="C543" s="515"/>
      <c r="D543" s="515"/>
      <c r="E543" s="515"/>
      <c r="F543" s="515"/>
      <c r="G543" s="515"/>
      <c r="H543" s="515"/>
      <c r="I543" s="515"/>
      <c r="J543" s="515"/>
      <c r="K543" s="515"/>
      <c r="L543" s="515"/>
      <c r="M543" s="515"/>
    </row>
    <row r="544" spans="3:13" x14ac:dyDescent="0.15">
      <c r="C544" s="515"/>
      <c r="D544" s="515"/>
      <c r="E544" s="515"/>
      <c r="F544" s="515"/>
      <c r="G544" s="515"/>
      <c r="H544" s="515"/>
      <c r="I544" s="515"/>
      <c r="J544" s="515"/>
      <c r="K544" s="515"/>
      <c r="L544" s="515"/>
      <c r="M544" s="515"/>
    </row>
    <row r="545" spans="3:13" x14ac:dyDescent="0.15">
      <c r="C545" s="515"/>
      <c r="D545" s="515"/>
      <c r="E545" s="515"/>
      <c r="F545" s="515"/>
      <c r="G545" s="515"/>
      <c r="H545" s="515"/>
      <c r="I545" s="515"/>
      <c r="J545" s="515"/>
      <c r="K545" s="515"/>
      <c r="L545" s="515"/>
      <c r="M545" s="515"/>
    </row>
    <row r="546" spans="3:13" x14ac:dyDescent="0.15">
      <c r="C546" s="515"/>
      <c r="D546" s="515"/>
      <c r="E546" s="515"/>
      <c r="F546" s="515"/>
      <c r="G546" s="515"/>
      <c r="H546" s="515"/>
      <c r="I546" s="515"/>
      <c r="J546" s="515"/>
      <c r="K546" s="515"/>
      <c r="L546" s="515"/>
      <c r="M546" s="515"/>
    </row>
    <row r="547" spans="3:13" x14ac:dyDescent="0.15">
      <c r="C547" s="515"/>
      <c r="D547" s="515"/>
      <c r="E547" s="515"/>
      <c r="F547" s="515"/>
      <c r="G547" s="515"/>
      <c r="H547" s="515"/>
      <c r="I547" s="515"/>
      <c r="J547" s="515"/>
      <c r="K547" s="515"/>
      <c r="L547" s="515"/>
      <c r="M547" s="515"/>
    </row>
    <row r="548" spans="3:13" x14ac:dyDescent="0.15">
      <c r="C548" s="515"/>
      <c r="D548" s="515"/>
      <c r="E548" s="515"/>
      <c r="F548" s="515"/>
      <c r="G548" s="515"/>
      <c r="H548" s="515"/>
      <c r="I548" s="515"/>
      <c r="J548" s="515"/>
      <c r="K548" s="515"/>
      <c r="L548" s="515"/>
      <c r="M548" s="515"/>
    </row>
    <row r="549" spans="3:13" x14ac:dyDescent="0.15">
      <c r="C549" s="515"/>
      <c r="D549" s="515"/>
      <c r="E549" s="515"/>
      <c r="F549" s="515"/>
      <c r="G549" s="515"/>
      <c r="H549" s="515"/>
      <c r="I549" s="515"/>
      <c r="J549" s="515"/>
      <c r="K549" s="515"/>
      <c r="L549" s="515"/>
      <c r="M549" s="515"/>
    </row>
    <row r="550" spans="3:13" x14ac:dyDescent="0.15">
      <c r="C550" s="515"/>
      <c r="D550" s="515"/>
      <c r="E550" s="515"/>
      <c r="F550" s="515"/>
      <c r="G550" s="515"/>
      <c r="H550" s="515"/>
      <c r="I550" s="515"/>
      <c r="J550" s="515"/>
      <c r="K550" s="515"/>
      <c r="L550" s="515"/>
      <c r="M550" s="515"/>
    </row>
    <row r="551" spans="3:13" x14ac:dyDescent="0.15">
      <c r="C551" s="515"/>
      <c r="D551" s="515"/>
      <c r="E551" s="515"/>
      <c r="F551" s="515"/>
      <c r="G551" s="515"/>
      <c r="H551" s="515"/>
      <c r="I551" s="515"/>
      <c r="J551" s="515"/>
      <c r="K551" s="515"/>
      <c r="L551" s="515"/>
      <c r="M551" s="515"/>
    </row>
    <row r="552" spans="3:13" x14ac:dyDescent="0.15">
      <c r="C552" s="515"/>
      <c r="D552" s="515"/>
      <c r="E552" s="515"/>
      <c r="F552" s="515"/>
      <c r="G552" s="515"/>
      <c r="H552" s="515"/>
      <c r="I552" s="515"/>
      <c r="J552" s="515"/>
      <c r="K552" s="515"/>
      <c r="L552" s="515"/>
      <c r="M552" s="515"/>
    </row>
    <row r="553" spans="3:13" x14ac:dyDescent="0.15">
      <c r="C553" s="515"/>
      <c r="D553" s="515"/>
      <c r="E553" s="515"/>
      <c r="F553" s="515"/>
      <c r="G553" s="515"/>
      <c r="H553" s="515"/>
      <c r="I553" s="515"/>
      <c r="J553" s="515"/>
      <c r="K553" s="515"/>
      <c r="L553" s="515"/>
      <c r="M553" s="515"/>
    </row>
    <row r="554" spans="3:13" x14ac:dyDescent="0.15">
      <c r="C554" s="515"/>
      <c r="D554" s="515"/>
      <c r="E554" s="515"/>
      <c r="F554" s="515"/>
      <c r="G554" s="515"/>
      <c r="H554" s="515"/>
      <c r="I554" s="515"/>
      <c r="J554" s="515"/>
      <c r="K554" s="515"/>
      <c r="L554" s="515"/>
      <c r="M554" s="515"/>
    </row>
    <row r="555" spans="3:13" x14ac:dyDescent="0.15">
      <c r="C555" s="515"/>
      <c r="D555" s="515"/>
      <c r="E555" s="515"/>
      <c r="F555" s="515"/>
      <c r="G555" s="515"/>
      <c r="H555" s="515"/>
      <c r="I555" s="515"/>
      <c r="J555" s="515"/>
      <c r="K555" s="515"/>
      <c r="L555" s="515"/>
      <c r="M555" s="515"/>
    </row>
    <row r="556" spans="3:13" x14ac:dyDescent="0.15">
      <c r="C556" s="515"/>
      <c r="D556" s="515"/>
      <c r="E556" s="515"/>
      <c r="F556" s="515"/>
      <c r="G556" s="515"/>
      <c r="H556" s="515"/>
      <c r="I556" s="515"/>
      <c r="J556" s="515"/>
      <c r="K556" s="515"/>
      <c r="L556" s="515"/>
      <c r="M556" s="515"/>
    </row>
    <row r="557" spans="3:13" x14ac:dyDescent="0.15">
      <c r="C557" s="515"/>
      <c r="D557" s="515"/>
      <c r="E557" s="515"/>
      <c r="F557" s="515"/>
      <c r="G557" s="515"/>
      <c r="H557" s="515"/>
      <c r="I557" s="515"/>
      <c r="J557" s="515"/>
      <c r="K557" s="515"/>
      <c r="L557" s="515"/>
      <c r="M557" s="515"/>
    </row>
    <row r="558" spans="3:13" x14ac:dyDescent="0.15">
      <c r="C558" s="515"/>
      <c r="D558" s="515"/>
      <c r="E558" s="515"/>
      <c r="F558" s="515"/>
      <c r="G558" s="515"/>
      <c r="H558" s="515"/>
      <c r="I558" s="515"/>
      <c r="J558" s="515"/>
      <c r="K558" s="515"/>
      <c r="L558" s="515"/>
      <c r="M558" s="515"/>
    </row>
    <row r="559" spans="3:13" x14ac:dyDescent="0.15">
      <c r="C559" s="515"/>
      <c r="D559" s="515"/>
      <c r="E559" s="515"/>
      <c r="F559" s="515"/>
      <c r="G559" s="515"/>
      <c r="H559" s="515"/>
      <c r="I559" s="515"/>
      <c r="J559" s="515"/>
      <c r="K559" s="515"/>
      <c r="L559" s="515"/>
      <c r="M559" s="515"/>
    </row>
    <row r="560" spans="3:13" x14ac:dyDescent="0.15">
      <c r="C560" s="515"/>
      <c r="D560" s="515"/>
      <c r="E560" s="515"/>
      <c r="F560" s="515"/>
      <c r="G560" s="515"/>
      <c r="H560" s="515"/>
      <c r="I560" s="515"/>
      <c r="J560" s="515"/>
      <c r="K560" s="515"/>
      <c r="L560" s="515"/>
      <c r="M560" s="515"/>
    </row>
    <row r="561" spans="3:13" x14ac:dyDescent="0.15">
      <c r="C561" s="515"/>
      <c r="D561" s="515"/>
      <c r="E561" s="515"/>
      <c r="F561" s="515"/>
      <c r="G561" s="515"/>
      <c r="H561" s="515"/>
      <c r="I561" s="515"/>
      <c r="J561" s="515"/>
      <c r="K561" s="515"/>
      <c r="L561" s="515"/>
      <c r="M561" s="515"/>
    </row>
    <row r="562" spans="3:13" x14ac:dyDescent="0.15">
      <c r="C562" s="515"/>
      <c r="D562" s="515"/>
      <c r="E562" s="515"/>
      <c r="F562" s="515"/>
      <c r="G562" s="515"/>
      <c r="H562" s="515"/>
      <c r="I562" s="515"/>
      <c r="J562" s="515"/>
      <c r="K562" s="515"/>
      <c r="L562" s="515"/>
      <c r="M562" s="515"/>
    </row>
    <row r="563" spans="3:13" x14ac:dyDescent="0.15">
      <c r="C563" s="515"/>
      <c r="D563" s="515"/>
      <c r="E563" s="515"/>
      <c r="F563" s="515"/>
      <c r="G563" s="515"/>
      <c r="H563" s="515"/>
      <c r="I563" s="515"/>
      <c r="J563" s="515"/>
      <c r="K563" s="515"/>
      <c r="L563" s="515"/>
      <c r="M563" s="515"/>
    </row>
    <row r="564" spans="3:13" x14ac:dyDescent="0.15">
      <c r="C564" s="515"/>
      <c r="D564" s="515"/>
      <c r="E564" s="515"/>
      <c r="F564" s="515"/>
      <c r="G564" s="515"/>
      <c r="H564" s="515"/>
      <c r="I564" s="515"/>
      <c r="J564" s="515"/>
      <c r="K564" s="515"/>
      <c r="L564" s="515"/>
      <c r="M564" s="515"/>
    </row>
    <row r="565" spans="3:13" x14ac:dyDescent="0.15">
      <c r="C565" s="515"/>
      <c r="D565" s="515"/>
      <c r="E565" s="515"/>
      <c r="F565" s="515"/>
      <c r="G565" s="515"/>
      <c r="H565" s="515"/>
      <c r="I565" s="515"/>
      <c r="J565" s="515"/>
      <c r="K565" s="515"/>
      <c r="L565" s="515"/>
      <c r="M565" s="515"/>
    </row>
    <row r="566" spans="3:13" x14ac:dyDescent="0.15">
      <c r="C566" s="515"/>
      <c r="D566" s="515"/>
      <c r="E566" s="515"/>
      <c r="F566" s="515"/>
      <c r="G566" s="515"/>
      <c r="H566" s="515"/>
      <c r="I566" s="515"/>
      <c r="J566" s="515"/>
      <c r="K566" s="515"/>
      <c r="L566" s="515"/>
      <c r="M566" s="515"/>
    </row>
    <row r="567" spans="3:13" x14ac:dyDescent="0.15">
      <c r="C567" s="515"/>
      <c r="D567" s="515"/>
      <c r="E567" s="515"/>
      <c r="F567" s="515"/>
      <c r="G567" s="515"/>
      <c r="H567" s="515"/>
      <c r="I567" s="515"/>
      <c r="J567" s="515"/>
      <c r="K567" s="515"/>
      <c r="L567" s="515"/>
      <c r="M567" s="515"/>
    </row>
    <row r="568" spans="3:13" x14ac:dyDescent="0.15">
      <c r="C568" s="515"/>
      <c r="D568" s="515"/>
      <c r="E568" s="515"/>
      <c r="F568" s="515"/>
      <c r="G568" s="515"/>
      <c r="H568" s="515"/>
      <c r="I568" s="515"/>
      <c r="J568" s="515"/>
      <c r="K568" s="515"/>
      <c r="L568" s="515"/>
      <c r="M568" s="515"/>
    </row>
    <row r="569" spans="3:13" x14ac:dyDescent="0.15">
      <c r="C569" s="515"/>
      <c r="D569" s="515"/>
      <c r="E569" s="515"/>
      <c r="F569" s="515"/>
      <c r="G569" s="515"/>
      <c r="H569" s="515"/>
      <c r="I569" s="515"/>
      <c r="J569" s="515"/>
      <c r="K569" s="515"/>
      <c r="L569" s="515"/>
      <c r="M569" s="515"/>
    </row>
    <row r="570" spans="3:13" x14ac:dyDescent="0.15">
      <c r="C570" s="515"/>
      <c r="D570" s="515"/>
      <c r="E570" s="515"/>
      <c r="F570" s="515"/>
      <c r="G570" s="515"/>
      <c r="H570" s="515"/>
      <c r="I570" s="515"/>
      <c r="J570" s="515"/>
      <c r="K570" s="515"/>
      <c r="L570" s="515"/>
      <c r="M570" s="515"/>
    </row>
    <row r="571" spans="3:13" x14ac:dyDescent="0.15">
      <c r="C571" s="515"/>
      <c r="D571" s="515"/>
      <c r="E571" s="515"/>
      <c r="F571" s="515"/>
      <c r="G571" s="515"/>
      <c r="H571" s="515"/>
      <c r="I571" s="515"/>
      <c r="J571" s="515"/>
      <c r="K571" s="515"/>
      <c r="L571" s="515"/>
      <c r="M571" s="515"/>
    </row>
    <row r="572" spans="3:13" x14ac:dyDescent="0.15">
      <c r="C572" s="515"/>
      <c r="D572" s="515"/>
      <c r="E572" s="515"/>
      <c r="F572" s="515"/>
      <c r="G572" s="515"/>
      <c r="H572" s="515"/>
      <c r="I572" s="515"/>
      <c r="J572" s="515"/>
      <c r="K572" s="515"/>
      <c r="L572" s="515"/>
      <c r="M572" s="515"/>
    </row>
    <row r="573" spans="3:13" x14ac:dyDescent="0.15">
      <c r="C573" s="515"/>
      <c r="D573" s="515"/>
      <c r="E573" s="515"/>
      <c r="F573" s="515"/>
      <c r="G573" s="515"/>
      <c r="H573" s="515"/>
      <c r="I573" s="515"/>
      <c r="J573" s="515"/>
      <c r="K573" s="515"/>
      <c r="L573" s="515"/>
      <c r="M573" s="515"/>
    </row>
    <row r="574" spans="3:13" x14ac:dyDescent="0.15">
      <c r="C574" s="515"/>
      <c r="D574" s="515"/>
      <c r="E574" s="515"/>
      <c r="F574" s="515"/>
      <c r="G574" s="515"/>
      <c r="H574" s="515"/>
      <c r="I574" s="515"/>
      <c r="J574" s="515"/>
      <c r="K574" s="515"/>
      <c r="L574" s="515"/>
      <c r="M574" s="515"/>
    </row>
    <row r="575" spans="3:13" x14ac:dyDescent="0.15">
      <c r="C575" s="515"/>
      <c r="D575" s="515"/>
      <c r="E575" s="515"/>
      <c r="F575" s="515"/>
      <c r="G575" s="515"/>
      <c r="H575" s="515"/>
      <c r="I575" s="515"/>
      <c r="J575" s="515"/>
      <c r="K575" s="515"/>
      <c r="L575" s="515"/>
      <c r="M575" s="515"/>
    </row>
    <row r="576" spans="3:13" x14ac:dyDescent="0.15">
      <c r="C576" s="515"/>
      <c r="D576" s="515"/>
      <c r="E576" s="515"/>
      <c r="F576" s="515"/>
      <c r="G576" s="515"/>
      <c r="H576" s="515"/>
      <c r="I576" s="515"/>
      <c r="J576" s="515"/>
      <c r="K576" s="515"/>
      <c r="L576" s="515"/>
      <c r="M576" s="515"/>
    </row>
    <row r="577" spans="3:13" x14ac:dyDescent="0.15">
      <c r="C577" s="515"/>
      <c r="D577" s="515"/>
      <c r="E577" s="515"/>
      <c r="F577" s="515"/>
      <c r="G577" s="515"/>
      <c r="H577" s="515"/>
      <c r="I577" s="515"/>
      <c r="J577" s="515"/>
      <c r="K577" s="515"/>
      <c r="L577" s="515"/>
      <c r="M577" s="515"/>
    </row>
    <row r="578" spans="3:13" x14ac:dyDescent="0.15">
      <c r="C578" s="515"/>
      <c r="D578" s="515"/>
      <c r="E578" s="515"/>
      <c r="F578" s="515"/>
      <c r="G578" s="515"/>
      <c r="H578" s="515"/>
      <c r="I578" s="515"/>
      <c r="J578" s="515"/>
      <c r="K578" s="515"/>
      <c r="L578" s="515"/>
      <c r="M578" s="515"/>
    </row>
    <row r="579" spans="3:13" x14ac:dyDescent="0.15">
      <c r="C579" s="515"/>
      <c r="D579" s="515"/>
      <c r="E579" s="515"/>
      <c r="F579" s="515"/>
      <c r="G579" s="515"/>
      <c r="H579" s="515"/>
      <c r="I579" s="515"/>
      <c r="J579" s="515"/>
      <c r="K579" s="515"/>
      <c r="L579" s="515"/>
      <c r="M579" s="515"/>
    </row>
    <row r="580" spans="3:13" x14ac:dyDescent="0.15">
      <c r="C580" s="515"/>
      <c r="D580" s="515"/>
      <c r="E580" s="515"/>
      <c r="F580" s="515"/>
      <c r="G580" s="515"/>
      <c r="H580" s="515"/>
      <c r="I580" s="515"/>
      <c r="J580" s="515"/>
      <c r="K580" s="515"/>
      <c r="L580" s="515"/>
      <c r="M580" s="515"/>
    </row>
    <row r="581" spans="3:13" x14ac:dyDescent="0.15">
      <c r="C581" s="515"/>
      <c r="D581" s="515"/>
      <c r="E581" s="515"/>
      <c r="F581" s="515"/>
      <c r="G581" s="515"/>
      <c r="H581" s="515"/>
      <c r="I581" s="515"/>
      <c r="J581" s="515"/>
      <c r="K581" s="515"/>
      <c r="L581" s="515"/>
      <c r="M581" s="515"/>
    </row>
    <row r="582" spans="3:13" x14ac:dyDescent="0.15">
      <c r="C582" s="515"/>
      <c r="D582" s="515"/>
      <c r="E582" s="515"/>
      <c r="F582" s="515"/>
      <c r="G582" s="515"/>
      <c r="H582" s="515"/>
      <c r="I582" s="515"/>
      <c r="J582" s="515"/>
      <c r="K582" s="515"/>
      <c r="L582" s="515"/>
      <c r="M582" s="515"/>
    </row>
    <row r="583" spans="3:13" x14ac:dyDescent="0.15">
      <c r="C583" s="515"/>
      <c r="D583" s="515"/>
      <c r="E583" s="515"/>
      <c r="F583" s="515"/>
      <c r="G583" s="515"/>
      <c r="H583" s="515"/>
      <c r="I583" s="515"/>
      <c r="J583" s="515"/>
      <c r="K583" s="515"/>
      <c r="L583" s="515"/>
      <c r="M583" s="515"/>
    </row>
    <row r="584" spans="3:13" x14ac:dyDescent="0.15">
      <c r="C584" s="515"/>
      <c r="D584" s="515"/>
      <c r="E584" s="515"/>
      <c r="F584" s="515"/>
      <c r="G584" s="515"/>
      <c r="H584" s="515"/>
      <c r="I584" s="515"/>
      <c r="J584" s="515"/>
      <c r="K584" s="515"/>
      <c r="L584" s="515"/>
      <c r="M584" s="515"/>
    </row>
    <row r="585" spans="3:13" x14ac:dyDescent="0.15">
      <c r="C585" s="515"/>
      <c r="D585" s="515"/>
      <c r="E585" s="515"/>
      <c r="F585" s="515"/>
      <c r="G585" s="515"/>
      <c r="H585" s="515"/>
      <c r="I585" s="515"/>
      <c r="J585" s="515"/>
      <c r="K585" s="515"/>
      <c r="L585" s="515"/>
      <c r="M585" s="515"/>
    </row>
    <row r="586" spans="3:13" x14ac:dyDescent="0.15">
      <c r="C586" s="515"/>
      <c r="D586" s="515"/>
      <c r="E586" s="515"/>
      <c r="F586" s="515"/>
      <c r="G586" s="515"/>
      <c r="H586" s="515"/>
      <c r="I586" s="515"/>
      <c r="J586" s="515"/>
      <c r="K586" s="515"/>
      <c r="L586" s="515"/>
      <c r="M586" s="515"/>
    </row>
    <row r="587" spans="3:13" x14ac:dyDescent="0.15">
      <c r="C587" s="515"/>
      <c r="D587" s="515"/>
      <c r="E587" s="515"/>
      <c r="F587" s="515"/>
      <c r="G587" s="515"/>
      <c r="H587" s="515"/>
      <c r="I587" s="515"/>
      <c r="J587" s="515"/>
      <c r="K587" s="515"/>
      <c r="L587" s="515"/>
      <c r="M587" s="515"/>
    </row>
    <row r="588" spans="3:13" x14ac:dyDescent="0.15">
      <c r="C588" s="515"/>
      <c r="D588" s="515"/>
      <c r="E588" s="515"/>
      <c r="F588" s="515"/>
      <c r="G588" s="515"/>
      <c r="H588" s="515"/>
      <c r="I588" s="515"/>
      <c r="J588" s="515"/>
      <c r="K588" s="515"/>
      <c r="L588" s="515"/>
      <c r="M588" s="515"/>
    </row>
    <row r="589" spans="3:13" x14ac:dyDescent="0.15">
      <c r="C589" s="515"/>
      <c r="D589" s="515"/>
      <c r="E589" s="515"/>
      <c r="F589" s="515"/>
      <c r="G589" s="515"/>
      <c r="H589" s="515"/>
      <c r="I589" s="515"/>
      <c r="J589" s="515"/>
      <c r="K589" s="515"/>
      <c r="L589" s="515"/>
      <c r="M589" s="515"/>
    </row>
    <row r="590" spans="3:13" x14ac:dyDescent="0.15">
      <c r="C590" s="515"/>
      <c r="D590" s="515"/>
      <c r="E590" s="515"/>
      <c r="F590" s="515"/>
      <c r="G590" s="515"/>
      <c r="H590" s="515"/>
      <c r="I590" s="515"/>
      <c r="J590" s="515"/>
      <c r="K590" s="515"/>
      <c r="L590" s="515"/>
      <c r="M590" s="515"/>
    </row>
    <row r="591" spans="3:13" x14ac:dyDescent="0.15">
      <c r="C591" s="515"/>
      <c r="D591" s="515"/>
      <c r="E591" s="515"/>
      <c r="F591" s="515"/>
      <c r="G591" s="515"/>
      <c r="H591" s="515"/>
      <c r="I591" s="515"/>
      <c r="J591" s="515"/>
      <c r="K591" s="515"/>
      <c r="L591" s="515"/>
      <c r="M591" s="515"/>
    </row>
    <row r="592" spans="3:13" x14ac:dyDescent="0.15">
      <c r="C592" s="515"/>
      <c r="D592" s="515"/>
      <c r="E592" s="515"/>
      <c r="F592" s="515"/>
      <c r="G592" s="515"/>
      <c r="H592" s="515"/>
      <c r="I592" s="515"/>
      <c r="J592" s="515"/>
      <c r="K592" s="515"/>
      <c r="L592" s="515"/>
      <c r="M592" s="515"/>
    </row>
    <row r="593" spans="3:13" x14ac:dyDescent="0.15">
      <c r="C593" s="515"/>
      <c r="D593" s="515"/>
      <c r="E593" s="515"/>
      <c r="F593" s="515"/>
      <c r="G593" s="515"/>
      <c r="H593" s="515"/>
      <c r="I593" s="515"/>
      <c r="J593" s="515"/>
      <c r="K593" s="515"/>
      <c r="L593" s="515"/>
      <c r="M593" s="515"/>
    </row>
    <row r="594" spans="3:13" x14ac:dyDescent="0.15">
      <c r="C594" s="515"/>
      <c r="D594" s="515"/>
      <c r="E594" s="515"/>
      <c r="F594" s="515"/>
      <c r="G594" s="515"/>
      <c r="H594" s="515"/>
      <c r="I594" s="515"/>
      <c r="J594" s="515"/>
      <c r="K594" s="515"/>
      <c r="L594" s="515"/>
      <c r="M594" s="515"/>
    </row>
    <row r="595" spans="3:13" x14ac:dyDescent="0.15">
      <c r="C595" s="515"/>
      <c r="D595" s="515"/>
      <c r="E595" s="515"/>
      <c r="F595" s="515"/>
      <c r="G595" s="515"/>
      <c r="H595" s="515"/>
      <c r="I595" s="515"/>
      <c r="J595" s="515"/>
      <c r="K595" s="515"/>
      <c r="L595" s="515"/>
      <c r="M595" s="515"/>
    </row>
    <row r="596" spans="3:13" x14ac:dyDescent="0.15">
      <c r="C596" s="515"/>
      <c r="D596" s="515"/>
      <c r="E596" s="515"/>
      <c r="F596" s="515"/>
      <c r="G596" s="515"/>
      <c r="H596" s="515"/>
      <c r="I596" s="515"/>
      <c r="J596" s="515"/>
      <c r="K596" s="515"/>
      <c r="L596" s="515"/>
      <c r="M596" s="515"/>
    </row>
    <row r="597" spans="3:13" x14ac:dyDescent="0.15">
      <c r="C597" s="515"/>
      <c r="D597" s="515"/>
      <c r="E597" s="515"/>
      <c r="F597" s="515"/>
      <c r="G597" s="515"/>
      <c r="H597" s="515"/>
      <c r="I597" s="515"/>
      <c r="J597" s="515"/>
      <c r="K597" s="515"/>
      <c r="L597" s="515"/>
      <c r="M597" s="515"/>
    </row>
    <row r="598" spans="3:13" x14ac:dyDescent="0.15">
      <c r="C598" s="515"/>
      <c r="D598" s="515"/>
      <c r="E598" s="515"/>
      <c r="F598" s="515"/>
      <c r="G598" s="515"/>
      <c r="H598" s="515"/>
      <c r="I598" s="515"/>
      <c r="J598" s="515"/>
      <c r="K598" s="515"/>
      <c r="L598" s="515"/>
      <c r="M598" s="515"/>
    </row>
    <row r="599" spans="3:13" x14ac:dyDescent="0.15">
      <c r="C599" s="515"/>
      <c r="D599" s="515"/>
      <c r="E599" s="515"/>
      <c r="F599" s="515"/>
      <c r="G599" s="515"/>
      <c r="H599" s="515"/>
      <c r="I599" s="515"/>
      <c r="J599" s="515"/>
      <c r="K599" s="515"/>
      <c r="L599" s="515"/>
      <c r="M599" s="515"/>
    </row>
    <row r="600" spans="3:13" x14ac:dyDescent="0.15">
      <c r="C600" s="515"/>
      <c r="D600" s="515"/>
      <c r="E600" s="515"/>
      <c r="F600" s="515"/>
      <c r="G600" s="515"/>
      <c r="H600" s="515"/>
      <c r="I600" s="515"/>
      <c r="J600" s="515"/>
      <c r="K600" s="515"/>
      <c r="L600" s="515"/>
      <c r="M600" s="515"/>
    </row>
    <row r="601" spans="3:13" x14ac:dyDescent="0.15">
      <c r="C601" s="515"/>
      <c r="D601" s="515"/>
      <c r="E601" s="515"/>
      <c r="F601" s="515"/>
      <c r="G601" s="515"/>
      <c r="H601" s="515"/>
      <c r="I601" s="515"/>
      <c r="J601" s="515"/>
      <c r="K601" s="515"/>
      <c r="L601" s="515"/>
      <c r="M601" s="515"/>
    </row>
    <row r="602" spans="3:13" x14ac:dyDescent="0.15">
      <c r="C602" s="515"/>
      <c r="D602" s="515"/>
      <c r="E602" s="515"/>
      <c r="F602" s="515"/>
      <c r="G602" s="515"/>
      <c r="H602" s="515"/>
      <c r="I602" s="515"/>
      <c r="J602" s="515"/>
      <c r="K602" s="515"/>
      <c r="L602" s="515"/>
      <c r="M602" s="515"/>
    </row>
    <row r="603" spans="3:13" x14ac:dyDescent="0.15">
      <c r="C603" s="515"/>
      <c r="D603" s="515"/>
      <c r="E603" s="515"/>
      <c r="F603" s="515"/>
      <c r="G603" s="515"/>
      <c r="H603" s="515"/>
      <c r="I603" s="515"/>
      <c r="J603" s="515"/>
      <c r="K603" s="515"/>
      <c r="L603" s="515"/>
      <c r="M603" s="515"/>
    </row>
    <row r="604" spans="3:13" x14ac:dyDescent="0.15">
      <c r="C604" s="515"/>
      <c r="D604" s="515"/>
      <c r="E604" s="515"/>
      <c r="F604" s="515"/>
      <c r="G604" s="515"/>
      <c r="H604" s="515"/>
      <c r="I604" s="515"/>
      <c r="J604" s="515"/>
      <c r="K604" s="515"/>
      <c r="L604" s="515"/>
      <c r="M604" s="515"/>
    </row>
    <row r="605" spans="3:13" x14ac:dyDescent="0.15">
      <c r="C605" s="515"/>
      <c r="D605" s="515"/>
      <c r="E605" s="515"/>
      <c r="F605" s="515"/>
      <c r="G605" s="515"/>
      <c r="H605" s="515"/>
      <c r="I605" s="515"/>
      <c r="J605" s="515"/>
      <c r="K605" s="515"/>
      <c r="L605" s="515"/>
      <c r="M605" s="515"/>
    </row>
    <row r="606" spans="3:13" x14ac:dyDescent="0.15">
      <c r="C606" s="515"/>
      <c r="D606" s="515"/>
      <c r="E606" s="515"/>
      <c r="F606" s="515"/>
      <c r="G606" s="515"/>
      <c r="H606" s="515"/>
      <c r="I606" s="515"/>
      <c r="J606" s="515"/>
      <c r="K606" s="515"/>
      <c r="L606" s="515"/>
      <c r="M606" s="515"/>
    </row>
    <row r="607" spans="3:13" x14ac:dyDescent="0.15">
      <c r="C607" s="515"/>
      <c r="D607" s="515"/>
      <c r="E607" s="515"/>
      <c r="F607" s="515"/>
      <c r="G607" s="515"/>
      <c r="H607" s="515"/>
      <c r="I607" s="515"/>
      <c r="J607" s="515"/>
      <c r="K607" s="515"/>
      <c r="L607" s="515"/>
      <c r="M607" s="515"/>
    </row>
    <row r="608" spans="3:13" x14ac:dyDescent="0.15">
      <c r="C608" s="515"/>
      <c r="D608" s="515"/>
      <c r="E608" s="515"/>
      <c r="F608" s="515"/>
      <c r="G608" s="515"/>
      <c r="H608" s="515"/>
      <c r="I608" s="515"/>
      <c r="J608" s="515"/>
      <c r="K608" s="515"/>
      <c r="L608" s="515"/>
      <c r="M608" s="515"/>
    </row>
    <row r="609" spans="3:13" x14ac:dyDescent="0.15">
      <c r="C609" s="515"/>
      <c r="D609" s="515"/>
      <c r="E609" s="515"/>
      <c r="F609" s="515"/>
      <c r="G609" s="515"/>
      <c r="H609" s="515"/>
      <c r="I609" s="515"/>
      <c r="J609" s="515"/>
      <c r="K609" s="515"/>
      <c r="L609" s="515"/>
      <c r="M609" s="515"/>
    </row>
    <row r="610" spans="3:13" x14ac:dyDescent="0.15">
      <c r="C610" s="515"/>
      <c r="D610" s="515"/>
      <c r="E610" s="515"/>
      <c r="F610" s="515"/>
      <c r="G610" s="515"/>
      <c r="H610" s="515"/>
      <c r="I610" s="515"/>
      <c r="J610" s="515"/>
      <c r="K610" s="515"/>
      <c r="L610" s="515"/>
      <c r="M610" s="515"/>
    </row>
    <row r="611" spans="3:13" x14ac:dyDescent="0.15">
      <c r="C611" s="515"/>
      <c r="D611" s="515"/>
      <c r="E611" s="515"/>
      <c r="F611" s="515"/>
      <c r="G611" s="515"/>
      <c r="H611" s="515"/>
      <c r="I611" s="515"/>
      <c r="J611" s="515"/>
      <c r="K611" s="515"/>
      <c r="L611" s="515"/>
      <c r="M611" s="515"/>
    </row>
    <row r="612" spans="3:13" x14ac:dyDescent="0.15">
      <c r="C612" s="515"/>
      <c r="D612" s="515"/>
      <c r="E612" s="515"/>
      <c r="F612" s="515"/>
      <c r="G612" s="515"/>
      <c r="H612" s="515"/>
      <c r="I612" s="515"/>
      <c r="J612" s="515"/>
      <c r="K612" s="515"/>
      <c r="L612" s="515"/>
      <c r="M612" s="515"/>
    </row>
    <row r="613" spans="3:13" x14ac:dyDescent="0.15">
      <c r="C613" s="515"/>
      <c r="D613" s="515"/>
      <c r="E613" s="515"/>
      <c r="F613" s="515"/>
      <c r="G613" s="515"/>
      <c r="H613" s="515"/>
      <c r="I613" s="515"/>
      <c r="J613" s="515"/>
      <c r="K613" s="515"/>
      <c r="L613" s="515"/>
      <c r="M613" s="515"/>
    </row>
    <row r="614" spans="3:13" x14ac:dyDescent="0.15">
      <c r="C614" s="515"/>
      <c r="D614" s="515"/>
      <c r="E614" s="515"/>
      <c r="F614" s="515"/>
      <c r="G614" s="515"/>
      <c r="H614" s="515"/>
      <c r="I614" s="515"/>
      <c r="J614" s="515"/>
      <c r="K614" s="515"/>
      <c r="L614" s="515"/>
      <c r="M614" s="515"/>
    </row>
    <row r="615" spans="3:13" x14ac:dyDescent="0.15">
      <c r="C615" s="515"/>
      <c r="D615" s="515"/>
      <c r="E615" s="515"/>
      <c r="F615" s="515"/>
      <c r="G615" s="515"/>
      <c r="H615" s="515"/>
      <c r="I615" s="515"/>
      <c r="J615" s="515"/>
      <c r="K615" s="515"/>
      <c r="L615" s="515"/>
      <c r="M615" s="515"/>
    </row>
    <row r="616" spans="3:13" x14ac:dyDescent="0.15">
      <c r="C616" s="515"/>
      <c r="D616" s="515"/>
      <c r="E616" s="515"/>
      <c r="F616" s="515"/>
      <c r="G616" s="515"/>
      <c r="H616" s="515"/>
      <c r="I616" s="515"/>
      <c r="J616" s="515"/>
      <c r="K616" s="515"/>
      <c r="L616" s="515"/>
      <c r="M616" s="515"/>
    </row>
    <row r="617" spans="3:13" x14ac:dyDescent="0.15">
      <c r="C617" s="515"/>
      <c r="D617" s="515"/>
      <c r="E617" s="515"/>
      <c r="F617" s="515"/>
      <c r="G617" s="515"/>
      <c r="H617" s="515"/>
      <c r="I617" s="515"/>
      <c r="J617" s="515"/>
      <c r="K617" s="515"/>
      <c r="L617" s="515"/>
      <c r="M617" s="515"/>
    </row>
    <row r="618" spans="3:13" x14ac:dyDescent="0.15">
      <c r="C618" s="515"/>
      <c r="D618" s="515"/>
      <c r="E618" s="515"/>
      <c r="F618" s="515"/>
      <c r="G618" s="515"/>
      <c r="H618" s="515"/>
      <c r="I618" s="515"/>
      <c r="J618" s="515"/>
      <c r="K618" s="515"/>
      <c r="L618" s="515"/>
      <c r="M618" s="515"/>
    </row>
    <row r="619" spans="3:13" x14ac:dyDescent="0.15">
      <c r="C619" s="515"/>
      <c r="D619" s="515"/>
      <c r="E619" s="515"/>
      <c r="F619" s="515"/>
      <c r="G619" s="515"/>
      <c r="H619" s="515"/>
      <c r="I619" s="515"/>
      <c r="J619" s="515"/>
      <c r="K619" s="515"/>
      <c r="L619" s="515"/>
      <c r="M619" s="515"/>
    </row>
    <row r="620" spans="3:13" x14ac:dyDescent="0.15">
      <c r="C620" s="515"/>
      <c r="D620" s="515"/>
      <c r="E620" s="515"/>
      <c r="F620" s="515"/>
      <c r="G620" s="515"/>
      <c r="H620" s="515"/>
      <c r="I620" s="515"/>
      <c r="J620" s="515"/>
      <c r="K620" s="515"/>
      <c r="L620" s="515"/>
      <c r="M620" s="515"/>
    </row>
    <row r="621" spans="3:13" x14ac:dyDescent="0.15">
      <c r="C621" s="515"/>
      <c r="D621" s="515"/>
      <c r="E621" s="515"/>
      <c r="F621" s="515"/>
      <c r="G621" s="515"/>
      <c r="H621" s="515"/>
      <c r="I621" s="515"/>
      <c r="J621" s="515"/>
      <c r="K621" s="515"/>
      <c r="L621" s="515"/>
      <c r="M621" s="515"/>
    </row>
    <row r="622" spans="3:13" x14ac:dyDescent="0.15">
      <c r="C622" s="515"/>
      <c r="D622" s="515"/>
      <c r="E622" s="515"/>
      <c r="F622" s="515"/>
      <c r="G622" s="515"/>
      <c r="H622" s="515"/>
      <c r="I622" s="515"/>
      <c r="J622" s="515"/>
      <c r="K622" s="515"/>
      <c r="L622" s="515"/>
      <c r="M622" s="515"/>
    </row>
    <row r="623" spans="3:13" x14ac:dyDescent="0.15">
      <c r="C623" s="515"/>
      <c r="D623" s="515"/>
      <c r="E623" s="515"/>
      <c r="F623" s="515"/>
      <c r="G623" s="515"/>
      <c r="H623" s="515"/>
      <c r="I623" s="515"/>
      <c r="J623" s="515"/>
      <c r="K623" s="515"/>
      <c r="L623" s="515"/>
      <c r="M623" s="515"/>
    </row>
    <row r="624" spans="3:13" x14ac:dyDescent="0.15">
      <c r="C624" s="515"/>
      <c r="D624" s="515"/>
      <c r="E624" s="515"/>
      <c r="F624" s="515"/>
      <c r="G624" s="515"/>
      <c r="H624" s="515"/>
      <c r="I624" s="515"/>
      <c r="J624" s="515"/>
      <c r="K624" s="515"/>
      <c r="L624" s="515"/>
      <c r="M624" s="515"/>
    </row>
    <row r="625" spans="3:13" x14ac:dyDescent="0.15">
      <c r="C625" s="515"/>
      <c r="D625" s="515"/>
      <c r="E625" s="515"/>
      <c r="F625" s="515"/>
      <c r="G625" s="515"/>
      <c r="H625" s="515"/>
      <c r="I625" s="515"/>
      <c r="J625" s="515"/>
      <c r="K625" s="515"/>
      <c r="L625" s="515"/>
      <c r="M625" s="515"/>
    </row>
    <row r="626" spans="3:13" x14ac:dyDescent="0.15">
      <c r="C626" s="515"/>
      <c r="D626" s="515"/>
      <c r="E626" s="515"/>
      <c r="F626" s="515"/>
      <c r="G626" s="515"/>
      <c r="H626" s="515"/>
      <c r="I626" s="515"/>
      <c r="J626" s="515"/>
      <c r="K626" s="515"/>
      <c r="L626" s="515"/>
      <c r="M626" s="515"/>
    </row>
    <row r="627" spans="3:13" x14ac:dyDescent="0.15">
      <c r="C627" s="515"/>
      <c r="D627" s="515"/>
      <c r="E627" s="515"/>
      <c r="F627" s="515"/>
      <c r="G627" s="515"/>
      <c r="H627" s="515"/>
      <c r="I627" s="515"/>
      <c r="J627" s="515"/>
      <c r="K627" s="515"/>
      <c r="L627" s="515"/>
      <c r="M627" s="515"/>
    </row>
    <row r="628" spans="3:13" x14ac:dyDescent="0.15">
      <c r="C628" s="515"/>
      <c r="D628" s="515"/>
      <c r="E628" s="515"/>
      <c r="F628" s="515"/>
      <c r="G628" s="515"/>
      <c r="H628" s="515"/>
      <c r="I628" s="515"/>
      <c r="J628" s="515"/>
      <c r="K628" s="515"/>
      <c r="L628" s="515"/>
      <c r="M628" s="515"/>
    </row>
    <row r="629" spans="3:13" x14ac:dyDescent="0.15">
      <c r="C629" s="515"/>
      <c r="D629" s="515"/>
      <c r="E629" s="515"/>
      <c r="F629" s="515"/>
      <c r="G629" s="515"/>
      <c r="H629" s="515"/>
      <c r="I629" s="515"/>
      <c r="J629" s="515"/>
      <c r="K629" s="515"/>
      <c r="L629" s="515"/>
      <c r="M629" s="515"/>
    </row>
    <row r="630" spans="3:13" x14ac:dyDescent="0.15">
      <c r="C630" s="515"/>
      <c r="D630" s="515"/>
      <c r="E630" s="515"/>
      <c r="F630" s="515"/>
      <c r="G630" s="515"/>
      <c r="H630" s="515"/>
      <c r="I630" s="515"/>
      <c r="J630" s="515"/>
      <c r="K630" s="515"/>
      <c r="L630" s="515"/>
      <c r="M630" s="515"/>
    </row>
    <row r="631" spans="3:13" x14ac:dyDescent="0.15">
      <c r="C631" s="515"/>
      <c r="D631" s="515"/>
      <c r="E631" s="515"/>
      <c r="F631" s="515"/>
      <c r="G631" s="515"/>
      <c r="H631" s="515"/>
      <c r="I631" s="515"/>
      <c r="J631" s="515"/>
      <c r="K631" s="515"/>
      <c r="L631" s="515"/>
      <c r="M631" s="515"/>
    </row>
    <row r="632" spans="3:13" x14ac:dyDescent="0.15">
      <c r="C632" s="515"/>
      <c r="D632" s="515"/>
      <c r="E632" s="515"/>
      <c r="F632" s="515"/>
      <c r="G632" s="515"/>
      <c r="H632" s="515"/>
      <c r="I632" s="515"/>
      <c r="J632" s="515"/>
      <c r="K632" s="515"/>
      <c r="L632" s="515"/>
      <c r="M632" s="515"/>
    </row>
    <row r="633" spans="3:13" x14ac:dyDescent="0.15">
      <c r="C633" s="515"/>
      <c r="D633" s="515"/>
      <c r="E633" s="515"/>
      <c r="F633" s="515"/>
      <c r="G633" s="515"/>
      <c r="H633" s="515"/>
      <c r="I633" s="515"/>
      <c r="J633" s="515"/>
      <c r="K633" s="515"/>
      <c r="L633" s="515"/>
      <c r="M633" s="515"/>
    </row>
    <row r="634" spans="3:13" x14ac:dyDescent="0.15">
      <c r="C634" s="515"/>
      <c r="D634" s="515"/>
      <c r="E634" s="515"/>
      <c r="F634" s="515"/>
      <c r="G634" s="515"/>
      <c r="H634" s="515"/>
      <c r="I634" s="515"/>
      <c r="J634" s="515"/>
      <c r="K634" s="515"/>
      <c r="L634" s="515"/>
      <c r="M634" s="515"/>
    </row>
    <row r="635" spans="3:13" x14ac:dyDescent="0.15">
      <c r="C635" s="515"/>
      <c r="D635" s="515"/>
      <c r="E635" s="515"/>
      <c r="F635" s="515"/>
      <c r="G635" s="515"/>
      <c r="H635" s="515"/>
      <c r="I635" s="515"/>
      <c r="J635" s="515"/>
      <c r="K635" s="515"/>
      <c r="L635" s="515"/>
      <c r="M635" s="515"/>
    </row>
    <row r="636" spans="3:13" x14ac:dyDescent="0.15">
      <c r="C636" s="515"/>
      <c r="D636" s="515"/>
      <c r="E636" s="515"/>
      <c r="F636" s="515"/>
      <c r="G636" s="515"/>
      <c r="H636" s="515"/>
      <c r="I636" s="515"/>
      <c r="J636" s="515"/>
      <c r="K636" s="515"/>
      <c r="L636" s="515"/>
      <c r="M636" s="515"/>
    </row>
    <row r="637" spans="3:13" x14ac:dyDescent="0.15">
      <c r="C637" s="515"/>
      <c r="D637" s="515"/>
      <c r="E637" s="515"/>
      <c r="F637" s="515"/>
      <c r="G637" s="515"/>
      <c r="H637" s="515"/>
      <c r="I637" s="515"/>
      <c r="J637" s="515"/>
      <c r="K637" s="515"/>
      <c r="L637" s="515"/>
      <c r="M637" s="515"/>
    </row>
    <row r="638" spans="3:13" x14ac:dyDescent="0.15">
      <c r="C638" s="515"/>
      <c r="D638" s="515"/>
      <c r="E638" s="515"/>
      <c r="F638" s="515"/>
      <c r="G638" s="515"/>
      <c r="H638" s="515"/>
      <c r="I638" s="515"/>
      <c r="J638" s="515"/>
      <c r="K638" s="515"/>
      <c r="L638" s="515"/>
      <c r="M638" s="515"/>
    </row>
    <row r="639" spans="3:13" x14ac:dyDescent="0.15">
      <c r="C639" s="515"/>
      <c r="D639" s="515"/>
      <c r="E639" s="515"/>
      <c r="F639" s="515"/>
      <c r="G639" s="515"/>
      <c r="H639" s="515"/>
      <c r="I639" s="515"/>
      <c r="J639" s="515"/>
      <c r="K639" s="515"/>
      <c r="L639" s="515"/>
      <c r="M639" s="515"/>
    </row>
    <row r="640" spans="3:13" x14ac:dyDescent="0.15">
      <c r="C640" s="515"/>
      <c r="D640" s="515"/>
      <c r="E640" s="515"/>
      <c r="F640" s="515"/>
      <c r="G640" s="515"/>
      <c r="H640" s="515"/>
      <c r="I640" s="515"/>
      <c r="J640" s="515"/>
      <c r="K640" s="515"/>
      <c r="L640" s="515"/>
      <c r="M640" s="515"/>
    </row>
    <row r="641" spans="3:13" x14ac:dyDescent="0.15">
      <c r="C641" s="515"/>
      <c r="D641" s="515"/>
      <c r="E641" s="515"/>
      <c r="F641" s="515"/>
      <c r="G641" s="515"/>
      <c r="H641" s="515"/>
      <c r="I641" s="515"/>
      <c r="J641" s="515"/>
      <c r="K641" s="515"/>
      <c r="L641" s="515"/>
      <c r="M641" s="515"/>
    </row>
    <row r="642" spans="3:13" x14ac:dyDescent="0.15">
      <c r="C642" s="515"/>
      <c r="D642" s="515"/>
      <c r="E642" s="515"/>
      <c r="F642" s="515"/>
      <c r="G642" s="515"/>
      <c r="H642" s="515"/>
      <c r="I642" s="515"/>
      <c r="J642" s="515"/>
      <c r="K642" s="515"/>
      <c r="L642" s="515"/>
      <c r="M642" s="515"/>
    </row>
    <row r="643" spans="3:13" x14ac:dyDescent="0.15">
      <c r="C643" s="515"/>
      <c r="D643" s="515"/>
      <c r="E643" s="515"/>
      <c r="F643" s="515"/>
      <c r="G643" s="515"/>
      <c r="H643" s="515"/>
      <c r="I643" s="515"/>
      <c r="J643" s="515"/>
      <c r="K643" s="515"/>
      <c r="L643" s="515"/>
      <c r="M643" s="515"/>
    </row>
    <row r="644" spans="3:13" x14ac:dyDescent="0.15">
      <c r="C644" s="515"/>
      <c r="D644" s="515"/>
      <c r="E644" s="515"/>
      <c r="F644" s="515"/>
      <c r="G644" s="515"/>
      <c r="H644" s="515"/>
      <c r="I644" s="515"/>
      <c r="J644" s="515"/>
      <c r="K644" s="515"/>
      <c r="L644" s="515"/>
      <c r="M644" s="515"/>
    </row>
    <row r="645" spans="3:13" x14ac:dyDescent="0.15">
      <c r="C645" s="515"/>
      <c r="D645" s="515"/>
      <c r="E645" s="515"/>
      <c r="F645" s="515"/>
      <c r="G645" s="515"/>
      <c r="H645" s="515"/>
      <c r="I645" s="515"/>
      <c r="J645" s="515"/>
      <c r="K645" s="515"/>
      <c r="L645" s="515"/>
      <c r="M645" s="515"/>
    </row>
    <row r="646" spans="3:13" x14ac:dyDescent="0.15">
      <c r="C646" s="515"/>
      <c r="D646" s="515"/>
      <c r="E646" s="515"/>
      <c r="F646" s="515"/>
      <c r="G646" s="515"/>
      <c r="H646" s="515"/>
      <c r="I646" s="515"/>
      <c r="J646" s="515"/>
      <c r="K646" s="515"/>
      <c r="L646" s="515"/>
      <c r="M646" s="515"/>
    </row>
    <row r="647" spans="3:13" x14ac:dyDescent="0.15">
      <c r="C647" s="515"/>
      <c r="D647" s="515"/>
      <c r="E647" s="515"/>
      <c r="F647" s="515"/>
      <c r="G647" s="515"/>
      <c r="H647" s="515"/>
      <c r="I647" s="515"/>
      <c r="J647" s="515"/>
      <c r="K647" s="515"/>
      <c r="L647" s="515"/>
      <c r="M647" s="515"/>
    </row>
    <row r="648" spans="3:13" x14ac:dyDescent="0.15">
      <c r="C648" s="515"/>
      <c r="D648" s="515"/>
      <c r="E648" s="515"/>
      <c r="F648" s="515"/>
      <c r="G648" s="515"/>
      <c r="H648" s="515"/>
      <c r="I648" s="515"/>
      <c r="J648" s="515"/>
      <c r="K648" s="515"/>
      <c r="L648" s="515"/>
      <c r="M648" s="515"/>
    </row>
    <row r="649" spans="3:13" x14ac:dyDescent="0.15">
      <c r="C649" s="515"/>
      <c r="D649" s="515"/>
      <c r="E649" s="515"/>
      <c r="F649" s="515"/>
      <c r="G649" s="515"/>
      <c r="H649" s="515"/>
      <c r="I649" s="515"/>
      <c r="J649" s="515"/>
      <c r="K649" s="515"/>
      <c r="L649" s="515"/>
      <c r="M649" s="515"/>
    </row>
    <row r="650" spans="3:13" x14ac:dyDescent="0.15">
      <c r="C650" s="515"/>
      <c r="D650" s="515"/>
      <c r="E650" s="515"/>
      <c r="F650" s="515"/>
      <c r="G650" s="515"/>
      <c r="H650" s="515"/>
      <c r="I650" s="515"/>
      <c r="J650" s="515"/>
      <c r="K650" s="515"/>
      <c r="L650" s="515"/>
      <c r="M650" s="515"/>
    </row>
    <row r="651" spans="3:13" x14ac:dyDescent="0.15">
      <c r="C651" s="515"/>
      <c r="D651" s="515"/>
      <c r="E651" s="515"/>
      <c r="F651" s="515"/>
      <c r="G651" s="515"/>
      <c r="H651" s="515"/>
      <c r="I651" s="515"/>
      <c r="J651" s="515"/>
      <c r="K651" s="515"/>
      <c r="L651" s="515"/>
      <c r="M651" s="515"/>
    </row>
    <row r="652" spans="3:13" x14ac:dyDescent="0.15">
      <c r="C652" s="515"/>
      <c r="D652" s="515"/>
      <c r="E652" s="515"/>
      <c r="F652" s="515"/>
      <c r="G652" s="515"/>
      <c r="H652" s="515"/>
      <c r="I652" s="515"/>
      <c r="J652" s="515"/>
      <c r="K652" s="515"/>
      <c r="L652" s="515"/>
      <c r="M652" s="515"/>
    </row>
    <row r="653" spans="3:13" x14ac:dyDescent="0.15">
      <c r="C653" s="515"/>
      <c r="D653" s="515"/>
      <c r="E653" s="515"/>
      <c r="F653" s="515"/>
      <c r="G653" s="515"/>
      <c r="H653" s="515"/>
      <c r="I653" s="515"/>
      <c r="J653" s="515"/>
      <c r="K653" s="515"/>
      <c r="L653" s="515"/>
      <c r="M653" s="515"/>
    </row>
    <row r="654" spans="3:13" x14ac:dyDescent="0.15">
      <c r="C654" s="515"/>
      <c r="D654" s="515"/>
      <c r="E654" s="515"/>
      <c r="F654" s="515"/>
      <c r="G654" s="515"/>
      <c r="H654" s="515"/>
      <c r="I654" s="515"/>
      <c r="J654" s="515"/>
      <c r="K654" s="515"/>
      <c r="L654" s="515"/>
      <c r="M654" s="515"/>
    </row>
    <row r="655" spans="3:13" x14ac:dyDescent="0.15">
      <c r="C655" s="515"/>
      <c r="D655" s="515"/>
      <c r="E655" s="515"/>
      <c r="F655" s="515"/>
      <c r="G655" s="515"/>
      <c r="H655" s="515"/>
      <c r="I655" s="515"/>
      <c r="J655" s="515"/>
      <c r="K655" s="515"/>
      <c r="L655" s="515"/>
      <c r="M655" s="515"/>
    </row>
    <row r="656" spans="3:13" x14ac:dyDescent="0.15">
      <c r="C656" s="515"/>
      <c r="D656" s="515"/>
      <c r="E656" s="515"/>
      <c r="F656" s="515"/>
      <c r="G656" s="515"/>
      <c r="H656" s="515"/>
      <c r="I656" s="515"/>
      <c r="J656" s="515"/>
      <c r="K656" s="515"/>
      <c r="L656" s="515"/>
      <c r="M656" s="515"/>
    </row>
    <row r="657" spans="3:13" x14ac:dyDescent="0.15">
      <c r="C657" s="515"/>
      <c r="D657" s="515"/>
      <c r="E657" s="515"/>
      <c r="F657" s="515"/>
      <c r="G657" s="515"/>
      <c r="H657" s="515"/>
      <c r="I657" s="515"/>
      <c r="J657" s="515"/>
      <c r="K657" s="515"/>
      <c r="L657" s="515"/>
      <c r="M657" s="515"/>
    </row>
    <row r="658" spans="3:13" x14ac:dyDescent="0.15">
      <c r="C658" s="515"/>
      <c r="D658" s="515"/>
      <c r="E658" s="515"/>
      <c r="F658" s="515"/>
      <c r="G658" s="515"/>
      <c r="H658" s="515"/>
      <c r="I658" s="515"/>
      <c r="J658" s="515"/>
      <c r="K658" s="515"/>
      <c r="L658" s="515"/>
      <c r="M658" s="515"/>
    </row>
    <row r="659" spans="3:13" x14ac:dyDescent="0.15">
      <c r="C659" s="515"/>
      <c r="D659" s="515"/>
      <c r="E659" s="515"/>
      <c r="F659" s="515"/>
      <c r="G659" s="515"/>
      <c r="H659" s="515"/>
      <c r="I659" s="515"/>
      <c r="J659" s="515"/>
      <c r="K659" s="515"/>
      <c r="L659" s="515"/>
      <c r="M659" s="515"/>
    </row>
    <row r="660" spans="3:13" x14ac:dyDescent="0.15">
      <c r="C660" s="515"/>
      <c r="D660" s="515"/>
      <c r="E660" s="515"/>
      <c r="F660" s="515"/>
      <c r="G660" s="515"/>
      <c r="H660" s="515"/>
      <c r="I660" s="515"/>
      <c r="J660" s="515"/>
      <c r="K660" s="515"/>
      <c r="L660" s="515"/>
      <c r="M660" s="515"/>
    </row>
    <row r="661" spans="3:13" x14ac:dyDescent="0.15">
      <c r="C661" s="515"/>
      <c r="D661" s="515"/>
      <c r="E661" s="515"/>
      <c r="F661" s="515"/>
      <c r="G661" s="515"/>
      <c r="H661" s="515"/>
      <c r="I661" s="515"/>
      <c r="J661" s="515"/>
      <c r="K661" s="515"/>
      <c r="L661" s="515"/>
      <c r="M661" s="515"/>
    </row>
    <row r="662" spans="3:13" x14ac:dyDescent="0.15">
      <c r="C662" s="515"/>
      <c r="D662" s="515"/>
      <c r="E662" s="515"/>
      <c r="F662" s="515"/>
      <c r="G662" s="515"/>
      <c r="H662" s="515"/>
      <c r="I662" s="515"/>
      <c r="J662" s="515"/>
      <c r="K662" s="515"/>
      <c r="L662" s="515"/>
      <c r="M662" s="515"/>
    </row>
    <row r="663" spans="3:13" x14ac:dyDescent="0.15">
      <c r="C663" s="515"/>
      <c r="D663" s="515"/>
      <c r="E663" s="515"/>
      <c r="F663" s="515"/>
      <c r="G663" s="515"/>
      <c r="H663" s="515"/>
      <c r="I663" s="515"/>
      <c r="J663" s="515"/>
      <c r="K663" s="515"/>
      <c r="L663" s="515"/>
      <c r="M663" s="515"/>
    </row>
    <row r="664" spans="3:13" x14ac:dyDescent="0.15">
      <c r="C664" s="515"/>
      <c r="D664" s="515"/>
      <c r="E664" s="515"/>
      <c r="F664" s="515"/>
      <c r="G664" s="515"/>
      <c r="H664" s="515"/>
      <c r="I664" s="515"/>
      <c r="J664" s="515"/>
      <c r="K664" s="515"/>
      <c r="L664" s="515"/>
      <c r="M664" s="515"/>
    </row>
    <row r="665" spans="3:13" x14ac:dyDescent="0.15">
      <c r="C665" s="515"/>
      <c r="D665" s="515"/>
      <c r="E665" s="515"/>
      <c r="F665" s="515"/>
      <c r="G665" s="515"/>
      <c r="H665" s="515"/>
      <c r="I665" s="515"/>
      <c r="J665" s="515"/>
      <c r="K665" s="515"/>
      <c r="L665" s="515"/>
      <c r="M665" s="515"/>
    </row>
    <row r="666" spans="3:13" x14ac:dyDescent="0.15">
      <c r="C666" s="515"/>
      <c r="D666" s="515"/>
      <c r="E666" s="515"/>
      <c r="F666" s="515"/>
      <c r="G666" s="515"/>
      <c r="H666" s="515"/>
      <c r="I666" s="515"/>
      <c r="J666" s="515"/>
      <c r="K666" s="515"/>
      <c r="L666" s="515"/>
      <c r="M666" s="515"/>
    </row>
    <row r="667" spans="3:13" x14ac:dyDescent="0.15">
      <c r="C667" s="515"/>
      <c r="D667" s="515"/>
      <c r="E667" s="515"/>
      <c r="F667" s="515"/>
      <c r="G667" s="515"/>
      <c r="H667" s="515"/>
      <c r="I667" s="515"/>
      <c r="J667" s="515"/>
      <c r="K667" s="515"/>
      <c r="L667" s="515"/>
      <c r="M667" s="515"/>
    </row>
    <row r="668" spans="3:13" x14ac:dyDescent="0.15">
      <c r="C668" s="515"/>
      <c r="D668" s="515"/>
      <c r="E668" s="515"/>
      <c r="F668" s="515"/>
      <c r="G668" s="515"/>
      <c r="H668" s="515"/>
      <c r="I668" s="515"/>
      <c r="J668" s="515"/>
      <c r="K668" s="515"/>
      <c r="L668" s="515"/>
      <c r="M668" s="515"/>
    </row>
    <row r="669" spans="3:13" x14ac:dyDescent="0.15">
      <c r="C669" s="515"/>
      <c r="D669" s="515"/>
      <c r="E669" s="515"/>
      <c r="F669" s="515"/>
      <c r="G669" s="515"/>
      <c r="H669" s="515"/>
      <c r="I669" s="515"/>
      <c r="J669" s="515"/>
      <c r="K669" s="515"/>
      <c r="L669" s="515"/>
      <c r="M669" s="515"/>
    </row>
    <row r="670" spans="3:13" x14ac:dyDescent="0.15">
      <c r="C670" s="515"/>
      <c r="D670" s="515"/>
      <c r="E670" s="515"/>
      <c r="F670" s="515"/>
      <c r="G670" s="515"/>
      <c r="H670" s="515"/>
      <c r="I670" s="515"/>
      <c r="J670" s="515"/>
      <c r="K670" s="515"/>
      <c r="L670" s="515"/>
      <c r="M670" s="515"/>
    </row>
    <row r="671" spans="3:13" x14ac:dyDescent="0.15">
      <c r="C671" s="515"/>
      <c r="D671" s="515"/>
      <c r="E671" s="515"/>
      <c r="F671" s="515"/>
      <c r="G671" s="515"/>
      <c r="H671" s="515"/>
      <c r="I671" s="515"/>
      <c r="J671" s="515"/>
      <c r="K671" s="515"/>
      <c r="L671" s="515"/>
      <c r="M671" s="515"/>
    </row>
    <row r="672" spans="3:13" x14ac:dyDescent="0.15">
      <c r="C672" s="515"/>
      <c r="D672" s="515"/>
      <c r="E672" s="515"/>
      <c r="F672" s="515"/>
      <c r="G672" s="515"/>
      <c r="H672" s="515"/>
      <c r="I672" s="515"/>
      <c r="J672" s="515"/>
      <c r="K672" s="515"/>
      <c r="L672" s="515"/>
      <c r="M672" s="515"/>
    </row>
    <row r="673" spans="3:13" x14ac:dyDescent="0.15">
      <c r="C673" s="515"/>
      <c r="D673" s="515"/>
      <c r="E673" s="515"/>
      <c r="F673" s="515"/>
      <c r="G673" s="515"/>
      <c r="H673" s="515"/>
      <c r="I673" s="515"/>
      <c r="J673" s="515"/>
      <c r="K673" s="515"/>
      <c r="L673" s="515"/>
      <c r="M673" s="515"/>
    </row>
    <row r="674" spans="3:13" x14ac:dyDescent="0.15">
      <c r="C674" s="515"/>
      <c r="D674" s="515"/>
      <c r="E674" s="515"/>
      <c r="F674" s="515"/>
      <c r="G674" s="515"/>
      <c r="H674" s="515"/>
      <c r="I674" s="515"/>
      <c r="J674" s="515"/>
      <c r="K674" s="515"/>
      <c r="L674" s="515"/>
      <c r="M674" s="515"/>
    </row>
    <row r="675" spans="3:13" x14ac:dyDescent="0.15">
      <c r="C675" s="515"/>
      <c r="D675" s="515"/>
      <c r="E675" s="515"/>
      <c r="F675" s="515"/>
      <c r="G675" s="515"/>
      <c r="H675" s="515"/>
      <c r="I675" s="515"/>
      <c r="J675" s="515"/>
      <c r="K675" s="515"/>
      <c r="L675" s="515"/>
      <c r="M675" s="515"/>
    </row>
    <row r="676" spans="3:13" x14ac:dyDescent="0.15">
      <c r="C676" s="515"/>
      <c r="D676" s="515"/>
      <c r="E676" s="515"/>
      <c r="F676" s="515"/>
      <c r="G676" s="515"/>
      <c r="H676" s="515"/>
      <c r="I676" s="515"/>
      <c r="J676" s="515"/>
      <c r="K676" s="515"/>
      <c r="L676" s="515"/>
      <c r="M676" s="515"/>
    </row>
    <row r="677" spans="3:13" x14ac:dyDescent="0.15">
      <c r="C677" s="515"/>
      <c r="D677" s="515"/>
      <c r="E677" s="515"/>
      <c r="F677" s="515"/>
      <c r="G677" s="515"/>
      <c r="H677" s="515"/>
      <c r="I677" s="515"/>
      <c r="J677" s="515"/>
      <c r="K677" s="515"/>
      <c r="L677" s="515"/>
      <c r="M677" s="515"/>
    </row>
    <row r="678" spans="3:13" x14ac:dyDescent="0.15">
      <c r="C678" s="515"/>
      <c r="D678" s="515"/>
      <c r="E678" s="515"/>
      <c r="F678" s="515"/>
      <c r="G678" s="515"/>
      <c r="H678" s="515"/>
      <c r="I678" s="515"/>
      <c r="J678" s="515"/>
      <c r="K678" s="515"/>
      <c r="L678" s="515"/>
      <c r="M678" s="515"/>
    </row>
    <row r="679" spans="3:13" x14ac:dyDescent="0.15">
      <c r="C679" s="515"/>
      <c r="D679" s="515"/>
      <c r="E679" s="515"/>
      <c r="F679" s="515"/>
      <c r="G679" s="515"/>
      <c r="H679" s="515"/>
      <c r="I679" s="515"/>
      <c r="J679" s="515"/>
      <c r="K679" s="515"/>
      <c r="L679" s="515"/>
      <c r="M679" s="515"/>
    </row>
    <row r="680" spans="3:13" x14ac:dyDescent="0.15">
      <c r="C680" s="515"/>
      <c r="D680" s="515"/>
      <c r="E680" s="515"/>
      <c r="F680" s="515"/>
      <c r="G680" s="515"/>
      <c r="H680" s="515"/>
      <c r="I680" s="515"/>
      <c r="J680" s="515"/>
      <c r="K680" s="515"/>
      <c r="L680" s="515"/>
      <c r="M680" s="515"/>
    </row>
    <row r="681" spans="3:13" x14ac:dyDescent="0.15">
      <c r="C681" s="515"/>
      <c r="D681" s="515"/>
      <c r="E681" s="515"/>
      <c r="F681" s="515"/>
      <c r="G681" s="515"/>
      <c r="H681" s="515"/>
      <c r="I681" s="515"/>
      <c r="J681" s="515"/>
      <c r="K681" s="515"/>
      <c r="L681" s="515"/>
      <c r="M681" s="515"/>
    </row>
    <row r="682" spans="3:13" x14ac:dyDescent="0.15">
      <c r="C682" s="515"/>
      <c r="D682" s="515"/>
      <c r="E682" s="515"/>
      <c r="F682" s="515"/>
      <c r="G682" s="515"/>
      <c r="H682" s="515"/>
      <c r="I682" s="515"/>
      <c r="J682" s="515"/>
      <c r="K682" s="515"/>
      <c r="L682" s="515"/>
      <c r="M682" s="515"/>
    </row>
    <row r="683" spans="3:13" x14ac:dyDescent="0.15">
      <c r="C683" s="515"/>
      <c r="D683" s="515"/>
      <c r="E683" s="515"/>
      <c r="F683" s="515"/>
      <c r="G683" s="515"/>
      <c r="H683" s="515"/>
      <c r="I683" s="515"/>
      <c r="J683" s="515"/>
      <c r="K683" s="515"/>
      <c r="L683" s="515"/>
      <c r="M683" s="515"/>
    </row>
    <row r="684" spans="3:13" x14ac:dyDescent="0.15">
      <c r="C684" s="515"/>
      <c r="D684" s="515"/>
      <c r="E684" s="515"/>
      <c r="F684" s="515"/>
      <c r="G684" s="515"/>
      <c r="H684" s="515"/>
      <c r="I684" s="515"/>
      <c r="J684" s="515"/>
      <c r="K684" s="515"/>
      <c r="L684" s="515"/>
      <c r="M684" s="515"/>
    </row>
    <row r="685" spans="3:13" x14ac:dyDescent="0.15">
      <c r="C685" s="515"/>
      <c r="D685" s="515"/>
      <c r="E685" s="515"/>
      <c r="F685" s="515"/>
      <c r="G685" s="515"/>
      <c r="H685" s="515"/>
      <c r="I685" s="515"/>
      <c r="J685" s="515"/>
      <c r="K685" s="515"/>
      <c r="L685" s="515"/>
      <c r="M685" s="515"/>
    </row>
    <row r="686" spans="3:13" x14ac:dyDescent="0.15">
      <c r="C686" s="515"/>
      <c r="D686" s="515"/>
      <c r="E686" s="515"/>
      <c r="F686" s="515"/>
      <c r="G686" s="515"/>
      <c r="H686" s="515"/>
      <c r="I686" s="515"/>
      <c r="J686" s="515"/>
      <c r="K686" s="515"/>
      <c r="L686" s="515"/>
      <c r="M686" s="515"/>
    </row>
    <row r="687" spans="3:13" x14ac:dyDescent="0.15">
      <c r="C687" s="515"/>
      <c r="D687" s="515"/>
      <c r="E687" s="515"/>
      <c r="F687" s="515"/>
      <c r="G687" s="515"/>
      <c r="H687" s="515"/>
      <c r="I687" s="515"/>
      <c r="J687" s="515"/>
      <c r="K687" s="515"/>
      <c r="L687" s="515"/>
      <c r="M687" s="515"/>
    </row>
    <row r="688" spans="3:13" x14ac:dyDescent="0.15">
      <c r="C688" s="515"/>
      <c r="D688" s="515"/>
      <c r="E688" s="515"/>
      <c r="F688" s="515"/>
      <c r="G688" s="515"/>
      <c r="H688" s="515"/>
      <c r="I688" s="515"/>
      <c r="J688" s="515"/>
      <c r="K688" s="515"/>
      <c r="L688" s="515"/>
      <c r="M688" s="515"/>
    </row>
    <row r="689" spans="3:13" x14ac:dyDescent="0.15">
      <c r="C689" s="515"/>
      <c r="D689" s="515"/>
      <c r="E689" s="515"/>
      <c r="F689" s="515"/>
      <c r="G689" s="515"/>
      <c r="H689" s="515"/>
      <c r="I689" s="515"/>
      <c r="J689" s="515"/>
      <c r="K689" s="515"/>
      <c r="L689" s="515"/>
      <c r="M689" s="515"/>
    </row>
    <row r="690" spans="3:13" x14ac:dyDescent="0.15">
      <c r="C690" s="515"/>
      <c r="D690" s="515"/>
      <c r="E690" s="515"/>
      <c r="F690" s="515"/>
      <c r="G690" s="515"/>
      <c r="H690" s="515"/>
      <c r="I690" s="515"/>
      <c r="J690" s="515"/>
      <c r="K690" s="515"/>
      <c r="L690" s="515"/>
      <c r="M690" s="515"/>
    </row>
    <row r="691" spans="3:13" x14ac:dyDescent="0.15">
      <c r="C691" s="515"/>
      <c r="D691" s="515"/>
      <c r="E691" s="515"/>
      <c r="F691" s="515"/>
      <c r="G691" s="515"/>
      <c r="H691" s="515"/>
      <c r="I691" s="515"/>
      <c r="J691" s="515"/>
      <c r="K691" s="515"/>
      <c r="L691" s="515"/>
      <c r="M691" s="515"/>
    </row>
    <row r="692" spans="3:13" x14ac:dyDescent="0.15">
      <c r="C692" s="515"/>
      <c r="D692" s="515"/>
      <c r="E692" s="515"/>
      <c r="F692" s="515"/>
      <c r="G692" s="515"/>
      <c r="H692" s="515"/>
      <c r="I692" s="515"/>
      <c r="J692" s="515"/>
      <c r="K692" s="515"/>
      <c r="L692" s="515"/>
      <c r="M692" s="515"/>
    </row>
    <row r="693" spans="3:13" x14ac:dyDescent="0.15">
      <c r="C693" s="515"/>
      <c r="D693" s="515"/>
      <c r="E693" s="515"/>
      <c r="F693" s="515"/>
      <c r="G693" s="515"/>
      <c r="H693" s="515"/>
      <c r="I693" s="515"/>
      <c r="J693" s="515"/>
      <c r="K693" s="515"/>
      <c r="L693" s="515"/>
      <c r="M693" s="515"/>
    </row>
    <row r="694" spans="3:13" x14ac:dyDescent="0.15">
      <c r="C694" s="515"/>
      <c r="D694" s="515"/>
      <c r="E694" s="515"/>
      <c r="F694" s="515"/>
      <c r="G694" s="515"/>
      <c r="H694" s="515"/>
      <c r="I694" s="515"/>
      <c r="J694" s="515"/>
      <c r="K694" s="515"/>
      <c r="L694" s="515"/>
      <c r="M694" s="515"/>
    </row>
    <row r="695" spans="3:13" x14ac:dyDescent="0.15">
      <c r="C695" s="515"/>
      <c r="D695" s="515"/>
      <c r="E695" s="515"/>
      <c r="F695" s="515"/>
      <c r="G695" s="515"/>
      <c r="H695" s="515"/>
      <c r="I695" s="515"/>
      <c r="J695" s="515"/>
      <c r="K695" s="515"/>
      <c r="L695" s="515"/>
      <c r="M695" s="515"/>
    </row>
    <row r="696" spans="3:13" x14ac:dyDescent="0.15">
      <c r="C696" s="515"/>
      <c r="D696" s="515"/>
      <c r="E696" s="515"/>
      <c r="F696" s="515"/>
      <c r="G696" s="515"/>
      <c r="H696" s="515"/>
      <c r="I696" s="515"/>
      <c r="J696" s="515"/>
      <c r="K696" s="515"/>
      <c r="L696" s="515"/>
      <c r="M696" s="515"/>
    </row>
    <row r="697" spans="3:13" x14ac:dyDescent="0.15">
      <c r="C697" s="515"/>
      <c r="D697" s="515"/>
      <c r="E697" s="515"/>
      <c r="F697" s="515"/>
      <c r="G697" s="515"/>
      <c r="H697" s="515"/>
      <c r="I697" s="515"/>
      <c r="J697" s="515"/>
      <c r="K697" s="515"/>
      <c r="L697" s="515"/>
      <c r="M697" s="515"/>
    </row>
    <row r="698" spans="3:13" x14ac:dyDescent="0.15">
      <c r="C698" s="515"/>
      <c r="D698" s="515"/>
      <c r="E698" s="515"/>
      <c r="F698" s="515"/>
      <c r="G698" s="515"/>
      <c r="H698" s="515"/>
      <c r="I698" s="515"/>
      <c r="J698" s="515"/>
      <c r="K698" s="515"/>
      <c r="L698" s="515"/>
      <c r="M698" s="515"/>
    </row>
    <row r="699" spans="3:13" x14ac:dyDescent="0.15">
      <c r="C699" s="515"/>
      <c r="D699" s="515"/>
      <c r="E699" s="515"/>
      <c r="F699" s="515"/>
      <c r="G699" s="515"/>
      <c r="H699" s="515"/>
      <c r="I699" s="515"/>
      <c r="J699" s="515"/>
      <c r="K699" s="515"/>
      <c r="L699" s="515"/>
      <c r="M699" s="515"/>
    </row>
    <row r="700" spans="3:13" x14ac:dyDescent="0.15">
      <c r="C700" s="515"/>
      <c r="D700" s="515"/>
      <c r="E700" s="515"/>
      <c r="F700" s="515"/>
      <c r="G700" s="515"/>
      <c r="H700" s="515"/>
      <c r="I700" s="515"/>
      <c r="J700" s="515"/>
      <c r="K700" s="515"/>
      <c r="L700" s="515"/>
      <c r="M700" s="515"/>
    </row>
    <row r="701" spans="3:13" x14ac:dyDescent="0.15">
      <c r="C701" s="515"/>
      <c r="D701" s="515"/>
      <c r="E701" s="515"/>
      <c r="F701" s="515"/>
      <c r="G701" s="515"/>
      <c r="H701" s="515"/>
      <c r="I701" s="515"/>
      <c r="J701" s="515"/>
      <c r="K701" s="515"/>
      <c r="L701" s="515"/>
      <c r="M701" s="515"/>
    </row>
    <row r="702" spans="3:13" x14ac:dyDescent="0.15">
      <c r="C702" s="515"/>
      <c r="D702" s="515"/>
      <c r="E702" s="515"/>
      <c r="F702" s="515"/>
      <c r="G702" s="515"/>
      <c r="H702" s="515"/>
      <c r="I702" s="515"/>
      <c r="J702" s="515"/>
      <c r="K702" s="515"/>
      <c r="L702" s="515"/>
      <c r="M702" s="515"/>
    </row>
    <row r="703" spans="3:13" x14ac:dyDescent="0.15">
      <c r="C703" s="515"/>
      <c r="D703" s="515"/>
      <c r="E703" s="515"/>
      <c r="F703" s="515"/>
      <c r="G703" s="515"/>
      <c r="H703" s="515"/>
      <c r="I703" s="515"/>
      <c r="J703" s="515"/>
      <c r="K703" s="515"/>
      <c r="L703" s="515"/>
      <c r="M703" s="515"/>
    </row>
    <row r="704" spans="3:13" x14ac:dyDescent="0.15">
      <c r="C704" s="515"/>
      <c r="D704" s="515"/>
      <c r="E704" s="515"/>
      <c r="F704" s="515"/>
      <c r="G704" s="515"/>
      <c r="H704" s="515"/>
      <c r="I704" s="515"/>
      <c r="J704" s="515"/>
      <c r="K704" s="515"/>
      <c r="L704" s="515"/>
      <c r="M704" s="515"/>
    </row>
    <row r="705" spans="3:13" x14ac:dyDescent="0.15">
      <c r="C705" s="515"/>
      <c r="D705" s="515"/>
      <c r="E705" s="515"/>
      <c r="F705" s="515"/>
      <c r="G705" s="515"/>
      <c r="H705" s="515"/>
      <c r="I705" s="515"/>
      <c r="J705" s="515"/>
      <c r="K705" s="515"/>
      <c r="L705" s="515"/>
      <c r="M705" s="515"/>
    </row>
    <row r="706" spans="3:13" x14ac:dyDescent="0.15">
      <c r="C706" s="515"/>
      <c r="D706" s="515"/>
      <c r="E706" s="515"/>
      <c r="F706" s="515"/>
      <c r="G706" s="515"/>
      <c r="H706" s="515"/>
      <c r="I706" s="515"/>
      <c r="J706" s="515"/>
      <c r="K706" s="515"/>
      <c r="L706" s="515"/>
      <c r="M706" s="515"/>
    </row>
    <row r="707" spans="3:13" x14ac:dyDescent="0.15">
      <c r="C707" s="515"/>
      <c r="D707" s="515"/>
      <c r="E707" s="515"/>
      <c r="F707" s="515"/>
      <c r="G707" s="515"/>
      <c r="H707" s="515"/>
      <c r="I707" s="515"/>
      <c r="J707" s="515"/>
      <c r="K707" s="515"/>
      <c r="L707" s="515"/>
      <c r="M707" s="515"/>
    </row>
    <row r="708" spans="3:13" x14ac:dyDescent="0.15">
      <c r="C708" s="515"/>
      <c r="D708" s="515"/>
      <c r="E708" s="515"/>
      <c r="F708" s="515"/>
      <c r="G708" s="515"/>
      <c r="H708" s="515"/>
      <c r="I708" s="515"/>
      <c r="J708" s="515"/>
      <c r="K708" s="515"/>
      <c r="L708" s="515"/>
      <c r="M708" s="515"/>
    </row>
    <row r="709" spans="3:13" x14ac:dyDescent="0.15">
      <c r="C709" s="515"/>
      <c r="D709" s="515"/>
      <c r="E709" s="515"/>
      <c r="F709" s="515"/>
      <c r="G709" s="515"/>
      <c r="H709" s="515"/>
      <c r="I709" s="515"/>
      <c r="J709" s="515"/>
      <c r="K709" s="515"/>
      <c r="L709" s="515"/>
      <c r="M709" s="515"/>
    </row>
    <row r="710" spans="3:13" x14ac:dyDescent="0.15">
      <c r="C710" s="515"/>
      <c r="D710" s="515"/>
      <c r="E710" s="515"/>
      <c r="F710" s="515"/>
      <c r="G710" s="515"/>
      <c r="H710" s="515"/>
      <c r="I710" s="515"/>
      <c r="J710" s="515"/>
      <c r="K710" s="515"/>
      <c r="L710" s="515"/>
      <c r="M710" s="515"/>
    </row>
    <row r="711" spans="3:13" x14ac:dyDescent="0.15">
      <c r="C711" s="515"/>
      <c r="D711" s="515"/>
      <c r="E711" s="515"/>
      <c r="F711" s="515"/>
      <c r="G711" s="515"/>
      <c r="H711" s="515"/>
      <c r="I711" s="515"/>
      <c r="J711" s="515"/>
      <c r="K711" s="515"/>
      <c r="L711" s="515"/>
      <c r="M711" s="515"/>
    </row>
    <row r="712" spans="3:13" x14ac:dyDescent="0.15">
      <c r="C712" s="515"/>
      <c r="D712" s="515"/>
      <c r="E712" s="515"/>
      <c r="F712" s="515"/>
      <c r="G712" s="515"/>
      <c r="H712" s="515"/>
      <c r="I712" s="515"/>
      <c r="J712" s="515"/>
      <c r="K712" s="515"/>
      <c r="L712" s="515"/>
      <c r="M712" s="515"/>
    </row>
    <row r="713" spans="3:13" x14ac:dyDescent="0.15">
      <c r="C713" s="515"/>
      <c r="D713" s="515"/>
      <c r="E713" s="515"/>
      <c r="F713" s="515"/>
      <c r="G713" s="515"/>
      <c r="H713" s="515"/>
      <c r="I713" s="515"/>
      <c r="J713" s="515"/>
      <c r="K713" s="515"/>
      <c r="L713" s="515"/>
      <c r="M713" s="515"/>
    </row>
    <row r="714" spans="3:13" x14ac:dyDescent="0.15">
      <c r="C714" s="515"/>
      <c r="D714" s="515"/>
      <c r="E714" s="515"/>
      <c r="F714" s="515"/>
      <c r="G714" s="515"/>
      <c r="H714" s="515"/>
      <c r="I714" s="515"/>
      <c r="J714" s="515"/>
      <c r="K714" s="515"/>
      <c r="L714" s="515"/>
      <c r="M714" s="515"/>
    </row>
    <row r="715" spans="3:13" x14ac:dyDescent="0.15">
      <c r="C715" s="515"/>
      <c r="D715" s="515"/>
      <c r="E715" s="515"/>
      <c r="F715" s="515"/>
      <c r="G715" s="515"/>
      <c r="H715" s="515"/>
      <c r="I715" s="515"/>
      <c r="J715" s="515"/>
      <c r="K715" s="515"/>
      <c r="L715" s="515"/>
      <c r="M715" s="515"/>
    </row>
    <row r="716" spans="3:13" x14ac:dyDescent="0.15">
      <c r="C716" s="515"/>
      <c r="D716" s="515"/>
      <c r="E716" s="515"/>
      <c r="F716" s="515"/>
      <c r="G716" s="515"/>
      <c r="H716" s="515"/>
      <c r="I716" s="515"/>
      <c r="J716" s="515"/>
      <c r="K716" s="515"/>
      <c r="L716" s="515"/>
      <c r="M716" s="515"/>
    </row>
    <row r="717" spans="3:13" x14ac:dyDescent="0.15">
      <c r="C717" s="515"/>
      <c r="D717" s="515"/>
      <c r="E717" s="515"/>
      <c r="F717" s="515"/>
      <c r="G717" s="515"/>
      <c r="H717" s="515"/>
      <c r="I717" s="515"/>
      <c r="J717" s="515"/>
      <c r="K717" s="515"/>
      <c r="L717" s="515"/>
      <c r="M717" s="515"/>
    </row>
    <row r="718" spans="3:13" x14ac:dyDescent="0.15">
      <c r="C718" s="515"/>
      <c r="D718" s="515"/>
      <c r="E718" s="515"/>
      <c r="F718" s="515"/>
      <c r="G718" s="515"/>
      <c r="H718" s="515"/>
      <c r="I718" s="515"/>
      <c r="J718" s="515"/>
      <c r="K718" s="515"/>
      <c r="L718" s="515"/>
      <c r="M718" s="515"/>
    </row>
    <row r="719" spans="3:13" x14ac:dyDescent="0.15">
      <c r="C719" s="515"/>
      <c r="D719" s="515"/>
      <c r="E719" s="515"/>
      <c r="F719" s="515"/>
      <c r="G719" s="515"/>
      <c r="H719" s="515"/>
      <c r="I719" s="515"/>
      <c r="J719" s="515"/>
      <c r="K719" s="515"/>
      <c r="L719" s="515"/>
      <c r="M719" s="515"/>
    </row>
    <row r="720" spans="3:13" x14ac:dyDescent="0.15">
      <c r="C720" s="515"/>
      <c r="D720" s="515"/>
      <c r="E720" s="515"/>
      <c r="F720" s="515"/>
      <c r="G720" s="515"/>
      <c r="H720" s="515"/>
      <c r="I720" s="515"/>
      <c r="J720" s="515"/>
      <c r="K720" s="515"/>
      <c r="L720" s="515"/>
      <c r="M720" s="515"/>
    </row>
    <row r="721" spans="3:13" x14ac:dyDescent="0.15">
      <c r="C721" s="515"/>
      <c r="D721" s="515"/>
      <c r="E721" s="515"/>
      <c r="F721" s="515"/>
      <c r="G721" s="515"/>
      <c r="H721" s="515"/>
      <c r="I721" s="515"/>
      <c r="J721" s="515"/>
      <c r="K721" s="515"/>
      <c r="L721" s="515"/>
      <c r="M721" s="515"/>
    </row>
    <row r="722" spans="3:13" x14ac:dyDescent="0.15">
      <c r="C722" s="515"/>
      <c r="D722" s="515"/>
      <c r="E722" s="515"/>
      <c r="F722" s="515"/>
      <c r="G722" s="515"/>
      <c r="H722" s="515"/>
      <c r="I722" s="515"/>
      <c r="J722" s="515"/>
      <c r="K722" s="515"/>
      <c r="L722" s="515"/>
      <c r="M722" s="515"/>
    </row>
    <row r="723" spans="3:13" x14ac:dyDescent="0.15">
      <c r="C723" s="515"/>
      <c r="D723" s="515"/>
      <c r="E723" s="515"/>
      <c r="F723" s="515"/>
      <c r="G723" s="515"/>
      <c r="H723" s="515"/>
      <c r="I723" s="515"/>
      <c r="J723" s="515"/>
      <c r="K723" s="515"/>
      <c r="L723" s="515"/>
      <c r="M723" s="515"/>
    </row>
    <row r="724" spans="3:13" x14ac:dyDescent="0.15">
      <c r="C724" s="515"/>
      <c r="D724" s="515"/>
      <c r="E724" s="515"/>
      <c r="F724" s="515"/>
      <c r="G724" s="515"/>
      <c r="H724" s="515"/>
      <c r="I724" s="515"/>
      <c r="J724" s="515"/>
      <c r="K724" s="515"/>
      <c r="L724" s="515"/>
      <c r="M724" s="515"/>
    </row>
    <row r="725" spans="3:13" x14ac:dyDescent="0.15">
      <c r="C725" s="515"/>
      <c r="D725" s="515"/>
      <c r="E725" s="515"/>
      <c r="F725" s="515"/>
      <c r="G725" s="515"/>
      <c r="H725" s="515"/>
      <c r="I725" s="515"/>
      <c r="J725" s="515"/>
      <c r="K725" s="515"/>
      <c r="L725" s="515"/>
      <c r="M725" s="515"/>
    </row>
    <row r="726" spans="3:13" x14ac:dyDescent="0.15">
      <c r="C726" s="515"/>
      <c r="D726" s="515"/>
      <c r="E726" s="515"/>
      <c r="F726" s="515"/>
      <c r="G726" s="515"/>
      <c r="H726" s="515"/>
      <c r="I726" s="515"/>
      <c r="J726" s="515"/>
      <c r="K726" s="515"/>
      <c r="L726" s="515"/>
      <c r="M726" s="515"/>
    </row>
    <row r="727" spans="3:13" x14ac:dyDescent="0.15">
      <c r="C727" s="515"/>
      <c r="D727" s="515"/>
      <c r="E727" s="515"/>
      <c r="F727" s="515"/>
      <c r="G727" s="515"/>
      <c r="H727" s="515"/>
      <c r="I727" s="515"/>
      <c r="J727" s="515"/>
      <c r="K727" s="515"/>
      <c r="L727" s="515"/>
      <c r="M727" s="515"/>
    </row>
    <row r="728" spans="3:13" x14ac:dyDescent="0.15">
      <c r="C728" s="515"/>
      <c r="D728" s="515"/>
      <c r="E728" s="515"/>
      <c r="F728" s="515"/>
      <c r="G728" s="515"/>
      <c r="H728" s="515"/>
      <c r="I728" s="515"/>
      <c r="J728" s="515"/>
      <c r="K728" s="515"/>
      <c r="L728" s="515"/>
      <c r="M728" s="515"/>
    </row>
    <row r="729" spans="3:13" x14ac:dyDescent="0.15">
      <c r="C729" s="515"/>
      <c r="D729" s="515"/>
      <c r="E729" s="515"/>
      <c r="F729" s="515"/>
      <c r="G729" s="515"/>
      <c r="H729" s="515"/>
      <c r="I729" s="515"/>
      <c r="J729" s="515"/>
      <c r="K729" s="515"/>
      <c r="L729" s="515"/>
      <c r="M729" s="515"/>
    </row>
    <row r="730" spans="3:13" x14ac:dyDescent="0.15">
      <c r="C730" s="515"/>
      <c r="D730" s="515"/>
      <c r="E730" s="515"/>
      <c r="F730" s="515"/>
      <c r="G730" s="515"/>
      <c r="H730" s="515"/>
      <c r="I730" s="515"/>
      <c r="J730" s="515"/>
      <c r="K730" s="515"/>
      <c r="L730" s="515"/>
      <c r="M730" s="515"/>
    </row>
    <row r="731" spans="3:13" x14ac:dyDescent="0.15">
      <c r="C731" s="515"/>
      <c r="D731" s="515"/>
      <c r="E731" s="515"/>
      <c r="F731" s="515"/>
      <c r="G731" s="515"/>
      <c r="H731" s="515"/>
      <c r="I731" s="515"/>
      <c r="J731" s="515"/>
      <c r="K731" s="515"/>
      <c r="L731" s="515"/>
      <c r="M731" s="515"/>
    </row>
    <row r="732" spans="3:13" x14ac:dyDescent="0.15">
      <c r="C732" s="515"/>
      <c r="D732" s="515"/>
      <c r="E732" s="515"/>
      <c r="F732" s="515"/>
      <c r="G732" s="515"/>
      <c r="H732" s="515"/>
      <c r="I732" s="515"/>
      <c r="J732" s="515"/>
      <c r="K732" s="515"/>
      <c r="L732" s="515"/>
      <c r="M732" s="515"/>
    </row>
    <row r="733" spans="3:13" x14ac:dyDescent="0.15">
      <c r="C733" s="515"/>
      <c r="D733" s="515"/>
      <c r="E733" s="515"/>
      <c r="F733" s="515"/>
      <c r="G733" s="515"/>
      <c r="H733" s="515"/>
      <c r="I733" s="515"/>
      <c r="J733" s="515"/>
      <c r="K733" s="515"/>
      <c r="L733" s="515"/>
      <c r="M733" s="515"/>
    </row>
    <row r="734" spans="3:13" x14ac:dyDescent="0.15">
      <c r="C734" s="515"/>
      <c r="D734" s="515"/>
      <c r="E734" s="515"/>
      <c r="F734" s="515"/>
      <c r="G734" s="515"/>
      <c r="H734" s="515"/>
      <c r="I734" s="515"/>
      <c r="J734" s="515"/>
      <c r="K734" s="515"/>
      <c r="L734" s="515"/>
      <c r="M734" s="515"/>
    </row>
    <row r="735" spans="3:13" x14ac:dyDescent="0.15">
      <c r="C735" s="515"/>
      <c r="D735" s="515"/>
      <c r="E735" s="515"/>
      <c r="F735" s="515"/>
      <c r="G735" s="515"/>
      <c r="H735" s="515"/>
      <c r="I735" s="515"/>
      <c r="J735" s="515"/>
      <c r="K735" s="515"/>
      <c r="L735" s="515"/>
      <c r="M735" s="515"/>
    </row>
    <row r="736" spans="3:13" x14ac:dyDescent="0.15">
      <c r="C736" s="515"/>
      <c r="D736" s="515"/>
      <c r="E736" s="515"/>
      <c r="F736" s="515"/>
      <c r="G736" s="515"/>
      <c r="H736" s="515"/>
      <c r="I736" s="515"/>
      <c r="J736" s="515"/>
      <c r="K736" s="515"/>
      <c r="L736" s="515"/>
      <c r="M736" s="515"/>
    </row>
    <row r="737" spans="3:13" x14ac:dyDescent="0.15">
      <c r="C737" s="515"/>
      <c r="D737" s="515"/>
      <c r="E737" s="515"/>
      <c r="F737" s="515"/>
      <c r="G737" s="515"/>
      <c r="H737" s="515"/>
      <c r="I737" s="515"/>
      <c r="J737" s="515"/>
      <c r="K737" s="515"/>
      <c r="L737" s="515"/>
      <c r="M737" s="515"/>
    </row>
    <row r="738" spans="3:13" x14ac:dyDescent="0.15">
      <c r="C738" s="515"/>
      <c r="D738" s="515"/>
      <c r="E738" s="515"/>
      <c r="F738" s="515"/>
      <c r="G738" s="515"/>
      <c r="H738" s="515"/>
      <c r="I738" s="515"/>
      <c r="J738" s="515"/>
      <c r="K738" s="515"/>
      <c r="L738" s="515"/>
      <c r="M738" s="515"/>
    </row>
    <row r="739" spans="3:13" x14ac:dyDescent="0.15">
      <c r="C739" s="515"/>
      <c r="D739" s="515"/>
      <c r="E739" s="515"/>
      <c r="F739" s="515"/>
      <c r="G739" s="515"/>
      <c r="H739" s="515"/>
      <c r="I739" s="515"/>
      <c r="J739" s="515"/>
      <c r="K739" s="515"/>
      <c r="L739" s="515"/>
      <c r="M739" s="515"/>
    </row>
    <row r="740" spans="3:13" x14ac:dyDescent="0.15">
      <c r="C740" s="515"/>
      <c r="D740" s="515"/>
      <c r="E740" s="515"/>
      <c r="F740" s="515"/>
      <c r="G740" s="515"/>
      <c r="H740" s="515"/>
      <c r="I740" s="515"/>
      <c r="J740" s="515"/>
      <c r="K740" s="515"/>
      <c r="L740" s="515"/>
      <c r="M740" s="515"/>
    </row>
    <row r="741" spans="3:13" x14ac:dyDescent="0.15">
      <c r="C741" s="515"/>
      <c r="D741" s="515"/>
      <c r="E741" s="515"/>
      <c r="F741" s="515"/>
      <c r="G741" s="515"/>
      <c r="H741" s="515"/>
      <c r="I741" s="515"/>
      <c r="J741" s="515"/>
      <c r="K741" s="515"/>
      <c r="L741" s="515"/>
      <c r="M741" s="515"/>
    </row>
    <row r="742" spans="3:13" x14ac:dyDescent="0.15">
      <c r="C742" s="515"/>
      <c r="D742" s="515"/>
      <c r="E742" s="515"/>
      <c r="F742" s="515"/>
      <c r="G742" s="515"/>
      <c r="H742" s="515"/>
      <c r="I742" s="515"/>
      <c r="J742" s="515"/>
      <c r="K742" s="515"/>
      <c r="L742" s="515"/>
      <c r="M742" s="515"/>
    </row>
    <row r="743" spans="3:13" x14ac:dyDescent="0.15">
      <c r="C743" s="515"/>
      <c r="D743" s="515"/>
      <c r="E743" s="515"/>
      <c r="F743" s="515"/>
      <c r="G743" s="515"/>
      <c r="H743" s="515"/>
      <c r="I743" s="515"/>
      <c r="J743" s="515"/>
      <c r="K743" s="515"/>
      <c r="L743" s="515"/>
      <c r="M743" s="515"/>
    </row>
    <row r="744" spans="3:13" x14ac:dyDescent="0.15">
      <c r="C744" s="515"/>
      <c r="D744" s="515"/>
      <c r="E744" s="515"/>
      <c r="F744" s="515"/>
      <c r="G744" s="515"/>
      <c r="H744" s="515"/>
      <c r="I744" s="515"/>
      <c r="J744" s="515"/>
      <c r="K744" s="515"/>
      <c r="L744" s="515"/>
      <c r="M744" s="515"/>
    </row>
    <row r="745" spans="3:13" x14ac:dyDescent="0.15">
      <c r="C745" s="515"/>
      <c r="D745" s="515"/>
      <c r="E745" s="515"/>
      <c r="F745" s="515"/>
      <c r="G745" s="515"/>
      <c r="H745" s="515"/>
      <c r="I745" s="515"/>
      <c r="J745" s="515"/>
      <c r="K745" s="515"/>
      <c r="L745" s="515"/>
      <c r="M745" s="515"/>
    </row>
    <row r="746" spans="3:13" x14ac:dyDescent="0.15">
      <c r="C746" s="515"/>
      <c r="D746" s="515"/>
      <c r="E746" s="515"/>
      <c r="F746" s="515"/>
      <c r="G746" s="515"/>
      <c r="H746" s="515"/>
      <c r="I746" s="515"/>
      <c r="J746" s="515"/>
      <c r="K746" s="515"/>
      <c r="L746" s="515"/>
      <c r="M746" s="515"/>
    </row>
    <row r="747" spans="3:13" x14ac:dyDescent="0.15">
      <c r="C747" s="515"/>
      <c r="D747" s="515"/>
      <c r="E747" s="515"/>
      <c r="F747" s="515"/>
      <c r="G747" s="515"/>
      <c r="H747" s="515"/>
      <c r="I747" s="515"/>
      <c r="J747" s="515"/>
      <c r="K747" s="515"/>
      <c r="L747" s="515"/>
      <c r="M747" s="515"/>
    </row>
    <row r="748" spans="3:13" x14ac:dyDescent="0.15">
      <c r="C748" s="515"/>
      <c r="D748" s="515"/>
      <c r="E748" s="515"/>
      <c r="F748" s="515"/>
      <c r="G748" s="515"/>
      <c r="H748" s="515"/>
      <c r="I748" s="515"/>
      <c r="J748" s="515"/>
      <c r="K748" s="515"/>
      <c r="L748" s="515"/>
      <c r="M748" s="515"/>
    </row>
    <row r="749" spans="3:13" x14ac:dyDescent="0.15">
      <c r="C749" s="515"/>
      <c r="D749" s="515"/>
      <c r="E749" s="515"/>
      <c r="F749" s="515"/>
      <c r="G749" s="515"/>
      <c r="H749" s="515"/>
      <c r="I749" s="515"/>
      <c r="J749" s="515"/>
      <c r="K749" s="515"/>
      <c r="L749" s="515"/>
      <c r="M749" s="515"/>
    </row>
    <row r="750" spans="3:13" x14ac:dyDescent="0.15">
      <c r="C750" s="515"/>
      <c r="D750" s="515"/>
      <c r="E750" s="515"/>
      <c r="F750" s="515"/>
      <c r="G750" s="515"/>
      <c r="H750" s="515"/>
      <c r="I750" s="515"/>
      <c r="J750" s="515"/>
      <c r="K750" s="515"/>
      <c r="L750" s="515"/>
      <c r="M750" s="515"/>
    </row>
    <row r="751" spans="3:13" x14ac:dyDescent="0.15">
      <c r="C751" s="515"/>
      <c r="D751" s="515"/>
      <c r="E751" s="515"/>
      <c r="F751" s="515"/>
      <c r="G751" s="515"/>
      <c r="H751" s="515"/>
      <c r="I751" s="515"/>
      <c r="J751" s="515"/>
      <c r="K751" s="515"/>
      <c r="L751" s="515"/>
      <c r="M751" s="515"/>
    </row>
    <row r="752" spans="3:13" x14ac:dyDescent="0.15">
      <c r="C752" s="515"/>
      <c r="D752" s="515"/>
      <c r="E752" s="515"/>
      <c r="F752" s="515"/>
      <c r="G752" s="515"/>
      <c r="H752" s="515"/>
      <c r="I752" s="515"/>
      <c r="J752" s="515"/>
      <c r="K752" s="515"/>
      <c r="L752" s="515"/>
      <c r="M752" s="515"/>
    </row>
    <row r="753" spans="3:13" x14ac:dyDescent="0.15">
      <c r="C753" s="515"/>
      <c r="D753" s="515"/>
      <c r="E753" s="515"/>
      <c r="F753" s="515"/>
      <c r="G753" s="515"/>
      <c r="H753" s="515"/>
      <c r="I753" s="515"/>
      <c r="J753" s="515"/>
      <c r="K753" s="515"/>
      <c r="L753" s="515"/>
      <c r="M753" s="515"/>
    </row>
    <row r="754" spans="3:13" x14ac:dyDescent="0.15">
      <c r="C754" s="515"/>
      <c r="D754" s="515"/>
      <c r="E754" s="515"/>
      <c r="F754" s="515"/>
      <c r="G754" s="515"/>
      <c r="H754" s="515"/>
      <c r="I754" s="515"/>
      <c r="J754" s="515"/>
      <c r="K754" s="515"/>
      <c r="L754" s="515"/>
      <c r="M754" s="515"/>
    </row>
    <row r="755" spans="3:13" x14ac:dyDescent="0.15">
      <c r="C755" s="515"/>
      <c r="D755" s="515"/>
      <c r="E755" s="515"/>
      <c r="F755" s="515"/>
      <c r="G755" s="515"/>
      <c r="H755" s="515"/>
      <c r="I755" s="515"/>
      <c r="J755" s="515"/>
      <c r="K755" s="515"/>
      <c r="L755" s="515"/>
      <c r="M755" s="515"/>
    </row>
    <row r="756" spans="3:13" x14ac:dyDescent="0.15">
      <c r="C756" s="515"/>
      <c r="D756" s="515"/>
      <c r="E756" s="515"/>
      <c r="F756" s="515"/>
      <c r="G756" s="515"/>
      <c r="H756" s="515"/>
      <c r="I756" s="515"/>
      <c r="J756" s="515"/>
      <c r="K756" s="515"/>
      <c r="L756" s="515"/>
      <c r="M756" s="515"/>
    </row>
    <row r="757" spans="3:13" x14ac:dyDescent="0.15">
      <c r="C757" s="515"/>
      <c r="D757" s="515"/>
      <c r="E757" s="515"/>
      <c r="F757" s="515"/>
      <c r="G757" s="515"/>
      <c r="H757" s="515"/>
      <c r="I757" s="515"/>
      <c r="J757" s="515"/>
      <c r="K757" s="515"/>
      <c r="L757" s="515"/>
      <c r="M757" s="515"/>
    </row>
    <row r="758" spans="3:13" x14ac:dyDescent="0.15">
      <c r="C758" s="515"/>
      <c r="D758" s="515"/>
      <c r="E758" s="515"/>
      <c r="F758" s="515"/>
      <c r="G758" s="515"/>
      <c r="H758" s="515"/>
      <c r="I758" s="515"/>
      <c r="J758" s="515"/>
      <c r="K758" s="515"/>
      <c r="L758" s="515"/>
      <c r="M758" s="515"/>
    </row>
    <row r="759" spans="3:13" x14ac:dyDescent="0.15">
      <c r="C759" s="515"/>
      <c r="D759" s="515"/>
      <c r="E759" s="515"/>
      <c r="F759" s="515"/>
      <c r="G759" s="515"/>
      <c r="H759" s="515"/>
      <c r="I759" s="515"/>
      <c r="J759" s="515"/>
      <c r="K759" s="515"/>
      <c r="L759" s="515"/>
      <c r="M759" s="515"/>
    </row>
    <row r="760" spans="3:13" x14ac:dyDescent="0.15">
      <c r="C760" s="515"/>
      <c r="D760" s="515"/>
      <c r="E760" s="515"/>
      <c r="F760" s="515"/>
      <c r="G760" s="515"/>
      <c r="H760" s="515"/>
      <c r="I760" s="515"/>
      <c r="J760" s="515"/>
      <c r="K760" s="515"/>
      <c r="L760" s="515"/>
      <c r="M760" s="515"/>
    </row>
    <row r="761" spans="3:13" x14ac:dyDescent="0.15">
      <c r="C761" s="515"/>
      <c r="D761" s="515"/>
      <c r="E761" s="515"/>
      <c r="F761" s="515"/>
      <c r="G761" s="515"/>
      <c r="H761" s="515"/>
      <c r="I761" s="515"/>
      <c r="J761" s="515"/>
      <c r="K761" s="515"/>
      <c r="L761" s="515"/>
      <c r="M761" s="515"/>
    </row>
    <row r="762" spans="3:13" x14ac:dyDescent="0.15">
      <c r="C762" s="515"/>
      <c r="D762" s="515"/>
      <c r="E762" s="515"/>
      <c r="F762" s="515"/>
      <c r="G762" s="515"/>
      <c r="H762" s="515"/>
      <c r="I762" s="515"/>
      <c r="J762" s="515"/>
      <c r="K762" s="515"/>
      <c r="L762" s="515"/>
      <c r="M762" s="515"/>
    </row>
    <row r="763" spans="3:13" x14ac:dyDescent="0.15">
      <c r="C763" s="515"/>
      <c r="D763" s="515"/>
      <c r="E763" s="515"/>
      <c r="F763" s="515"/>
      <c r="G763" s="515"/>
      <c r="H763" s="515"/>
      <c r="I763" s="515"/>
      <c r="J763" s="515"/>
      <c r="K763" s="515"/>
      <c r="L763" s="515"/>
      <c r="M763" s="515"/>
    </row>
    <row r="764" spans="3:13" x14ac:dyDescent="0.15">
      <c r="C764" s="515"/>
      <c r="D764" s="515"/>
      <c r="E764" s="515"/>
      <c r="F764" s="515"/>
      <c r="G764" s="515"/>
      <c r="H764" s="515"/>
      <c r="I764" s="515"/>
      <c r="J764" s="515"/>
      <c r="K764" s="515"/>
      <c r="L764" s="515"/>
      <c r="M764" s="515"/>
    </row>
    <row r="765" spans="3:13" x14ac:dyDescent="0.15">
      <c r="C765" s="515"/>
      <c r="D765" s="515"/>
      <c r="E765" s="515"/>
      <c r="F765" s="515"/>
      <c r="G765" s="515"/>
      <c r="H765" s="515"/>
      <c r="I765" s="515"/>
      <c r="J765" s="515"/>
      <c r="K765" s="515"/>
      <c r="L765" s="515"/>
      <c r="M765" s="515"/>
    </row>
    <row r="766" spans="3:13" x14ac:dyDescent="0.15">
      <c r="C766" s="515"/>
      <c r="D766" s="515"/>
      <c r="E766" s="515"/>
      <c r="F766" s="515"/>
      <c r="G766" s="515"/>
      <c r="H766" s="515"/>
      <c r="I766" s="515"/>
      <c r="J766" s="515"/>
      <c r="K766" s="515"/>
      <c r="L766" s="515"/>
      <c r="M766" s="515"/>
    </row>
    <row r="767" spans="3:13" x14ac:dyDescent="0.15">
      <c r="C767" s="515"/>
      <c r="D767" s="515"/>
      <c r="E767" s="515"/>
      <c r="F767" s="515"/>
      <c r="G767" s="515"/>
      <c r="H767" s="515"/>
      <c r="I767" s="515"/>
      <c r="J767" s="515"/>
      <c r="K767" s="515"/>
      <c r="L767" s="515"/>
      <c r="M767" s="515"/>
    </row>
    <row r="768" spans="3:13" x14ac:dyDescent="0.15">
      <c r="C768" s="515"/>
      <c r="D768" s="515"/>
      <c r="E768" s="515"/>
      <c r="F768" s="515"/>
      <c r="G768" s="515"/>
      <c r="H768" s="515"/>
      <c r="I768" s="515"/>
      <c r="J768" s="515"/>
      <c r="K768" s="515"/>
      <c r="L768" s="515"/>
      <c r="M768" s="515"/>
    </row>
    <row r="769" spans="3:13" x14ac:dyDescent="0.15">
      <c r="C769" s="515"/>
      <c r="D769" s="515"/>
      <c r="E769" s="515"/>
      <c r="F769" s="515"/>
      <c r="G769" s="515"/>
      <c r="H769" s="515"/>
      <c r="I769" s="515"/>
      <c r="J769" s="515"/>
      <c r="K769" s="515"/>
      <c r="L769" s="515"/>
      <c r="M769" s="515"/>
    </row>
    <row r="770" spans="3:13" x14ac:dyDescent="0.15">
      <c r="C770" s="515"/>
      <c r="D770" s="515"/>
      <c r="E770" s="515"/>
      <c r="F770" s="515"/>
      <c r="G770" s="515"/>
      <c r="H770" s="515"/>
      <c r="I770" s="515"/>
      <c r="J770" s="515"/>
      <c r="K770" s="515"/>
      <c r="L770" s="515"/>
      <c r="M770" s="515"/>
    </row>
    <row r="771" spans="3:13" x14ac:dyDescent="0.15">
      <c r="C771" s="515"/>
      <c r="D771" s="515"/>
      <c r="E771" s="515"/>
      <c r="F771" s="515"/>
      <c r="G771" s="515"/>
      <c r="H771" s="515"/>
      <c r="I771" s="515"/>
      <c r="J771" s="515"/>
      <c r="K771" s="515"/>
      <c r="L771" s="515"/>
      <c r="M771" s="515"/>
    </row>
    <row r="772" spans="3:13" x14ac:dyDescent="0.15">
      <c r="C772" s="515"/>
      <c r="D772" s="515"/>
      <c r="E772" s="515"/>
      <c r="F772" s="515"/>
      <c r="G772" s="515"/>
      <c r="H772" s="515"/>
      <c r="I772" s="515"/>
      <c r="J772" s="515"/>
      <c r="K772" s="515"/>
      <c r="L772" s="515"/>
      <c r="M772" s="515"/>
    </row>
    <row r="773" spans="3:13" x14ac:dyDescent="0.15">
      <c r="C773" s="515"/>
      <c r="D773" s="515"/>
      <c r="E773" s="515"/>
      <c r="F773" s="515"/>
      <c r="G773" s="515"/>
      <c r="H773" s="515"/>
      <c r="I773" s="515"/>
      <c r="J773" s="515"/>
      <c r="K773" s="515"/>
      <c r="L773" s="515"/>
      <c r="M773" s="515"/>
    </row>
    <row r="774" spans="3:13" x14ac:dyDescent="0.15">
      <c r="C774" s="515"/>
      <c r="D774" s="515"/>
      <c r="E774" s="515"/>
      <c r="F774" s="515"/>
      <c r="G774" s="515"/>
      <c r="H774" s="515"/>
      <c r="I774" s="515"/>
      <c r="J774" s="515"/>
      <c r="K774" s="515"/>
      <c r="L774" s="515"/>
      <c r="M774" s="515"/>
    </row>
    <row r="775" spans="3:13" x14ac:dyDescent="0.15">
      <c r="C775" s="515"/>
      <c r="D775" s="515"/>
      <c r="E775" s="515"/>
      <c r="F775" s="515"/>
      <c r="G775" s="515"/>
      <c r="H775" s="515"/>
      <c r="I775" s="515"/>
      <c r="J775" s="515"/>
      <c r="K775" s="515"/>
      <c r="L775" s="515"/>
      <c r="M775" s="515"/>
    </row>
    <row r="776" spans="3:13" x14ac:dyDescent="0.15">
      <c r="C776" s="515"/>
      <c r="D776" s="515"/>
      <c r="E776" s="515"/>
      <c r="F776" s="515"/>
      <c r="G776" s="515"/>
      <c r="H776" s="515"/>
      <c r="I776" s="515"/>
      <c r="J776" s="515"/>
      <c r="K776" s="515"/>
      <c r="L776" s="515"/>
      <c r="M776" s="515"/>
    </row>
    <row r="777" spans="3:13" x14ac:dyDescent="0.15">
      <c r="C777" s="515"/>
      <c r="D777" s="515"/>
      <c r="E777" s="515"/>
      <c r="F777" s="515"/>
      <c r="G777" s="515"/>
      <c r="H777" s="515"/>
      <c r="I777" s="515"/>
      <c r="J777" s="515"/>
      <c r="K777" s="515"/>
      <c r="L777" s="515"/>
      <c r="M777" s="515"/>
    </row>
    <row r="778" spans="3:13" x14ac:dyDescent="0.15">
      <c r="C778" s="515"/>
      <c r="D778" s="515"/>
      <c r="E778" s="515"/>
      <c r="F778" s="515"/>
      <c r="G778" s="515"/>
      <c r="H778" s="515"/>
      <c r="I778" s="515"/>
      <c r="J778" s="515"/>
      <c r="K778" s="515"/>
      <c r="L778" s="515"/>
      <c r="M778" s="515"/>
    </row>
    <row r="779" spans="3:13" x14ac:dyDescent="0.15">
      <c r="C779" s="515"/>
      <c r="D779" s="515"/>
      <c r="E779" s="515"/>
      <c r="F779" s="515"/>
      <c r="G779" s="515"/>
      <c r="H779" s="515"/>
      <c r="I779" s="515"/>
      <c r="J779" s="515"/>
      <c r="K779" s="515"/>
      <c r="L779" s="515"/>
      <c r="M779" s="515"/>
    </row>
    <row r="780" spans="3:13" x14ac:dyDescent="0.15">
      <c r="C780" s="515"/>
      <c r="D780" s="515"/>
      <c r="E780" s="515"/>
      <c r="F780" s="515"/>
      <c r="G780" s="515"/>
      <c r="H780" s="515"/>
      <c r="I780" s="515"/>
      <c r="J780" s="515"/>
      <c r="K780" s="515"/>
      <c r="L780" s="515"/>
      <c r="M780" s="515"/>
    </row>
    <row r="781" spans="3:13" x14ac:dyDescent="0.15">
      <c r="C781" s="515"/>
      <c r="D781" s="515"/>
      <c r="E781" s="515"/>
      <c r="F781" s="515"/>
      <c r="G781" s="515"/>
      <c r="H781" s="515"/>
      <c r="I781" s="515"/>
      <c r="J781" s="515"/>
      <c r="K781" s="515"/>
      <c r="L781" s="515"/>
      <c r="M781" s="515"/>
    </row>
    <row r="782" spans="3:13" x14ac:dyDescent="0.15">
      <c r="C782" s="515"/>
      <c r="D782" s="515"/>
      <c r="E782" s="515"/>
      <c r="F782" s="515"/>
      <c r="G782" s="515"/>
      <c r="H782" s="515"/>
      <c r="I782" s="515"/>
      <c r="J782" s="515"/>
      <c r="K782" s="515"/>
      <c r="L782" s="515"/>
      <c r="M782" s="515"/>
    </row>
    <row r="783" spans="3:13" x14ac:dyDescent="0.15">
      <c r="C783" s="515"/>
      <c r="D783" s="515"/>
      <c r="E783" s="515"/>
      <c r="F783" s="515"/>
      <c r="G783" s="515"/>
      <c r="H783" s="515"/>
      <c r="I783" s="515"/>
      <c r="J783" s="515"/>
      <c r="K783" s="515"/>
      <c r="L783" s="515"/>
      <c r="M783" s="515"/>
    </row>
    <row r="784" spans="3:13" x14ac:dyDescent="0.15">
      <c r="C784" s="515"/>
      <c r="D784" s="515"/>
      <c r="E784" s="515"/>
      <c r="F784" s="515"/>
      <c r="G784" s="515"/>
      <c r="H784" s="515"/>
      <c r="I784" s="515"/>
      <c r="J784" s="515"/>
      <c r="K784" s="515"/>
      <c r="L784" s="515"/>
      <c r="M784" s="515"/>
    </row>
    <row r="785" spans="3:13" x14ac:dyDescent="0.15">
      <c r="C785" s="515"/>
      <c r="D785" s="515"/>
      <c r="E785" s="515"/>
      <c r="F785" s="515"/>
      <c r="G785" s="515"/>
      <c r="H785" s="515"/>
      <c r="I785" s="515"/>
      <c r="J785" s="515"/>
      <c r="K785" s="515"/>
      <c r="L785" s="515"/>
      <c r="M785" s="515"/>
    </row>
    <row r="786" spans="3:13" x14ac:dyDescent="0.15">
      <c r="C786" s="515"/>
      <c r="D786" s="515"/>
      <c r="E786" s="515"/>
      <c r="F786" s="515"/>
      <c r="G786" s="515"/>
      <c r="H786" s="515"/>
      <c r="I786" s="515"/>
      <c r="J786" s="515"/>
      <c r="K786" s="515"/>
      <c r="L786" s="515"/>
      <c r="M786" s="515"/>
    </row>
    <row r="787" spans="3:13" x14ac:dyDescent="0.15">
      <c r="C787" s="515"/>
      <c r="D787" s="515"/>
      <c r="E787" s="515"/>
      <c r="F787" s="515"/>
      <c r="G787" s="515"/>
      <c r="H787" s="515"/>
      <c r="I787" s="515"/>
      <c r="J787" s="515"/>
      <c r="K787" s="515"/>
      <c r="L787" s="515"/>
      <c r="M787" s="515"/>
    </row>
    <row r="788" spans="3:13" x14ac:dyDescent="0.15">
      <c r="C788" s="515"/>
      <c r="D788" s="515"/>
      <c r="E788" s="515"/>
      <c r="F788" s="515"/>
      <c r="G788" s="515"/>
      <c r="H788" s="515"/>
      <c r="I788" s="515"/>
      <c r="J788" s="515"/>
      <c r="K788" s="515"/>
      <c r="L788" s="515"/>
      <c r="M788" s="515"/>
    </row>
    <row r="789" spans="3:13" x14ac:dyDescent="0.15">
      <c r="C789" s="515"/>
      <c r="D789" s="515"/>
      <c r="E789" s="515"/>
      <c r="F789" s="515"/>
      <c r="G789" s="515"/>
      <c r="H789" s="515"/>
      <c r="I789" s="515"/>
      <c r="J789" s="515"/>
      <c r="K789" s="515"/>
      <c r="L789" s="515"/>
      <c r="M789" s="515"/>
    </row>
    <row r="790" spans="3:13" x14ac:dyDescent="0.15">
      <c r="C790" s="515"/>
      <c r="D790" s="515"/>
      <c r="E790" s="515"/>
      <c r="F790" s="515"/>
      <c r="G790" s="515"/>
      <c r="H790" s="515"/>
      <c r="I790" s="515"/>
      <c r="J790" s="515"/>
      <c r="K790" s="515"/>
      <c r="L790" s="515"/>
      <c r="M790" s="515"/>
    </row>
    <row r="791" spans="3:13" x14ac:dyDescent="0.15">
      <c r="C791" s="515"/>
      <c r="D791" s="515"/>
      <c r="E791" s="515"/>
      <c r="F791" s="515"/>
      <c r="G791" s="515"/>
      <c r="H791" s="515"/>
      <c r="I791" s="515"/>
      <c r="J791" s="515"/>
      <c r="K791" s="515"/>
      <c r="L791" s="515"/>
      <c r="M791" s="515"/>
    </row>
    <row r="792" spans="3:13" x14ac:dyDescent="0.15">
      <c r="C792" s="515"/>
      <c r="D792" s="515"/>
      <c r="E792" s="515"/>
      <c r="F792" s="515"/>
      <c r="G792" s="515"/>
      <c r="H792" s="515"/>
      <c r="I792" s="515"/>
      <c r="J792" s="515"/>
      <c r="K792" s="515"/>
      <c r="L792" s="515"/>
      <c r="M792" s="515"/>
    </row>
    <row r="793" spans="3:13" x14ac:dyDescent="0.15">
      <c r="C793" s="515"/>
      <c r="D793" s="515"/>
      <c r="E793" s="515"/>
      <c r="F793" s="515"/>
      <c r="G793" s="515"/>
      <c r="H793" s="515"/>
      <c r="I793" s="515"/>
      <c r="J793" s="515"/>
      <c r="K793" s="515"/>
      <c r="L793" s="515"/>
      <c r="M793" s="515"/>
    </row>
    <row r="794" spans="3:13" x14ac:dyDescent="0.15">
      <c r="C794" s="515"/>
      <c r="D794" s="515"/>
      <c r="E794" s="515"/>
      <c r="F794" s="515"/>
      <c r="G794" s="515"/>
      <c r="H794" s="515"/>
      <c r="I794" s="515"/>
      <c r="J794" s="515"/>
      <c r="K794" s="515"/>
      <c r="L794" s="515"/>
      <c r="M794" s="515"/>
    </row>
    <row r="795" spans="3:13" x14ac:dyDescent="0.15">
      <c r="C795" s="515"/>
      <c r="D795" s="515"/>
      <c r="E795" s="515"/>
      <c r="F795" s="515"/>
      <c r="G795" s="515"/>
      <c r="H795" s="515"/>
      <c r="I795" s="515"/>
      <c r="J795" s="515"/>
      <c r="K795" s="515"/>
      <c r="L795" s="515"/>
      <c r="M795" s="515"/>
    </row>
    <row r="796" spans="3:13" x14ac:dyDescent="0.15">
      <c r="C796" s="515"/>
      <c r="D796" s="515"/>
      <c r="E796" s="515"/>
      <c r="F796" s="515"/>
      <c r="G796" s="515"/>
      <c r="H796" s="515"/>
      <c r="I796" s="515"/>
      <c r="J796" s="515"/>
      <c r="K796" s="515"/>
      <c r="L796" s="515"/>
      <c r="M796" s="515"/>
    </row>
    <row r="797" spans="3:13" x14ac:dyDescent="0.15">
      <c r="C797" s="515"/>
      <c r="D797" s="515"/>
      <c r="E797" s="515"/>
      <c r="F797" s="515"/>
      <c r="G797" s="515"/>
      <c r="H797" s="515"/>
      <c r="I797" s="515"/>
      <c r="J797" s="515"/>
      <c r="K797" s="515"/>
      <c r="L797" s="515"/>
      <c r="M797" s="515"/>
    </row>
    <row r="798" spans="3:13" x14ac:dyDescent="0.15">
      <c r="C798" s="515"/>
      <c r="D798" s="515"/>
      <c r="E798" s="515"/>
      <c r="F798" s="515"/>
      <c r="G798" s="515"/>
      <c r="H798" s="515"/>
      <c r="I798" s="515"/>
      <c r="J798" s="515"/>
      <c r="K798" s="515"/>
      <c r="L798" s="515"/>
      <c r="M798" s="515"/>
    </row>
    <row r="799" spans="3:13" x14ac:dyDescent="0.15">
      <c r="C799" s="515"/>
      <c r="D799" s="515"/>
      <c r="E799" s="515"/>
      <c r="F799" s="515"/>
      <c r="G799" s="515"/>
      <c r="H799" s="515"/>
      <c r="I799" s="515"/>
      <c r="J799" s="515"/>
      <c r="K799" s="515"/>
      <c r="L799" s="515"/>
      <c r="M799" s="515"/>
    </row>
    <row r="800" spans="3:13" x14ac:dyDescent="0.15">
      <c r="C800" s="515"/>
      <c r="D800" s="515"/>
      <c r="E800" s="515"/>
      <c r="F800" s="515"/>
      <c r="G800" s="515"/>
      <c r="H800" s="515"/>
      <c r="I800" s="515"/>
      <c r="J800" s="515"/>
      <c r="K800" s="515"/>
      <c r="L800" s="515"/>
      <c r="M800" s="515"/>
    </row>
    <row r="801" spans="3:13" x14ac:dyDescent="0.15">
      <c r="C801" s="515"/>
      <c r="D801" s="515"/>
      <c r="E801" s="515"/>
      <c r="F801" s="515"/>
      <c r="G801" s="515"/>
      <c r="H801" s="515"/>
      <c r="I801" s="515"/>
      <c r="J801" s="515"/>
      <c r="K801" s="515"/>
      <c r="L801" s="515"/>
      <c r="M801" s="515"/>
    </row>
    <row r="802" spans="3:13" x14ac:dyDescent="0.15">
      <c r="C802" s="515"/>
      <c r="D802" s="515"/>
      <c r="E802" s="515"/>
      <c r="F802" s="515"/>
      <c r="G802" s="515"/>
      <c r="H802" s="515"/>
      <c r="I802" s="515"/>
      <c r="J802" s="515"/>
      <c r="K802" s="515"/>
      <c r="L802" s="515"/>
      <c r="M802" s="515"/>
    </row>
    <row r="803" spans="3:13" x14ac:dyDescent="0.15">
      <c r="C803" s="515"/>
      <c r="D803" s="515"/>
      <c r="E803" s="515"/>
      <c r="F803" s="515"/>
      <c r="G803" s="515"/>
      <c r="H803" s="515"/>
      <c r="I803" s="515"/>
      <c r="J803" s="515"/>
      <c r="K803" s="515"/>
      <c r="L803" s="515"/>
      <c r="M803" s="515"/>
    </row>
    <row r="804" spans="3:13" x14ac:dyDescent="0.15">
      <c r="C804" s="515"/>
      <c r="D804" s="515"/>
      <c r="E804" s="515"/>
      <c r="F804" s="515"/>
      <c r="G804" s="515"/>
      <c r="H804" s="515"/>
      <c r="I804" s="515"/>
      <c r="J804" s="515"/>
      <c r="K804" s="515"/>
      <c r="L804" s="515"/>
      <c r="M804" s="515"/>
    </row>
    <row r="805" spans="3:13" x14ac:dyDescent="0.15">
      <c r="C805" s="515"/>
      <c r="D805" s="515"/>
      <c r="E805" s="515"/>
      <c r="F805" s="515"/>
      <c r="G805" s="515"/>
      <c r="H805" s="515"/>
      <c r="I805" s="515"/>
      <c r="J805" s="515"/>
      <c r="K805" s="515"/>
      <c r="L805" s="515"/>
      <c r="M805" s="515"/>
    </row>
    <row r="806" spans="3:13" x14ac:dyDescent="0.15">
      <c r="C806" s="515"/>
      <c r="D806" s="515"/>
      <c r="E806" s="515"/>
      <c r="F806" s="515"/>
      <c r="G806" s="515"/>
      <c r="H806" s="515"/>
      <c r="I806" s="515"/>
      <c r="J806" s="515"/>
      <c r="K806" s="515"/>
      <c r="L806" s="515"/>
      <c r="M806" s="515"/>
    </row>
    <row r="807" spans="3:13" x14ac:dyDescent="0.15">
      <c r="C807" s="515"/>
      <c r="D807" s="515"/>
      <c r="E807" s="515"/>
      <c r="F807" s="515"/>
      <c r="G807" s="515"/>
      <c r="H807" s="515"/>
      <c r="I807" s="515"/>
      <c r="J807" s="515"/>
      <c r="K807" s="515"/>
      <c r="L807" s="515"/>
      <c r="M807" s="515"/>
    </row>
    <row r="808" spans="3:13" x14ac:dyDescent="0.15">
      <c r="C808" s="515"/>
      <c r="D808" s="515"/>
      <c r="E808" s="515"/>
      <c r="F808" s="515"/>
      <c r="G808" s="515"/>
      <c r="H808" s="515"/>
      <c r="I808" s="515"/>
      <c r="J808" s="515"/>
      <c r="K808" s="515"/>
      <c r="L808" s="515"/>
      <c r="M808" s="515"/>
    </row>
    <row r="809" spans="3:13" x14ac:dyDescent="0.15">
      <c r="C809" s="515"/>
      <c r="D809" s="515"/>
      <c r="E809" s="515"/>
      <c r="F809" s="515"/>
      <c r="G809" s="515"/>
      <c r="H809" s="515"/>
      <c r="I809" s="515"/>
      <c r="J809" s="515"/>
      <c r="K809" s="515"/>
      <c r="L809" s="515"/>
      <c r="M809" s="515"/>
    </row>
    <row r="810" spans="3:13" x14ac:dyDescent="0.15">
      <c r="C810" s="515"/>
      <c r="D810" s="515"/>
      <c r="E810" s="515"/>
      <c r="F810" s="515"/>
      <c r="G810" s="515"/>
      <c r="H810" s="515"/>
      <c r="I810" s="515"/>
      <c r="J810" s="515"/>
      <c r="K810" s="515"/>
      <c r="L810" s="515"/>
      <c r="M810" s="515"/>
    </row>
    <row r="811" spans="3:13" x14ac:dyDescent="0.15">
      <c r="C811" s="515"/>
      <c r="D811" s="515"/>
      <c r="E811" s="515"/>
      <c r="F811" s="515"/>
      <c r="G811" s="515"/>
      <c r="H811" s="515"/>
      <c r="I811" s="515"/>
      <c r="J811" s="515"/>
      <c r="K811" s="515"/>
      <c r="L811" s="515"/>
      <c r="M811" s="515"/>
    </row>
    <row r="812" spans="3:13" x14ac:dyDescent="0.15">
      <c r="C812" s="515"/>
      <c r="D812" s="515"/>
      <c r="E812" s="515"/>
      <c r="F812" s="515"/>
      <c r="G812" s="515"/>
      <c r="H812" s="515"/>
      <c r="I812" s="515"/>
      <c r="J812" s="515"/>
      <c r="K812" s="515"/>
      <c r="L812" s="515"/>
      <c r="M812" s="515"/>
    </row>
    <row r="813" spans="3:13" x14ac:dyDescent="0.15">
      <c r="C813" s="515"/>
      <c r="D813" s="515"/>
      <c r="E813" s="515"/>
      <c r="F813" s="515"/>
      <c r="G813" s="515"/>
      <c r="H813" s="515"/>
      <c r="I813" s="515"/>
      <c r="J813" s="515"/>
      <c r="K813" s="515"/>
      <c r="L813" s="515"/>
      <c r="M813" s="515"/>
    </row>
    <row r="814" spans="3:13" x14ac:dyDescent="0.15">
      <c r="C814" s="515"/>
      <c r="D814" s="515"/>
      <c r="E814" s="515"/>
      <c r="F814" s="515"/>
      <c r="G814" s="515"/>
      <c r="H814" s="515"/>
      <c r="I814" s="515"/>
      <c r="J814" s="515"/>
      <c r="K814" s="515"/>
      <c r="L814" s="515"/>
      <c r="M814" s="515"/>
    </row>
    <row r="815" spans="3:13" x14ac:dyDescent="0.15">
      <c r="C815" s="515"/>
      <c r="D815" s="515"/>
      <c r="E815" s="515"/>
      <c r="F815" s="515"/>
      <c r="G815" s="515"/>
      <c r="H815" s="515"/>
      <c r="I815" s="515"/>
      <c r="J815" s="515"/>
      <c r="K815" s="515"/>
      <c r="L815" s="515"/>
      <c r="M815" s="515"/>
    </row>
    <row r="816" spans="3:13" x14ac:dyDescent="0.15">
      <c r="C816" s="515"/>
      <c r="D816" s="515"/>
      <c r="E816" s="515"/>
      <c r="F816" s="515"/>
      <c r="G816" s="515"/>
      <c r="H816" s="515"/>
      <c r="I816" s="515"/>
      <c r="J816" s="515"/>
      <c r="K816" s="515"/>
      <c r="L816" s="515"/>
      <c r="M816" s="515"/>
    </row>
    <row r="817" spans="3:13" x14ac:dyDescent="0.15">
      <c r="C817" s="515"/>
      <c r="D817" s="515"/>
      <c r="E817" s="515"/>
      <c r="F817" s="515"/>
      <c r="G817" s="515"/>
      <c r="H817" s="515"/>
      <c r="I817" s="515"/>
      <c r="J817" s="515"/>
      <c r="K817" s="515"/>
      <c r="L817" s="515"/>
      <c r="M817" s="515"/>
    </row>
    <row r="818" spans="3:13" x14ac:dyDescent="0.15">
      <c r="C818" s="515"/>
      <c r="D818" s="515"/>
      <c r="E818" s="515"/>
      <c r="F818" s="515"/>
      <c r="G818" s="515"/>
      <c r="H818" s="515"/>
      <c r="I818" s="515"/>
      <c r="J818" s="515"/>
      <c r="K818" s="515"/>
      <c r="L818" s="515"/>
      <c r="M818" s="515"/>
    </row>
    <row r="819" spans="3:13" x14ac:dyDescent="0.15">
      <c r="C819" s="515"/>
      <c r="D819" s="515"/>
      <c r="E819" s="515"/>
      <c r="F819" s="515"/>
      <c r="G819" s="515"/>
      <c r="H819" s="515"/>
      <c r="I819" s="515"/>
      <c r="J819" s="515"/>
      <c r="K819" s="515"/>
      <c r="L819" s="515"/>
      <c r="M819" s="515"/>
    </row>
    <row r="820" spans="3:13" x14ac:dyDescent="0.15">
      <c r="C820" s="515"/>
      <c r="D820" s="515"/>
      <c r="E820" s="515"/>
      <c r="F820" s="515"/>
      <c r="G820" s="515"/>
      <c r="H820" s="515"/>
      <c r="I820" s="515"/>
      <c r="J820" s="515"/>
      <c r="K820" s="515"/>
      <c r="L820" s="515"/>
      <c r="M820" s="515"/>
    </row>
    <row r="821" spans="3:13" x14ac:dyDescent="0.15">
      <c r="C821" s="515"/>
      <c r="D821" s="515"/>
      <c r="E821" s="515"/>
      <c r="F821" s="515"/>
      <c r="G821" s="515"/>
      <c r="H821" s="515"/>
      <c r="I821" s="515"/>
      <c r="J821" s="515"/>
      <c r="K821" s="515"/>
      <c r="L821" s="515"/>
      <c r="M821" s="515"/>
    </row>
    <row r="822" spans="3:13" x14ac:dyDescent="0.15">
      <c r="C822" s="515"/>
      <c r="D822" s="515"/>
      <c r="E822" s="515"/>
      <c r="F822" s="515"/>
      <c r="G822" s="515"/>
      <c r="H822" s="515"/>
      <c r="I822" s="515"/>
      <c r="J822" s="515"/>
      <c r="K822" s="515"/>
      <c r="L822" s="515"/>
      <c r="M822" s="515"/>
    </row>
    <row r="823" spans="3:13" x14ac:dyDescent="0.15">
      <c r="C823" s="515"/>
      <c r="D823" s="515"/>
      <c r="E823" s="515"/>
      <c r="F823" s="515"/>
      <c r="G823" s="515"/>
      <c r="H823" s="515"/>
      <c r="I823" s="515"/>
      <c r="J823" s="515"/>
      <c r="K823" s="515"/>
      <c r="L823" s="515"/>
      <c r="M823" s="515"/>
    </row>
    <row r="824" spans="3:13" x14ac:dyDescent="0.15">
      <c r="C824" s="515"/>
      <c r="D824" s="515"/>
      <c r="E824" s="515"/>
      <c r="F824" s="515"/>
      <c r="G824" s="515"/>
      <c r="H824" s="515"/>
      <c r="I824" s="515"/>
      <c r="J824" s="515"/>
      <c r="K824" s="515"/>
      <c r="L824" s="515"/>
      <c r="M824" s="515"/>
    </row>
    <row r="825" spans="3:13" x14ac:dyDescent="0.15">
      <c r="C825" s="515"/>
      <c r="D825" s="515"/>
      <c r="E825" s="515"/>
      <c r="F825" s="515"/>
      <c r="G825" s="515"/>
      <c r="H825" s="515"/>
      <c r="I825" s="515"/>
      <c r="J825" s="515"/>
      <c r="K825" s="515"/>
      <c r="L825" s="515"/>
      <c r="M825" s="515"/>
    </row>
    <row r="826" spans="3:13" x14ac:dyDescent="0.15">
      <c r="C826" s="515"/>
      <c r="D826" s="515"/>
      <c r="E826" s="515"/>
      <c r="F826" s="515"/>
      <c r="G826" s="515"/>
      <c r="H826" s="515"/>
      <c r="I826" s="515"/>
      <c r="J826" s="515"/>
      <c r="K826" s="515"/>
      <c r="L826" s="515"/>
      <c r="M826" s="515"/>
    </row>
    <row r="827" spans="3:13" x14ac:dyDescent="0.15">
      <c r="C827" s="515"/>
      <c r="D827" s="515"/>
      <c r="E827" s="515"/>
      <c r="F827" s="515"/>
      <c r="G827" s="515"/>
      <c r="H827" s="515"/>
      <c r="I827" s="515"/>
      <c r="J827" s="515"/>
      <c r="K827" s="515"/>
      <c r="L827" s="515"/>
      <c r="M827" s="515"/>
    </row>
    <row r="828" spans="3:13" x14ac:dyDescent="0.15">
      <c r="C828" s="515"/>
      <c r="D828" s="515"/>
      <c r="E828" s="515"/>
      <c r="F828" s="515"/>
      <c r="G828" s="515"/>
      <c r="H828" s="515"/>
      <c r="I828" s="515"/>
      <c r="J828" s="515"/>
      <c r="K828" s="515"/>
      <c r="L828" s="515"/>
      <c r="M828" s="515"/>
    </row>
    <row r="829" spans="3:13" x14ac:dyDescent="0.15">
      <c r="C829" s="515"/>
      <c r="D829" s="515"/>
      <c r="E829" s="515"/>
      <c r="F829" s="515"/>
      <c r="G829" s="515"/>
      <c r="H829" s="515"/>
      <c r="I829" s="515"/>
      <c r="J829" s="515"/>
      <c r="K829" s="515"/>
      <c r="L829" s="515"/>
      <c r="M829" s="515"/>
    </row>
    <row r="830" spans="3:13" x14ac:dyDescent="0.15">
      <c r="C830" s="515"/>
      <c r="D830" s="515"/>
      <c r="E830" s="515"/>
      <c r="F830" s="515"/>
      <c r="G830" s="515"/>
      <c r="H830" s="515"/>
      <c r="I830" s="515"/>
      <c r="J830" s="515"/>
      <c r="K830" s="515"/>
      <c r="L830" s="515"/>
      <c r="M830" s="515"/>
    </row>
    <row r="831" spans="3:13" x14ac:dyDescent="0.15">
      <c r="C831" s="515"/>
      <c r="D831" s="515"/>
      <c r="E831" s="515"/>
      <c r="F831" s="515"/>
      <c r="G831" s="515"/>
      <c r="H831" s="515"/>
      <c r="I831" s="515"/>
      <c r="J831" s="515"/>
      <c r="K831" s="515"/>
      <c r="L831" s="515"/>
      <c r="M831" s="515"/>
    </row>
    <row r="832" spans="3:13" x14ac:dyDescent="0.15">
      <c r="C832" s="515"/>
      <c r="D832" s="515"/>
      <c r="E832" s="515"/>
      <c r="F832" s="515"/>
      <c r="G832" s="515"/>
      <c r="H832" s="515"/>
      <c r="I832" s="515"/>
      <c r="J832" s="515"/>
      <c r="K832" s="515"/>
      <c r="L832" s="515"/>
      <c r="M832" s="515"/>
    </row>
    <row r="833" spans="3:13" x14ac:dyDescent="0.15">
      <c r="C833" s="515"/>
      <c r="D833" s="515"/>
      <c r="E833" s="515"/>
      <c r="F833" s="515"/>
      <c r="G833" s="515"/>
      <c r="H833" s="515"/>
      <c r="I833" s="515"/>
      <c r="J833" s="515"/>
      <c r="K833" s="515"/>
      <c r="L833" s="515"/>
      <c r="M833" s="515"/>
    </row>
    <row r="834" spans="3:13" x14ac:dyDescent="0.15">
      <c r="C834" s="515"/>
      <c r="D834" s="515"/>
      <c r="E834" s="515"/>
      <c r="F834" s="515"/>
      <c r="G834" s="515"/>
      <c r="H834" s="515"/>
      <c r="I834" s="515"/>
      <c r="J834" s="515"/>
      <c r="K834" s="515"/>
      <c r="L834" s="515"/>
      <c r="M834" s="515"/>
    </row>
    <row r="835" spans="3:13" x14ac:dyDescent="0.15">
      <c r="C835" s="515"/>
      <c r="D835" s="515"/>
      <c r="E835" s="515"/>
      <c r="F835" s="515"/>
      <c r="G835" s="515"/>
      <c r="H835" s="515"/>
      <c r="I835" s="515"/>
      <c r="J835" s="515"/>
      <c r="K835" s="515"/>
      <c r="L835" s="515"/>
      <c r="M835" s="515"/>
    </row>
    <row r="836" spans="3:13" x14ac:dyDescent="0.15">
      <c r="C836" s="515"/>
      <c r="D836" s="515"/>
      <c r="E836" s="515"/>
      <c r="F836" s="515"/>
      <c r="G836" s="515"/>
      <c r="H836" s="515"/>
      <c r="I836" s="515"/>
      <c r="J836" s="515"/>
      <c r="K836" s="515"/>
      <c r="L836" s="515"/>
      <c r="M836" s="515"/>
    </row>
    <row r="837" spans="3:13" x14ac:dyDescent="0.15">
      <c r="C837" s="515"/>
      <c r="D837" s="515"/>
      <c r="E837" s="515"/>
      <c r="F837" s="515"/>
      <c r="G837" s="515"/>
      <c r="H837" s="515"/>
      <c r="I837" s="515"/>
      <c r="J837" s="515"/>
      <c r="K837" s="515"/>
      <c r="L837" s="515"/>
      <c r="M837" s="515"/>
    </row>
    <row r="838" spans="3:13" x14ac:dyDescent="0.15">
      <c r="C838" s="515"/>
      <c r="D838" s="515"/>
      <c r="E838" s="515"/>
      <c r="F838" s="515"/>
      <c r="G838" s="515"/>
      <c r="H838" s="515"/>
      <c r="I838" s="515"/>
      <c r="J838" s="515"/>
      <c r="K838" s="515"/>
      <c r="L838" s="515"/>
      <c r="M838" s="515"/>
    </row>
    <row r="839" spans="3:13" x14ac:dyDescent="0.15">
      <c r="C839" s="515"/>
      <c r="D839" s="515"/>
      <c r="E839" s="515"/>
      <c r="F839" s="515"/>
      <c r="G839" s="515"/>
      <c r="H839" s="515"/>
      <c r="I839" s="515"/>
      <c r="J839" s="515"/>
      <c r="K839" s="515"/>
      <c r="L839" s="515"/>
      <c r="M839" s="515"/>
    </row>
    <row r="840" spans="3:13" x14ac:dyDescent="0.15">
      <c r="C840" s="515"/>
      <c r="D840" s="515"/>
      <c r="E840" s="515"/>
      <c r="F840" s="515"/>
      <c r="G840" s="515"/>
      <c r="H840" s="515"/>
      <c r="I840" s="515"/>
      <c r="J840" s="515"/>
      <c r="K840" s="515"/>
      <c r="L840" s="515"/>
      <c r="M840" s="515"/>
    </row>
    <row r="841" spans="3:13" x14ac:dyDescent="0.15">
      <c r="C841" s="515"/>
      <c r="D841" s="515"/>
      <c r="E841" s="515"/>
      <c r="F841" s="515"/>
      <c r="G841" s="515"/>
      <c r="H841" s="515"/>
      <c r="I841" s="515"/>
      <c r="J841" s="515"/>
      <c r="K841" s="515"/>
      <c r="L841" s="515"/>
      <c r="M841" s="515"/>
    </row>
    <row r="842" spans="3:13" x14ac:dyDescent="0.15">
      <c r="C842" s="515"/>
      <c r="D842" s="515"/>
      <c r="E842" s="515"/>
      <c r="F842" s="515"/>
      <c r="G842" s="515"/>
      <c r="H842" s="515"/>
      <c r="I842" s="515"/>
      <c r="J842" s="515"/>
      <c r="K842" s="515"/>
      <c r="L842" s="515"/>
      <c r="M842" s="515"/>
    </row>
    <row r="843" spans="3:13" x14ac:dyDescent="0.15">
      <c r="C843" s="515"/>
      <c r="D843" s="515"/>
      <c r="E843" s="515"/>
      <c r="F843" s="515"/>
      <c r="G843" s="515"/>
      <c r="H843" s="515"/>
      <c r="I843" s="515"/>
      <c r="J843" s="515"/>
      <c r="K843" s="515"/>
      <c r="L843" s="515"/>
      <c r="M843" s="515"/>
    </row>
    <row r="844" spans="3:13" x14ac:dyDescent="0.15">
      <c r="C844" s="515"/>
      <c r="D844" s="515"/>
      <c r="E844" s="515"/>
      <c r="F844" s="515"/>
      <c r="G844" s="515"/>
      <c r="H844" s="515"/>
      <c r="I844" s="515"/>
      <c r="J844" s="515"/>
      <c r="K844" s="515"/>
      <c r="L844" s="515"/>
      <c r="M844" s="515"/>
    </row>
    <row r="845" spans="3:13" x14ac:dyDescent="0.15">
      <c r="C845" s="515"/>
      <c r="D845" s="515"/>
      <c r="E845" s="515"/>
      <c r="F845" s="515"/>
      <c r="G845" s="515"/>
      <c r="H845" s="515"/>
      <c r="I845" s="515"/>
      <c r="J845" s="515"/>
      <c r="K845" s="515"/>
      <c r="L845" s="515"/>
      <c r="M845" s="515"/>
    </row>
    <row r="846" spans="3:13" x14ac:dyDescent="0.15">
      <c r="C846" s="515"/>
      <c r="D846" s="515"/>
      <c r="E846" s="515"/>
      <c r="F846" s="515"/>
      <c r="G846" s="515"/>
      <c r="H846" s="515"/>
      <c r="I846" s="515"/>
      <c r="J846" s="515"/>
      <c r="K846" s="515"/>
      <c r="L846" s="515"/>
      <c r="M846" s="515"/>
    </row>
    <row r="847" spans="3:13" x14ac:dyDescent="0.15">
      <c r="C847" s="515"/>
      <c r="D847" s="515"/>
      <c r="E847" s="515"/>
      <c r="F847" s="515"/>
      <c r="G847" s="515"/>
      <c r="H847" s="515"/>
      <c r="I847" s="515"/>
      <c r="J847" s="515"/>
      <c r="K847" s="515"/>
      <c r="L847" s="515"/>
      <c r="M847" s="515"/>
    </row>
    <row r="848" spans="3:13" x14ac:dyDescent="0.15">
      <c r="C848" s="515"/>
      <c r="D848" s="515"/>
      <c r="E848" s="515"/>
      <c r="F848" s="515"/>
      <c r="G848" s="515"/>
      <c r="H848" s="515"/>
      <c r="I848" s="515"/>
      <c r="J848" s="515"/>
      <c r="K848" s="515"/>
      <c r="L848" s="515"/>
      <c r="M848" s="515"/>
    </row>
    <row r="849" spans="3:13" x14ac:dyDescent="0.15">
      <c r="C849" s="515"/>
      <c r="D849" s="515"/>
      <c r="E849" s="515"/>
      <c r="F849" s="515"/>
      <c r="G849" s="515"/>
      <c r="H849" s="515"/>
      <c r="I849" s="515"/>
      <c r="J849" s="515"/>
      <c r="K849" s="515"/>
      <c r="L849" s="515"/>
      <c r="M849" s="515"/>
    </row>
    <row r="850" spans="3:13" x14ac:dyDescent="0.15">
      <c r="C850" s="515"/>
      <c r="D850" s="515"/>
      <c r="E850" s="515"/>
      <c r="F850" s="515"/>
      <c r="G850" s="515"/>
      <c r="H850" s="515"/>
      <c r="I850" s="515"/>
      <c r="J850" s="515"/>
      <c r="K850" s="515"/>
      <c r="L850" s="515"/>
      <c r="M850" s="515"/>
    </row>
    <row r="851" spans="3:13" x14ac:dyDescent="0.15">
      <c r="C851" s="515"/>
      <c r="D851" s="515"/>
      <c r="E851" s="515"/>
      <c r="F851" s="515"/>
      <c r="G851" s="515"/>
      <c r="H851" s="515"/>
      <c r="I851" s="515"/>
      <c r="J851" s="515"/>
      <c r="K851" s="515"/>
      <c r="L851" s="515"/>
      <c r="M851" s="515"/>
    </row>
    <row r="852" spans="3:13" x14ac:dyDescent="0.15">
      <c r="C852" s="515"/>
      <c r="D852" s="515"/>
      <c r="E852" s="515"/>
      <c r="F852" s="515"/>
      <c r="G852" s="515"/>
      <c r="H852" s="515"/>
      <c r="I852" s="515"/>
      <c r="J852" s="515"/>
      <c r="K852" s="515"/>
      <c r="L852" s="515"/>
      <c r="M852" s="515"/>
    </row>
    <row r="853" spans="3:13" x14ac:dyDescent="0.15">
      <c r="C853" s="515"/>
      <c r="D853" s="515"/>
      <c r="E853" s="515"/>
      <c r="F853" s="515"/>
      <c r="G853" s="515"/>
      <c r="H853" s="515"/>
      <c r="I853" s="515"/>
      <c r="J853" s="515"/>
      <c r="K853" s="515"/>
      <c r="L853" s="515"/>
      <c r="M853" s="515"/>
    </row>
    <row r="854" spans="3:13" x14ac:dyDescent="0.15">
      <c r="C854" s="515"/>
      <c r="D854" s="515"/>
      <c r="E854" s="515"/>
      <c r="F854" s="515"/>
      <c r="G854" s="515"/>
      <c r="H854" s="515"/>
      <c r="I854" s="515"/>
      <c r="J854" s="515"/>
      <c r="K854" s="515"/>
      <c r="L854" s="515"/>
      <c r="M854" s="515"/>
    </row>
    <row r="855" spans="3:13" x14ac:dyDescent="0.15">
      <c r="C855" s="515"/>
      <c r="D855" s="515"/>
      <c r="E855" s="515"/>
      <c r="F855" s="515"/>
      <c r="G855" s="515"/>
      <c r="H855" s="515"/>
      <c r="I855" s="515"/>
      <c r="J855" s="515"/>
      <c r="K855" s="515"/>
      <c r="L855" s="515"/>
      <c r="M855" s="515"/>
    </row>
    <row r="856" spans="3:13" x14ac:dyDescent="0.15">
      <c r="C856" s="515"/>
      <c r="D856" s="515"/>
      <c r="E856" s="515"/>
      <c r="F856" s="515"/>
      <c r="G856" s="515"/>
      <c r="H856" s="515"/>
      <c r="I856" s="515"/>
      <c r="J856" s="515"/>
      <c r="K856" s="515"/>
      <c r="L856" s="515"/>
      <c r="M856" s="515"/>
    </row>
    <row r="857" spans="3:13" x14ac:dyDescent="0.15">
      <c r="C857" s="515"/>
      <c r="D857" s="515"/>
      <c r="E857" s="515"/>
      <c r="F857" s="515"/>
      <c r="G857" s="515"/>
      <c r="H857" s="515"/>
      <c r="I857" s="515"/>
      <c r="J857" s="515"/>
      <c r="K857" s="515"/>
      <c r="L857" s="515"/>
      <c r="M857" s="515"/>
    </row>
    <row r="858" spans="3:13" x14ac:dyDescent="0.15">
      <c r="C858" s="515"/>
      <c r="D858" s="515"/>
      <c r="E858" s="515"/>
      <c r="F858" s="515"/>
      <c r="G858" s="515"/>
      <c r="H858" s="515"/>
      <c r="I858" s="515"/>
      <c r="J858" s="515"/>
      <c r="K858" s="515"/>
      <c r="L858" s="515"/>
      <c r="M858" s="515"/>
    </row>
    <row r="859" spans="3:13" x14ac:dyDescent="0.15">
      <c r="C859" s="515"/>
      <c r="D859" s="515"/>
      <c r="E859" s="515"/>
      <c r="F859" s="515"/>
      <c r="G859" s="515"/>
      <c r="H859" s="515"/>
      <c r="I859" s="515"/>
      <c r="J859" s="515"/>
      <c r="K859" s="515"/>
      <c r="L859" s="515"/>
      <c r="M859" s="515"/>
    </row>
    <row r="860" spans="3:13" x14ac:dyDescent="0.15">
      <c r="C860" s="515"/>
      <c r="D860" s="515"/>
      <c r="E860" s="515"/>
      <c r="F860" s="515"/>
      <c r="G860" s="515"/>
      <c r="H860" s="515"/>
      <c r="I860" s="515"/>
      <c r="J860" s="515"/>
      <c r="K860" s="515"/>
      <c r="L860" s="515"/>
      <c r="M860" s="515"/>
    </row>
    <row r="861" spans="3:13" x14ac:dyDescent="0.15">
      <c r="C861" s="515"/>
      <c r="D861" s="515"/>
      <c r="E861" s="515"/>
      <c r="F861" s="515"/>
      <c r="G861" s="515"/>
      <c r="H861" s="515"/>
      <c r="I861" s="515"/>
      <c r="J861" s="515"/>
      <c r="K861" s="515"/>
      <c r="L861" s="515"/>
      <c r="M861" s="515"/>
    </row>
    <row r="862" spans="3:13" x14ac:dyDescent="0.15">
      <c r="C862" s="515"/>
      <c r="D862" s="515"/>
      <c r="E862" s="515"/>
      <c r="F862" s="515"/>
      <c r="G862" s="515"/>
      <c r="H862" s="515"/>
      <c r="I862" s="515"/>
      <c r="J862" s="515"/>
      <c r="K862" s="515"/>
      <c r="L862" s="515"/>
      <c r="M862" s="515"/>
    </row>
    <row r="863" spans="3:13" x14ac:dyDescent="0.15">
      <c r="C863" s="515"/>
      <c r="D863" s="515"/>
      <c r="E863" s="515"/>
      <c r="F863" s="515"/>
      <c r="G863" s="515"/>
      <c r="H863" s="515"/>
      <c r="I863" s="515"/>
      <c r="J863" s="515"/>
      <c r="K863" s="515"/>
      <c r="L863" s="515"/>
      <c r="M863" s="515"/>
    </row>
    <row r="864" spans="3:13" x14ac:dyDescent="0.15">
      <c r="C864" s="515"/>
      <c r="D864" s="515"/>
      <c r="E864" s="515"/>
      <c r="F864" s="515"/>
      <c r="G864" s="515"/>
      <c r="H864" s="515"/>
      <c r="I864" s="515"/>
      <c r="J864" s="515"/>
      <c r="K864" s="515"/>
      <c r="L864" s="515"/>
      <c r="M864" s="515"/>
    </row>
    <row r="865" spans="3:13" x14ac:dyDescent="0.15">
      <c r="C865" s="515"/>
      <c r="D865" s="515"/>
      <c r="E865" s="515"/>
      <c r="F865" s="515"/>
      <c r="G865" s="515"/>
      <c r="H865" s="515"/>
      <c r="I865" s="515"/>
      <c r="J865" s="515"/>
      <c r="K865" s="515"/>
      <c r="L865" s="515"/>
      <c r="M865" s="515"/>
    </row>
    <row r="866" spans="3:13" x14ac:dyDescent="0.15">
      <c r="C866" s="515"/>
      <c r="D866" s="515"/>
      <c r="E866" s="515"/>
      <c r="F866" s="515"/>
      <c r="G866" s="515"/>
      <c r="H866" s="515"/>
      <c r="I866" s="515"/>
      <c r="J866" s="515"/>
      <c r="K866" s="515"/>
      <c r="L866" s="515"/>
      <c r="M866" s="515"/>
    </row>
    <row r="867" spans="3:13" x14ac:dyDescent="0.15">
      <c r="C867" s="515"/>
      <c r="D867" s="515"/>
      <c r="E867" s="515"/>
      <c r="F867" s="515"/>
      <c r="G867" s="515"/>
      <c r="H867" s="515"/>
      <c r="I867" s="515"/>
      <c r="J867" s="515"/>
      <c r="K867" s="515"/>
      <c r="L867" s="515"/>
      <c r="M867" s="515"/>
    </row>
    <row r="868" spans="3:13" x14ac:dyDescent="0.15">
      <c r="C868" s="515"/>
      <c r="D868" s="515"/>
      <c r="E868" s="515"/>
      <c r="F868" s="515"/>
      <c r="G868" s="515"/>
      <c r="H868" s="515"/>
      <c r="I868" s="515"/>
      <c r="J868" s="515"/>
      <c r="K868" s="515"/>
      <c r="L868" s="515"/>
      <c r="M868" s="515"/>
    </row>
    <row r="869" spans="3:13" x14ac:dyDescent="0.15">
      <c r="C869" s="515"/>
      <c r="D869" s="515"/>
      <c r="E869" s="515"/>
      <c r="F869" s="515"/>
      <c r="G869" s="515"/>
      <c r="H869" s="515"/>
      <c r="I869" s="515"/>
      <c r="J869" s="515"/>
      <c r="K869" s="515"/>
      <c r="L869" s="515"/>
      <c r="M869" s="515"/>
    </row>
    <row r="870" spans="3:13" x14ac:dyDescent="0.15">
      <c r="C870" s="515"/>
      <c r="D870" s="515"/>
      <c r="E870" s="515"/>
      <c r="F870" s="515"/>
      <c r="G870" s="515"/>
      <c r="H870" s="515"/>
      <c r="I870" s="515"/>
      <c r="J870" s="515"/>
      <c r="K870" s="515"/>
      <c r="L870" s="515"/>
      <c r="M870" s="515"/>
    </row>
    <row r="871" spans="3:13" x14ac:dyDescent="0.15">
      <c r="C871" s="515"/>
      <c r="D871" s="515"/>
      <c r="E871" s="515"/>
      <c r="F871" s="515"/>
      <c r="G871" s="515"/>
      <c r="H871" s="515"/>
      <c r="I871" s="515"/>
      <c r="J871" s="515"/>
      <c r="K871" s="515"/>
      <c r="L871" s="515"/>
      <c r="M871" s="515"/>
    </row>
    <row r="872" spans="3:13" x14ac:dyDescent="0.15">
      <c r="C872" s="515"/>
      <c r="D872" s="515"/>
      <c r="E872" s="515"/>
      <c r="F872" s="515"/>
      <c r="G872" s="515"/>
      <c r="H872" s="515"/>
      <c r="I872" s="515"/>
      <c r="J872" s="515"/>
      <c r="K872" s="515"/>
      <c r="L872" s="515"/>
      <c r="M872" s="515"/>
    </row>
    <row r="873" spans="3:13" x14ac:dyDescent="0.15">
      <c r="C873" s="515"/>
      <c r="D873" s="515"/>
      <c r="E873" s="515"/>
      <c r="F873" s="515"/>
      <c r="G873" s="515"/>
      <c r="H873" s="515"/>
      <c r="I873" s="515"/>
      <c r="J873" s="515"/>
      <c r="K873" s="515"/>
      <c r="L873" s="515"/>
      <c r="M873" s="515"/>
    </row>
    <row r="874" spans="3:13" x14ac:dyDescent="0.15">
      <c r="C874" s="515"/>
      <c r="D874" s="515"/>
      <c r="E874" s="515"/>
      <c r="F874" s="515"/>
      <c r="G874" s="515"/>
      <c r="H874" s="515"/>
      <c r="I874" s="515"/>
      <c r="J874" s="515"/>
      <c r="K874" s="515"/>
      <c r="L874" s="515"/>
      <c r="M874" s="515"/>
    </row>
    <row r="875" spans="3:13" x14ac:dyDescent="0.15">
      <c r="C875" s="515"/>
      <c r="D875" s="515"/>
      <c r="E875" s="515"/>
      <c r="F875" s="515"/>
      <c r="G875" s="515"/>
      <c r="H875" s="515"/>
      <c r="I875" s="515"/>
      <c r="J875" s="515"/>
      <c r="K875" s="515"/>
      <c r="L875" s="515"/>
      <c r="M875" s="515"/>
    </row>
    <row r="876" spans="3:13" x14ac:dyDescent="0.15">
      <c r="C876" s="515"/>
      <c r="D876" s="515"/>
      <c r="E876" s="515"/>
      <c r="F876" s="515"/>
      <c r="G876" s="515"/>
      <c r="H876" s="515"/>
      <c r="I876" s="515"/>
      <c r="J876" s="515"/>
      <c r="K876" s="515"/>
      <c r="L876" s="515"/>
      <c r="M876" s="515"/>
    </row>
    <row r="877" spans="3:13" x14ac:dyDescent="0.15">
      <c r="C877" s="515"/>
      <c r="D877" s="515"/>
      <c r="E877" s="515"/>
      <c r="F877" s="515"/>
      <c r="G877" s="515"/>
      <c r="H877" s="515"/>
      <c r="I877" s="515"/>
      <c r="J877" s="515"/>
      <c r="K877" s="515"/>
      <c r="L877" s="515"/>
      <c r="M877" s="515"/>
    </row>
    <row r="878" spans="3:13" x14ac:dyDescent="0.15">
      <c r="C878" s="515"/>
      <c r="D878" s="515"/>
      <c r="E878" s="515"/>
      <c r="F878" s="515"/>
      <c r="G878" s="515"/>
      <c r="H878" s="515"/>
      <c r="I878" s="515"/>
      <c r="J878" s="515"/>
      <c r="K878" s="515"/>
      <c r="L878" s="515"/>
      <c r="M878" s="515"/>
    </row>
    <row r="879" spans="3:13" x14ac:dyDescent="0.15">
      <c r="C879" s="515"/>
      <c r="D879" s="515"/>
      <c r="E879" s="515"/>
      <c r="F879" s="515"/>
      <c r="G879" s="515"/>
      <c r="H879" s="515"/>
      <c r="I879" s="515"/>
      <c r="J879" s="515"/>
      <c r="K879" s="515"/>
      <c r="L879" s="515"/>
      <c r="M879" s="515"/>
    </row>
    <row r="880" spans="3:13" x14ac:dyDescent="0.15">
      <c r="C880" s="515"/>
      <c r="D880" s="515"/>
      <c r="E880" s="515"/>
      <c r="F880" s="515"/>
      <c r="G880" s="515"/>
      <c r="H880" s="515"/>
      <c r="I880" s="515"/>
      <c r="J880" s="515"/>
      <c r="K880" s="515"/>
      <c r="L880" s="515"/>
      <c r="M880" s="515"/>
    </row>
    <row r="881" spans="3:13" x14ac:dyDescent="0.15">
      <c r="C881" s="515"/>
      <c r="D881" s="515"/>
      <c r="E881" s="515"/>
      <c r="F881" s="515"/>
      <c r="G881" s="515"/>
      <c r="H881" s="515"/>
      <c r="I881" s="515"/>
      <c r="J881" s="515"/>
      <c r="K881" s="515"/>
      <c r="L881" s="515"/>
      <c r="M881" s="515"/>
    </row>
    <row r="882" spans="3:13" x14ac:dyDescent="0.15">
      <c r="C882" s="515"/>
      <c r="D882" s="515"/>
      <c r="E882" s="515"/>
      <c r="F882" s="515"/>
      <c r="G882" s="515"/>
      <c r="H882" s="515"/>
      <c r="I882" s="515"/>
      <c r="J882" s="515"/>
      <c r="K882" s="515"/>
      <c r="L882" s="515"/>
      <c r="M882" s="515"/>
    </row>
    <row r="883" spans="3:13" x14ac:dyDescent="0.15">
      <c r="C883" s="515"/>
      <c r="D883" s="515"/>
      <c r="E883" s="515"/>
      <c r="F883" s="515"/>
      <c r="G883" s="515"/>
      <c r="H883" s="515"/>
      <c r="I883" s="515"/>
      <c r="J883" s="515"/>
      <c r="K883" s="515"/>
      <c r="L883" s="515"/>
      <c r="M883" s="515"/>
    </row>
    <row r="884" spans="3:13" x14ac:dyDescent="0.15">
      <c r="C884" s="515"/>
      <c r="D884" s="515"/>
      <c r="E884" s="515"/>
      <c r="F884" s="515"/>
      <c r="G884" s="515"/>
      <c r="H884" s="515"/>
      <c r="I884" s="515"/>
      <c r="J884" s="515"/>
      <c r="K884" s="515"/>
      <c r="L884" s="515"/>
      <c r="M884" s="515"/>
    </row>
    <row r="885" spans="3:13" x14ac:dyDescent="0.15">
      <c r="C885" s="515"/>
      <c r="D885" s="515"/>
      <c r="E885" s="515"/>
      <c r="F885" s="515"/>
      <c r="G885" s="515"/>
      <c r="H885" s="515"/>
      <c r="I885" s="515"/>
      <c r="J885" s="515"/>
      <c r="K885" s="515"/>
      <c r="L885" s="515"/>
      <c r="M885" s="515"/>
    </row>
    <row r="886" spans="3:13" x14ac:dyDescent="0.15">
      <c r="C886" s="515"/>
      <c r="D886" s="515"/>
      <c r="E886" s="515"/>
      <c r="F886" s="515"/>
      <c r="G886" s="515"/>
      <c r="H886" s="515"/>
      <c r="I886" s="515"/>
      <c r="J886" s="515"/>
      <c r="K886" s="515"/>
      <c r="L886" s="515"/>
      <c r="M886" s="515"/>
    </row>
    <row r="887" spans="3:13" x14ac:dyDescent="0.15">
      <c r="C887" s="515"/>
      <c r="D887" s="515"/>
      <c r="E887" s="515"/>
      <c r="F887" s="515"/>
      <c r="G887" s="515"/>
      <c r="H887" s="515"/>
      <c r="I887" s="515"/>
      <c r="J887" s="515"/>
      <c r="K887" s="515"/>
      <c r="L887" s="515"/>
      <c r="M887" s="515"/>
    </row>
    <row r="888" spans="3:13" x14ac:dyDescent="0.15">
      <c r="C888" s="515"/>
      <c r="D888" s="515"/>
      <c r="E888" s="515"/>
      <c r="F888" s="515"/>
      <c r="G888" s="515"/>
      <c r="H888" s="515"/>
      <c r="I888" s="515"/>
      <c r="J888" s="515"/>
      <c r="K888" s="515"/>
      <c r="L888" s="515"/>
      <c r="M888" s="515"/>
    </row>
    <row r="889" spans="3:13" x14ac:dyDescent="0.15">
      <c r="C889" s="515"/>
      <c r="D889" s="515"/>
      <c r="E889" s="515"/>
      <c r="F889" s="515"/>
      <c r="G889" s="515"/>
      <c r="H889" s="515"/>
      <c r="I889" s="515"/>
      <c r="J889" s="515"/>
      <c r="K889" s="515"/>
      <c r="L889" s="515"/>
      <c r="M889" s="515"/>
    </row>
    <row r="890" spans="3:13" x14ac:dyDescent="0.15">
      <c r="C890" s="515"/>
      <c r="D890" s="515"/>
      <c r="E890" s="515"/>
      <c r="F890" s="515"/>
      <c r="G890" s="515"/>
      <c r="H890" s="515"/>
      <c r="I890" s="515"/>
      <c r="J890" s="515"/>
      <c r="K890" s="515"/>
      <c r="L890" s="515"/>
      <c r="M890" s="515"/>
    </row>
    <row r="891" spans="3:13" x14ac:dyDescent="0.15">
      <c r="C891" s="515"/>
      <c r="D891" s="515"/>
      <c r="E891" s="515"/>
      <c r="F891" s="515"/>
      <c r="G891" s="515"/>
      <c r="H891" s="515"/>
      <c r="I891" s="515"/>
      <c r="J891" s="515"/>
      <c r="K891" s="515"/>
      <c r="L891" s="515"/>
      <c r="M891" s="515"/>
    </row>
    <row r="892" spans="3:13" x14ac:dyDescent="0.15">
      <c r="C892" s="515"/>
      <c r="D892" s="515"/>
      <c r="E892" s="515"/>
      <c r="F892" s="515"/>
      <c r="G892" s="515"/>
      <c r="H892" s="515"/>
      <c r="I892" s="515"/>
      <c r="J892" s="515"/>
      <c r="K892" s="515"/>
      <c r="L892" s="515"/>
      <c r="M892" s="515"/>
    </row>
    <row r="893" spans="3:13" x14ac:dyDescent="0.15">
      <c r="C893" s="515"/>
      <c r="D893" s="515"/>
      <c r="E893" s="515"/>
      <c r="F893" s="515"/>
      <c r="G893" s="515"/>
      <c r="H893" s="515"/>
      <c r="I893" s="515"/>
      <c r="J893" s="515"/>
      <c r="K893" s="515"/>
      <c r="L893" s="515"/>
      <c r="M893" s="515"/>
    </row>
    <row r="894" spans="3:13" x14ac:dyDescent="0.15">
      <c r="C894" s="515"/>
      <c r="D894" s="515"/>
      <c r="E894" s="515"/>
      <c r="F894" s="515"/>
      <c r="G894" s="515"/>
      <c r="H894" s="515"/>
      <c r="I894" s="515"/>
      <c r="J894" s="515"/>
      <c r="K894" s="515"/>
      <c r="L894" s="515"/>
      <c r="M894" s="515"/>
    </row>
    <row r="895" spans="3:13" x14ac:dyDescent="0.15">
      <c r="C895" s="515"/>
      <c r="D895" s="515"/>
      <c r="E895" s="515"/>
      <c r="F895" s="515"/>
      <c r="G895" s="515"/>
      <c r="H895" s="515"/>
      <c r="I895" s="515"/>
      <c r="J895" s="515"/>
      <c r="K895" s="515"/>
      <c r="L895" s="515"/>
      <c r="M895" s="515"/>
    </row>
    <row r="896" spans="3:13" x14ac:dyDescent="0.15">
      <c r="C896" s="515"/>
      <c r="D896" s="515"/>
      <c r="E896" s="515"/>
      <c r="F896" s="515"/>
      <c r="G896" s="515"/>
      <c r="H896" s="515"/>
      <c r="I896" s="515"/>
      <c r="J896" s="515"/>
      <c r="K896" s="515"/>
      <c r="L896" s="515"/>
      <c r="M896" s="515"/>
    </row>
    <row r="897" spans="3:13" x14ac:dyDescent="0.15">
      <c r="C897" s="515"/>
      <c r="D897" s="515"/>
      <c r="E897" s="515"/>
      <c r="F897" s="515"/>
      <c r="G897" s="515"/>
      <c r="H897" s="515"/>
      <c r="I897" s="515"/>
      <c r="J897" s="515"/>
      <c r="K897" s="515"/>
      <c r="L897" s="515"/>
      <c r="M897" s="515"/>
    </row>
    <row r="898" spans="3:13" x14ac:dyDescent="0.15">
      <c r="C898" s="515"/>
      <c r="D898" s="515"/>
      <c r="E898" s="515"/>
      <c r="F898" s="515"/>
      <c r="G898" s="515"/>
      <c r="H898" s="515"/>
      <c r="I898" s="515"/>
      <c r="J898" s="515"/>
      <c r="K898" s="515"/>
      <c r="L898" s="515"/>
      <c r="M898" s="515"/>
    </row>
    <row r="899" spans="3:13" x14ac:dyDescent="0.15">
      <c r="C899" s="515"/>
      <c r="D899" s="515"/>
      <c r="E899" s="515"/>
      <c r="F899" s="515"/>
      <c r="G899" s="515"/>
      <c r="H899" s="515"/>
      <c r="I899" s="515"/>
      <c r="J899" s="515"/>
      <c r="K899" s="515"/>
      <c r="L899" s="515"/>
      <c r="M899" s="515"/>
    </row>
    <row r="900" spans="3:13" x14ac:dyDescent="0.15">
      <c r="C900" s="515"/>
      <c r="D900" s="515"/>
      <c r="E900" s="515"/>
      <c r="F900" s="515"/>
      <c r="G900" s="515"/>
      <c r="H900" s="515"/>
      <c r="I900" s="515"/>
      <c r="J900" s="515"/>
      <c r="K900" s="515"/>
      <c r="L900" s="515"/>
      <c r="M900" s="515"/>
    </row>
    <row r="901" spans="3:13" x14ac:dyDescent="0.15">
      <c r="C901" s="515"/>
      <c r="D901" s="515"/>
      <c r="E901" s="515"/>
      <c r="F901" s="515"/>
      <c r="G901" s="515"/>
      <c r="H901" s="515"/>
      <c r="I901" s="515"/>
      <c r="J901" s="515"/>
      <c r="K901" s="515"/>
      <c r="L901" s="515"/>
      <c r="M901" s="515"/>
    </row>
    <row r="902" spans="3:13" x14ac:dyDescent="0.15">
      <c r="C902" s="515"/>
      <c r="D902" s="515"/>
      <c r="E902" s="515"/>
      <c r="F902" s="515"/>
      <c r="G902" s="515"/>
      <c r="H902" s="515"/>
      <c r="I902" s="515"/>
      <c r="J902" s="515"/>
      <c r="K902" s="515"/>
      <c r="L902" s="515"/>
      <c r="M902" s="515"/>
    </row>
    <row r="903" spans="3:13" x14ac:dyDescent="0.15">
      <c r="C903" s="515"/>
      <c r="D903" s="515"/>
      <c r="E903" s="515"/>
      <c r="F903" s="515"/>
      <c r="G903" s="515"/>
      <c r="H903" s="515"/>
      <c r="I903" s="515"/>
      <c r="J903" s="515"/>
      <c r="K903" s="515"/>
      <c r="L903" s="515"/>
      <c r="M903" s="515"/>
    </row>
    <row r="904" spans="3:13" x14ac:dyDescent="0.15">
      <c r="C904" s="515"/>
      <c r="D904" s="515"/>
      <c r="E904" s="515"/>
      <c r="F904" s="515"/>
      <c r="G904" s="515"/>
      <c r="H904" s="515"/>
      <c r="I904" s="515"/>
      <c r="J904" s="515"/>
      <c r="K904" s="515"/>
      <c r="L904" s="515"/>
      <c r="M904" s="515"/>
    </row>
    <row r="905" spans="3:13" x14ac:dyDescent="0.15">
      <c r="C905" s="515"/>
      <c r="D905" s="515"/>
      <c r="E905" s="515"/>
      <c r="F905" s="515"/>
      <c r="G905" s="515"/>
      <c r="H905" s="515"/>
      <c r="I905" s="515"/>
      <c r="J905" s="515"/>
      <c r="K905" s="515"/>
      <c r="L905" s="515"/>
      <c r="M905" s="515"/>
    </row>
    <row r="906" spans="3:13" x14ac:dyDescent="0.15">
      <c r="C906" s="515"/>
      <c r="D906" s="515"/>
      <c r="E906" s="515"/>
      <c r="F906" s="515"/>
      <c r="G906" s="515"/>
      <c r="H906" s="515"/>
      <c r="I906" s="515"/>
      <c r="J906" s="515"/>
      <c r="K906" s="515"/>
      <c r="L906" s="515"/>
      <c r="M906" s="515"/>
    </row>
    <row r="907" spans="3:13" x14ac:dyDescent="0.15">
      <c r="C907" s="515"/>
      <c r="D907" s="515"/>
      <c r="E907" s="515"/>
      <c r="F907" s="515"/>
      <c r="G907" s="515"/>
      <c r="H907" s="515"/>
      <c r="I907" s="515"/>
      <c r="J907" s="515"/>
      <c r="K907" s="515"/>
      <c r="L907" s="515"/>
      <c r="M907" s="515"/>
    </row>
    <row r="908" spans="3:13" x14ac:dyDescent="0.15">
      <c r="C908" s="515"/>
      <c r="D908" s="515"/>
      <c r="E908" s="515"/>
      <c r="F908" s="515"/>
      <c r="G908" s="515"/>
      <c r="H908" s="515"/>
      <c r="I908" s="515"/>
      <c r="J908" s="515"/>
      <c r="K908" s="515"/>
      <c r="L908" s="515"/>
      <c r="M908" s="515"/>
    </row>
    <row r="909" spans="3:13" x14ac:dyDescent="0.15">
      <c r="C909" s="515"/>
      <c r="D909" s="515"/>
      <c r="E909" s="515"/>
      <c r="F909" s="515"/>
      <c r="G909" s="515"/>
      <c r="H909" s="515"/>
      <c r="I909" s="515"/>
      <c r="J909" s="515"/>
      <c r="K909" s="515"/>
      <c r="L909" s="515"/>
      <c r="M909" s="515"/>
    </row>
    <row r="910" spans="3:13" x14ac:dyDescent="0.15">
      <c r="C910" s="515"/>
      <c r="D910" s="515"/>
      <c r="E910" s="515"/>
      <c r="F910" s="515"/>
      <c r="G910" s="515"/>
      <c r="H910" s="515"/>
      <c r="I910" s="515"/>
      <c r="J910" s="515"/>
      <c r="K910" s="515"/>
      <c r="L910" s="515"/>
      <c r="M910" s="515"/>
    </row>
    <row r="911" spans="3:13" x14ac:dyDescent="0.15">
      <c r="C911" s="515"/>
      <c r="D911" s="515"/>
      <c r="E911" s="515"/>
      <c r="F911" s="515"/>
      <c r="G911" s="515"/>
      <c r="H911" s="515"/>
      <c r="I911" s="515"/>
      <c r="J911" s="515"/>
      <c r="K911" s="515"/>
      <c r="L911" s="515"/>
      <c r="M911" s="515"/>
    </row>
    <row r="912" spans="3:13" x14ac:dyDescent="0.15">
      <c r="C912" s="515"/>
      <c r="D912" s="515"/>
      <c r="E912" s="515"/>
      <c r="F912" s="515"/>
      <c r="G912" s="515"/>
      <c r="H912" s="515"/>
      <c r="I912" s="515"/>
      <c r="J912" s="515"/>
      <c r="K912" s="515"/>
      <c r="L912" s="515"/>
      <c r="M912" s="515"/>
    </row>
    <row r="913" spans="3:13" x14ac:dyDescent="0.15">
      <c r="C913" s="515"/>
      <c r="D913" s="515"/>
      <c r="E913" s="515"/>
      <c r="F913" s="515"/>
      <c r="G913" s="515"/>
      <c r="H913" s="515"/>
      <c r="I913" s="515"/>
      <c r="J913" s="515"/>
      <c r="K913" s="515"/>
      <c r="L913" s="515"/>
      <c r="M913" s="515"/>
    </row>
    <row r="914" spans="3:13" x14ac:dyDescent="0.15">
      <c r="C914" s="515"/>
      <c r="D914" s="515"/>
      <c r="E914" s="515"/>
      <c r="F914" s="515"/>
      <c r="G914" s="515"/>
      <c r="H914" s="515"/>
      <c r="I914" s="515"/>
      <c r="J914" s="515"/>
      <c r="K914" s="515"/>
      <c r="L914" s="515"/>
      <c r="M914" s="515"/>
    </row>
    <row r="915" spans="3:13" x14ac:dyDescent="0.15">
      <c r="C915" s="515"/>
      <c r="D915" s="515"/>
      <c r="E915" s="515"/>
      <c r="F915" s="515"/>
      <c r="G915" s="515"/>
      <c r="H915" s="515"/>
      <c r="I915" s="515"/>
      <c r="J915" s="515"/>
      <c r="K915" s="515"/>
      <c r="L915" s="515"/>
      <c r="M915" s="515"/>
    </row>
    <row r="916" spans="3:13" x14ac:dyDescent="0.15">
      <c r="C916" s="515"/>
      <c r="D916" s="515"/>
      <c r="E916" s="515"/>
      <c r="F916" s="515"/>
      <c r="G916" s="515"/>
      <c r="H916" s="515"/>
      <c r="I916" s="515"/>
      <c r="J916" s="515"/>
      <c r="K916" s="515"/>
      <c r="L916" s="515"/>
      <c r="M916" s="515"/>
    </row>
    <row r="917" spans="3:13" x14ac:dyDescent="0.15">
      <c r="C917" s="515"/>
      <c r="D917" s="515"/>
      <c r="E917" s="515"/>
      <c r="F917" s="515"/>
      <c r="G917" s="515"/>
      <c r="H917" s="515"/>
      <c r="I917" s="515"/>
      <c r="J917" s="515"/>
      <c r="K917" s="515"/>
      <c r="L917" s="515"/>
      <c r="M917" s="515"/>
    </row>
    <row r="918" spans="3:13" x14ac:dyDescent="0.15">
      <c r="C918" s="515"/>
      <c r="D918" s="515"/>
      <c r="E918" s="515"/>
      <c r="F918" s="515"/>
      <c r="G918" s="515"/>
      <c r="H918" s="515"/>
      <c r="I918" s="515"/>
      <c r="J918" s="515"/>
      <c r="K918" s="515"/>
      <c r="L918" s="515"/>
      <c r="M918" s="515"/>
    </row>
    <row r="919" spans="3:13" x14ac:dyDescent="0.15">
      <c r="C919" s="515"/>
      <c r="D919" s="515"/>
      <c r="E919" s="515"/>
      <c r="F919" s="515"/>
      <c r="G919" s="515"/>
      <c r="H919" s="515"/>
      <c r="I919" s="515"/>
      <c r="J919" s="515"/>
      <c r="K919" s="515"/>
      <c r="L919" s="515"/>
      <c r="M919" s="515"/>
    </row>
    <row r="920" spans="3:13" x14ac:dyDescent="0.15">
      <c r="C920" s="515"/>
      <c r="D920" s="515"/>
      <c r="E920" s="515"/>
      <c r="F920" s="515"/>
      <c r="G920" s="515"/>
      <c r="H920" s="515"/>
      <c r="I920" s="515"/>
      <c r="J920" s="515"/>
      <c r="K920" s="515"/>
      <c r="L920" s="515"/>
      <c r="M920" s="515"/>
    </row>
    <row r="921" spans="3:13" x14ac:dyDescent="0.15">
      <c r="C921" s="515"/>
      <c r="D921" s="515"/>
      <c r="E921" s="515"/>
      <c r="F921" s="515"/>
      <c r="G921" s="515"/>
      <c r="H921" s="515"/>
      <c r="I921" s="515"/>
      <c r="J921" s="515"/>
      <c r="K921" s="515"/>
      <c r="L921" s="515"/>
      <c r="M921" s="515"/>
    </row>
    <row r="922" spans="3:13" x14ac:dyDescent="0.15">
      <c r="C922" s="515"/>
      <c r="D922" s="515"/>
      <c r="E922" s="515"/>
      <c r="F922" s="515"/>
      <c r="G922" s="515"/>
      <c r="H922" s="515"/>
      <c r="I922" s="515"/>
      <c r="J922" s="515"/>
      <c r="K922" s="515"/>
      <c r="L922" s="515"/>
      <c r="M922" s="515"/>
    </row>
    <row r="923" spans="3:13" x14ac:dyDescent="0.15">
      <c r="C923" s="515"/>
      <c r="D923" s="515"/>
      <c r="E923" s="515"/>
      <c r="F923" s="515"/>
      <c r="G923" s="515"/>
      <c r="H923" s="515"/>
      <c r="I923" s="515"/>
      <c r="J923" s="515"/>
      <c r="K923" s="515"/>
      <c r="L923" s="515"/>
      <c r="M923" s="515"/>
    </row>
    <row r="924" spans="3:13" x14ac:dyDescent="0.15">
      <c r="C924" s="515"/>
      <c r="D924" s="515"/>
      <c r="E924" s="515"/>
      <c r="F924" s="515"/>
      <c r="G924" s="515"/>
      <c r="H924" s="515"/>
      <c r="I924" s="515"/>
      <c r="J924" s="515"/>
      <c r="K924" s="515"/>
      <c r="L924" s="515"/>
      <c r="M924" s="515"/>
    </row>
    <row r="925" spans="3:13" x14ac:dyDescent="0.15">
      <c r="C925" s="515"/>
      <c r="D925" s="515"/>
      <c r="E925" s="515"/>
      <c r="F925" s="515"/>
      <c r="G925" s="515"/>
      <c r="H925" s="515"/>
      <c r="I925" s="515"/>
      <c r="J925" s="515"/>
      <c r="K925" s="515"/>
      <c r="L925" s="515"/>
      <c r="M925" s="515"/>
    </row>
    <row r="926" spans="3:13" x14ac:dyDescent="0.15">
      <c r="C926" s="515"/>
      <c r="D926" s="515"/>
      <c r="E926" s="515"/>
      <c r="F926" s="515"/>
      <c r="G926" s="515"/>
      <c r="H926" s="515"/>
      <c r="I926" s="515"/>
      <c r="J926" s="515"/>
      <c r="K926" s="515"/>
      <c r="L926" s="515"/>
      <c r="M926" s="515"/>
    </row>
    <row r="927" spans="3:13" x14ac:dyDescent="0.15">
      <c r="C927" s="515"/>
      <c r="D927" s="515"/>
      <c r="E927" s="515"/>
      <c r="F927" s="515"/>
      <c r="G927" s="515"/>
      <c r="H927" s="515"/>
      <c r="I927" s="515"/>
      <c r="J927" s="515"/>
      <c r="K927" s="515"/>
      <c r="L927" s="515"/>
      <c r="M927" s="515"/>
    </row>
    <row r="928" spans="3:13" x14ac:dyDescent="0.15">
      <c r="C928" s="515"/>
      <c r="D928" s="515"/>
      <c r="E928" s="515"/>
      <c r="F928" s="515"/>
      <c r="G928" s="515"/>
      <c r="H928" s="515"/>
      <c r="I928" s="515"/>
      <c r="J928" s="515"/>
      <c r="K928" s="515"/>
      <c r="L928" s="515"/>
      <c r="M928" s="515"/>
    </row>
    <row r="929" spans="3:13" x14ac:dyDescent="0.15">
      <c r="C929" s="515"/>
      <c r="D929" s="515"/>
      <c r="E929" s="515"/>
      <c r="F929" s="515"/>
      <c r="G929" s="515"/>
      <c r="H929" s="515"/>
      <c r="I929" s="515"/>
      <c r="J929" s="515"/>
      <c r="K929" s="515"/>
      <c r="L929" s="515"/>
      <c r="M929" s="515"/>
    </row>
    <row r="930" spans="3:13" x14ac:dyDescent="0.15">
      <c r="C930" s="515"/>
      <c r="D930" s="515"/>
      <c r="E930" s="515"/>
      <c r="F930" s="515"/>
      <c r="G930" s="515"/>
      <c r="H930" s="515"/>
      <c r="I930" s="515"/>
      <c r="J930" s="515"/>
      <c r="K930" s="515"/>
      <c r="L930" s="515"/>
      <c r="M930" s="515"/>
    </row>
    <row r="931" spans="3:13" x14ac:dyDescent="0.15">
      <c r="C931" s="515"/>
      <c r="D931" s="515"/>
      <c r="E931" s="515"/>
      <c r="F931" s="515"/>
      <c r="G931" s="515"/>
      <c r="H931" s="515"/>
      <c r="I931" s="515"/>
      <c r="J931" s="515"/>
      <c r="K931" s="515"/>
      <c r="L931" s="515"/>
      <c r="M931" s="515"/>
    </row>
    <row r="932" spans="3:13" x14ac:dyDescent="0.15">
      <c r="C932" s="515"/>
      <c r="D932" s="515"/>
      <c r="E932" s="515"/>
      <c r="F932" s="515"/>
      <c r="G932" s="515"/>
      <c r="H932" s="515"/>
      <c r="I932" s="515"/>
      <c r="J932" s="515"/>
      <c r="K932" s="515"/>
      <c r="L932" s="515"/>
      <c r="M932" s="515"/>
    </row>
    <row r="933" spans="3:13" x14ac:dyDescent="0.15">
      <c r="C933" s="515"/>
      <c r="D933" s="515"/>
      <c r="E933" s="515"/>
      <c r="F933" s="515"/>
      <c r="G933" s="515"/>
      <c r="H933" s="515"/>
      <c r="I933" s="515"/>
      <c r="J933" s="515"/>
      <c r="K933" s="515"/>
      <c r="L933" s="515"/>
      <c r="M933" s="515"/>
    </row>
    <row r="934" spans="3:13" x14ac:dyDescent="0.15">
      <c r="C934" s="515"/>
      <c r="D934" s="515"/>
      <c r="E934" s="515"/>
      <c r="F934" s="515"/>
      <c r="G934" s="515"/>
      <c r="H934" s="515"/>
      <c r="I934" s="515"/>
      <c r="J934" s="515"/>
      <c r="K934" s="515"/>
      <c r="L934" s="515"/>
      <c r="M934" s="515"/>
    </row>
    <row r="935" spans="3:13" x14ac:dyDescent="0.15">
      <c r="C935" s="515"/>
      <c r="D935" s="515"/>
      <c r="E935" s="515"/>
      <c r="F935" s="515"/>
      <c r="G935" s="515"/>
      <c r="H935" s="515"/>
      <c r="I935" s="515"/>
      <c r="J935" s="515"/>
      <c r="K935" s="515"/>
      <c r="L935" s="515"/>
      <c r="M935" s="515"/>
    </row>
    <row r="936" spans="3:13" x14ac:dyDescent="0.15">
      <c r="C936" s="515"/>
      <c r="D936" s="515"/>
      <c r="E936" s="515"/>
      <c r="F936" s="515"/>
      <c r="G936" s="515"/>
      <c r="H936" s="515"/>
      <c r="I936" s="515"/>
      <c r="J936" s="515"/>
      <c r="K936" s="515"/>
      <c r="L936" s="515"/>
      <c r="M936" s="515"/>
    </row>
    <row r="937" spans="3:13" x14ac:dyDescent="0.15">
      <c r="C937" s="515"/>
      <c r="D937" s="515"/>
      <c r="E937" s="515"/>
      <c r="F937" s="515"/>
      <c r="G937" s="515"/>
      <c r="H937" s="515"/>
      <c r="I937" s="515"/>
      <c r="J937" s="515"/>
      <c r="K937" s="515"/>
      <c r="L937" s="515"/>
      <c r="M937" s="515"/>
    </row>
    <row r="938" spans="3:13" x14ac:dyDescent="0.15">
      <c r="C938" s="515"/>
      <c r="D938" s="515"/>
      <c r="E938" s="515"/>
      <c r="F938" s="515"/>
      <c r="G938" s="515"/>
      <c r="H938" s="515"/>
      <c r="I938" s="515"/>
      <c r="J938" s="515"/>
      <c r="K938" s="515"/>
      <c r="L938" s="515"/>
      <c r="M938" s="515"/>
    </row>
    <row r="939" spans="3:13" x14ac:dyDescent="0.15">
      <c r="C939" s="515"/>
      <c r="D939" s="515"/>
      <c r="E939" s="515"/>
      <c r="F939" s="515"/>
      <c r="G939" s="515"/>
      <c r="H939" s="515"/>
      <c r="I939" s="515"/>
      <c r="J939" s="515"/>
      <c r="K939" s="515"/>
      <c r="L939" s="515"/>
      <c r="M939" s="515"/>
    </row>
    <row r="940" spans="3:13" x14ac:dyDescent="0.15">
      <c r="C940" s="515"/>
      <c r="D940" s="515"/>
      <c r="E940" s="515"/>
      <c r="F940" s="515"/>
      <c r="G940" s="515"/>
      <c r="H940" s="515"/>
      <c r="I940" s="515"/>
      <c r="J940" s="515"/>
      <c r="K940" s="515"/>
      <c r="L940" s="515"/>
      <c r="M940" s="515"/>
    </row>
    <row r="941" spans="3:13" x14ac:dyDescent="0.15">
      <c r="C941" s="515"/>
      <c r="D941" s="515"/>
      <c r="E941" s="515"/>
      <c r="F941" s="515"/>
      <c r="G941" s="515"/>
      <c r="H941" s="515"/>
      <c r="I941" s="515"/>
      <c r="J941" s="515"/>
      <c r="K941" s="515"/>
      <c r="L941" s="515"/>
      <c r="M941" s="515"/>
    </row>
    <row r="942" spans="3:13" x14ac:dyDescent="0.15">
      <c r="C942" s="515"/>
      <c r="D942" s="515"/>
      <c r="E942" s="515"/>
      <c r="F942" s="515"/>
      <c r="G942" s="515"/>
      <c r="H942" s="515"/>
      <c r="I942" s="515"/>
      <c r="J942" s="515"/>
      <c r="K942" s="515"/>
      <c r="L942" s="515"/>
      <c r="M942" s="515"/>
    </row>
    <row r="943" spans="3:13" x14ac:dyDescent="0.15">
      <c r="C943" s="515"/>
      <c r="D943" s="515"/>
      <c r="E943" s="515"/>
      <c r="F943" s="515"/>
      <c r="G943" s="515"/>
      <c r="H943" s="515"/>
      <c r="I943" s="515"/>
      <c r="J943" s="515"/>
      <c r="K943" s="515"/>
      <c r="L943" s="515"/>
      <c r="M943" s="515"/>
    </row>
    <row r="944" spans="3:13" x14ac:dyDescent="0.15">
      <c r="C944" s="515"/>
      <c r="D944" s="515"/>
      <c r="E944" s="515"/>
      <c r="F944" s="515"/>
      <c r="G944" s="515"/>
      <c r="H944" s="515"/>
      <c r="I944" s="515"/>
      <c r="J944" s="515"/>
      <c r="K944" s="515"/>
      <c r="L944" s="515"/>
      <c r="M944" s="515"/>
    </row>
    <row r="945" spans="3:13" x14ac:dyDescent="0.15">
      <c r="C945" s="515"/>
      <c r="D945" s="515"/>
      <c r="E945" s="515"/>
      <c r="F945" s="515"/>
      <c r="G945" s="515"/>
      <c r="H945" s="515"/>
      <c r="I945" s="515"/>
      <c r="J945" s="515"/>
      <c r="K945" s="515"/>
      <c r="L945" s="515"/>
      <c r="M945" s="515"/>
    </row>
    <row r="946" spans="3:13" x14ac:dyDescent="0.15">
      <c r="C946" s="515"/>
      <c r="D946" s="515"/>
      <c r="E946" s="515"/>
      <c r="F946" s="515"/>
      <c r="G946" s="515"/>
      <c r="H946" s="515"/>
      <c r="I946" s="515"/>
      <c r="J946" s="515"/>
      <c r="K946" s="515"/>
      <c r="L946" s="515"/>
      <c r="M946" s="515"/>
    </row>
    <row r="947" spans="3:13" x14ac:dyDescent="0.15">
      <c r="C947" s="515"/>
      <c r="D947" s="515"/>
      <c r="E947" s="515"/>
      <c r="F947" s="515"/>
      <c r="G947" s="515"/>
      <c r="H947" s="515"/>
      <c r="I947" s="515"/>
      <c r="J947" s="515"/>
      <c r="K947" s="515"/>
      <c r="L947" s="515"/>
      <c r="M947" s="515"/>
    </row>
    <row r="948" spans="3:13" x14ac:dyDescent="0.15">
      <c r="C948" s="515"/>
      <c r="D948" s="515"/>
      <c r="E948" s="515"/>
      <c r="F948" s="515"/>
      <c r="G948" s="515"/>
      <c r="H948" s="515"/>
      <c r="I948" s="515"/>
      <c r="J948" s="515"/>
      <c r="K948" s="515"/>
      <c r="L948" s="515"/>
      <c r="M948" s="515"/>
    </row>
    <row r="949" spans="3:13" x14ac:dyDescent="0.15">
      <c r="C949" s="515"/>
      <c r="D949" s="515"/>
      <c r="E949" s="515"/>
      <c r="F949" s="515"/>
      <c r="G949" s="515"/>
      <c r="H949" s="515"/>
      <c r="I949" s="515"/>
      <c r="J949" s="515"/>
      <c r="K949" s="515"/>
      <c r="L949" s="515"/>
      <c r="M949" s="515"/>
    </row>
    <row r="950" spans="3:13" x14ac:dyDescent="0.15">
      <c r="C950" s="515"/>
      <c r="D950" s="515"/>
      <c r="E950" s="515"/>
      <c r="F950" s="515"/>
      <c r="G950" s="515"/>
      <c r="H950" s="515"/>
      <c r="I950" s="515"/>
      <c r="J950" s="515"/>
      <c r="K950" s="515"/>
      <c r="L950" s="515"/>
      <c r="M950" s="515"/>
    </row>
    <row r="951" spans="3:13" x14ac:dyDescent="0.15">
      <c r="C951" s="515"/>
      <c r="D951" s="515"/>
      <c r="E951" s="515"/>
      <c r="F951" s="515"/>
      <c r="G951" s="515"/>
      <c r="H951" s="515"/>
      <c r="I951" s="515"/>
      <c r="J951" s="515"/>
      <c r="K951" s="515"/>
      <c r="L951" s="515"/>
      <c r="M951" s="515"/>
    </row>
    <row r="952" spans="3:13" x14ac:dyDescent="0.15">
      <c r="C952" s="515"/>
      <c r="D952" s="515"/>
      <c r="E952" s="515"/>
      <c r="F952" s="515"/>
      <c r="G952" s="515"/>
      <c r="H952" s="515"/>
      <c r="I952" s="515"/>
      <c r="J952" s="515"/>
      <c r="K952" s="515"/>
      <c r="L952" s="515"/>
      <c r="M952" s="515"/>
    </row>
    <row r="953" spans="3:13" x14ac:dyDescent="0.15">
      <c r="C953" s="515"/>
      <c r="D953" s="515"/>
      <c r="E953" s="515"/>
      <c r="F953" s="515"/>
      <c r="G953" s="515"/>
      <c r="H953" s="515"/>
      <c r="I953" s="515"/>
      <c r="J953" s="515"/>
      <c r="K953" s="515"/>
      <c r="L953" s="515"/>
      <c r="M953" s="515"/>
    </row>
    <row r="954" spans="3:13" x14ac:dyDescent="0.15">
      <c r="C954" s="515"/>
      <c r="D954" s="515"/>
      <c r="E954" s="515"/>
      <c r="F954" s="515"/>
      <c r="G954" s="515"/>
      <c r="H954" s="515"/>
      <c r="I954" s="515"/>
      <c r="J954" s="515"/>
      <c r="K954" s="515"/>
      <c r="L954" s="515"/>
      <c r="M954" s="515"/>
    </row>
    <row r="955" spans="3:13" x14ac:dyDescent="0.15">
      <c r="C955" s="515"/>
      <c r="D955" s="515"/>
      <c r="E955" s="515"/>
      <c r="F955" s="515"/>
      <c r="G955" s="515"/>
      <c r="H955" s="515"/>
      <c r="I955" s="515"/>
      <c r="J955" s="515"/>
      <c r="K955" s="515"/>
      <c r="L955" s="515"/>
      <c r="M955" s="515"/>
    </row>
    <row r="956" spans="3:13" x14ac:dyDescent="0.15">
      <c r="C956" s="515"/>
      <c r="D956" s="515"/>
      <c r="E956" s="515"/>
      <c r="F956" s="515"/>
      <c r="G956" s="515"/>
      <c r="H956" s="515"/>
      <c r="I956" s="515"/>
      <c r="J956" s="515"/>
      <c r="K956" s="515"/>
      <c r="L956" s="515"/>
      <c r="M956" s="515"/>
    </row>
    <row r="957" spans="3:13" x14ac:dyDescent="0.15">
      <c r="C957" s="515"/>
      <c r="D957" s="515"/>
      <c r="E957" s="515"/>
      <c r="F957" s="515"/>
      <c r="G957" s="515"/>
      <c r="H957" s="515"/>
      <c r="I957" s="515"/>
      <c r="J957" s="515"/>
      <c r="K957" s="515"/>
      <c r="L957" s="515"/>
      <c r="M957" s="515"/>
    </row>
    <row r="958" spans="3:13" x14ac:dyDescent="0.15">
      <c r="C958" s="515"/>
      <c r="D958" s="515"/>
      <c r="E958" s="515"/>
      <c r="F958" s="515"/>
      <c r="G958" s="515"/>
      <c r="H958" s="515"/>
      <c r="I958" s="515"/>
      <c r="J958" s="515"/>
      <c r="K958" s="515"/>
      <c r="L958" s="515"/>
      <c r="M958" s="515"/>
    </row>
    <row r="959" spans="3:13" x14ac:dyDescent="0.15">
      <c r="C959" s="515"/>
      <c r="D959" s="515"/>
      <c r="E959" s="515"/>
      <c r="F959" s="515"/>
      <c r="G959" s="515"/>
      <c r="H959" s="515"/>
      <c r="I959" s="515"/>
      <c r="J959" s="515"/>
      <c r="K959" s="515"/>
      <c r="L959" s="515"/>
      <c r="M959" s="515"/>
    </row>
    <row r="960" spans="3:13" x14ac:dyDescent="0.15">
      <c r="C960" s="515"/>
      <c r="D960" s="515"/>
      <c r="E960" s="515"/>
      <c r="F960" s="515"/>
      <c r="G960" s="515"/>
      <c r="H960" s="515"/>
      <c r="I960" s="515"/>
      <c r="J960" s="515"/>
      <c r="K960" s="515"/>
      <c r="L960" s="515"/>
      <c r="M960" s="515"/>
    </row>
    <row r="961" spans="3:13" x14ac:dyDescent="0.15">
      <c r="C961" s="515"/>
      <c r="D961" s="515"/>
      <c r="E961" s="515"/>
      <c r="F961" s="515"/>
      <c r="G961" s="515"/>
      <c r="H961" s="515"/>
      <c r="I961" s="515"/>
      <c r="J961" s="515"/>
      <c r="K961" s="515"/>
      <c r="L961" s="515"/>
      <c r="M961" s="515"/>
    </row>
    <row r="962" spans="3:13" x14ac:dyDescent="0.15">
      <c r="C962" s="515"/>
      <c r="D962" s="515"/>
      <c r="E962" s="515"/>
      <c r="F962" s="515"/>
      <c r="G962" s="515"/>
      <c r="H962" s="515"/>
      <c r="I962" s="515"/>
      <c r="J962" s="515"/>
      <c r="K962" s="515"/>
      <c r="L962" s="515"/>
      <c r="M962" s="515"/>
    </row>
    <row r="963" spans="3:13" x14ac:dyDescent="0.15">
      <c r="C963" s="515"/>
      <c r="D963" s="515"/>
      <c r="E963" s="515"/>
      <c r="F963" s="515"/>
      <c r="G963" s="515"/>
      <c r="H963" s="515"/>
      <c r="I963" s="515"/>
      <c r="J963" s="515"/>
      <c r="K963" s="515"/>
      <c r="L963" s="515"/>
      <c r="M963" s="515"/>
    </row>
    <row r="964" spans="3:13" x14ac:dyDescent="0.15">
      <c r="C964" s="515"/>
      <c r="D964" s="515"/>
      <c r="E964" s="515"/>
      <c r="F964" s="515"/>
      <c r="G964" s="515"/>
      <c r="H964" s="515"/>
      <c r="I964" s="515"/>
      <c r="J964" s="515"/>
      <c r="K964" s="515"/>
      <c r="L964" s="515"/>
      <c r="M964" s="515"/>
    </row>
    <row r="965" spans="3:13" x14ac:dyDescent="0.15">
      <c r="C965" s="515"/>
      <c r="D965" s="515"/>
      <c r="E965" s="515"/>
      <c r="F965" s="515"/>
      <c r="G965" s="515"/>
      <c r="H965" s="515"/>
      <c r="I965" s="515"/>
      <c r="J965" s="515"/>
      <c r="K965" s="515"/>
      <c r="L965" s="515"/>
      <c r="M965" s="515"/>
    </row>
    <row r="966" spans="3:13" x14ac:dyDescent="0.15">
      <c r="C966" s="515"/>
      <c r="D966" s="515"/>
      <c r="E966" s="515"/>
      <c r="F966" s="515"/>
      <c r="G966" s="515"/>
      <c r="H966" s="515"/>
      <c r="I966" s="515"/>
      <c r="J966" s="515"/>
      <c r="K966" s="515"/>
      <c r="L966" s="515"/>
      <c r="M966" s="515"/>
    </row>
    <row r="967" spans="3:13" x14ac:dyDescent="0.15">
      <c r="C967" s="515"/>
      <c r="D967" s="515"/>
      <c r="E967" s="515"/>
      <c r="F967" s="515"/>
      <c r="G967" s="515"/>
      <c r="H967" s="515"/>
      <c r="I967" s="515"/>
      <c r="J967" s="515"/>
      <c r="K967" s="515"/>
      <c r="L967" s="515"/>
      <c r="M967" s="515"/>
    </row>
    <row r="968" spans="3:13" x14ac:dyDescent="0.15">
      <c r="C968" s="515"/>
      <c r="D968" s="515"/>
      <c r="E968" s="515"/>
      <c r="F968" s="515"/>
      <c r="G968" s="515"/>
      <c r="H968" s="515"/>
      <c r="I968" s="515"/>
      <c r="J968" s="515"/>
      <c r="K968" s="515"/>
      <c r="L968" s="515"/>
      <c r="M968" s="515"/>
    </row>
    <row r="969" spans="3:13" x14ac:dyDescent="0.15">
      <c r="C969" s="515"/>
      <c r="D969" s="515"/>
      <c r="E969" s="515"/>
      <c r="F969" s="515"/>
      <c r="G969" s="515"/>
      <c r="H969" s="515"/>
      <c r="I969" s="515"/>
      <c r="J969" s="515"/>
      <c r="K969" s="515"/>
      <c r="L969" s="515"/>
      <c r="M969" s="515"/>
    </row>
    <row r="970" spans="3:13" x14ac:dyDescent="0.15">
      <c r="C970" s="515"/>
      <c r="D970" s="515"/>
      <c r="E970" s="515"/>
      <c r="F970" s="515"/>
      <c r="G970" s="515"/>
      <c r="H970" s="515"/>
      <c r="I970" s="515"/>
      <c r="J970" s="515"/>
      <c r="K970" s="515"/>
      <c r="L970" s="515"/>
      <c r="M970" s="515"/>
    </row>
    <row r="971" spans="3:13" x14ac:dyDescent="0.15">
      <c r="C971" s="515"/>
      <c r="D971" s="515"/>
      <c r="E971" s="515"/>
      <c r="F971" s="515"/>
      <c r="G971" s="515"/>
      <c r="H971" s="515"/>
      <c r="I971" s="515"/>
      <c r="J971" s="515"/>
      <c r="K971" s="515"/>
      <c r="L971" s="515"/>
      <c r="M971" s="515"/>
    </row>
    <row r="972" spans="3:13" x14ac:dyDescent="0.15">
      <c r="C972" s="515"/>
      <c r="D972" s="515"/>
      <c r="E972" s="515"/>
      <c r="F972" s="515"/>
      <c r="G972" s="515"/>
      <c r="H972" s="515"/>
      <c r="I972" s="515"/>
      <c r="J972" s="515"/>
      <c r="K972" s="515"/>
      <c r="L972" s="515"/>
      <c r="M972" s="515"/>
    </row>
    <row r="973" spans="3:13" x14ac:dyDescent="0.15">
      <c r="C973" s="515"/>
      <c r="D973" s="515"/>
      <c r="E973" s="515"/>
      <c r="F973" s="515"/>
      <c r="G973" s="515"/>
      <c r="H973" s="515"/>
      <c r="I973" s="515"/>
      <c r="J973" s="515"/>
      <c r="K973" s="515"/>
      <c r="L973" s="515"/>
      <c r="M973" s="515"/>
    </row>
    <row r="974" spans="3:13" x14ac:dyDescent="0.15">
      <c r="C974" s="515"/>
      <c r="D974" s="515"/>
      <c r="E974" s="515"/>
      <c r="F974" s="515"/>
      <c r="G974" s="515"/>
      <c r="H974" s="515"/>
      <c r="I974" s="515"/>
      <c r="J974" s="515"/>
      <c r="K974" s="515"/>
      <c r="L974" s="515"/>
      <c r="M974" s="515"/>
    </row>
    <row r="975" spans="3:13" x14ac:dyDescent="0.15">
      <c r="C975" s="515"/>
      <c r="D975" s="515"/>
      <c r="E975" s="515"/>
      <c r="F975" s="515"/>
      <c r="G975" s="515"/>
      <c r="H975" s="515"/>
      <c r="I975" s="515"/>
      <c r="J975" s="515"/>
      <c r="K975" s="515"/>
      <c r="L975" s="515"/>
      <c r="M975" s="515"/>
    </row>
    <row r="976" spans="3:13" x14ac:dyDescent="0.15">
      <c r="C976" s="515"/>
      <c r="D976" s="515"/>
      <c r="E976" s="515"/>
      <c r="F976" s="515"/>
      <c r="G976" s="515"/>
      <c r="H976" s="515"/>
      <c r="I976" s="515"/>
      <c r="J976" s="515"/>
      <c r="K976" s="515"/>
      <c r="L976" s="515"/>
      <c r="M976" s="515"/>
    </row>
    <row r="977" spans="3:13" x14ac:dyDescent="0.15">
      <c r="C977" s="515"/>
      <c r="D977" s="515"/>
      <c r="E977" s="515"/>
      <c r="F977" s="515"/>
      <c r="G977" s="515"/>
      <c r="H977" s="515"/>
      <c r="I977" s="515"/>
      <c r="J977" s="515"/>
      <c r="K977" s="515"/>
      <c r="L977" s="515"/>
      <c r="M977" s="515"/>
    </row>
    <row r="978" spans="3:13" x14ac:dyDescent="0.15">
      <c r="C978" s="515"/>
      <c r="D978" s="515"/>
      <c r="E978" s="515"/>
      <c r="F978" s="515"/>
      <c r="G978" s="515"/>
      <c r="H978" s="515"/>
      <c r="I978" s="515"/>
      <c r="J978" s="515"/>
      <c r="K978" s="515"/>
      <c r="L978" s="515"/>
      <c r="M978" s="515"/>
    </row>
    <row r="979" spans="3:13" x14ac:dyDescent="0.15">
      <c r="C979" s="515"/>
      <c r="D979" s="515"/>
      <c r="E979" s="515"/>
      <c r="F979" s="515"/>
      <c r="G979" s="515"/>
      <c r="H979" s="515"/>
      <c r="I979" s="515"/>
      <c r="J979" s="515"/>
      <c r="K979" s="515"/>
      <c r="L979" s="515"/>
      <c r="M979" s="515"/>
    </row>
    <row r="980" spans="3:13" x14ac:dyDescent="0.15">
      <c r="C980" s="515"/>
      <c r="D980" s="515"/>
      <c r="E980" s="515"/>
      <c r="F980" s="515"/>
      <c r="G980" s="515"/>
      <c r="H980" s="515"/>
      <c r="I980" s="515"/>
      <c r="J980" s="515"/>
      <c r="K980" s="515"/>
      <c r="L980" s="515"/>
      <c r="M980" s="515"/>
    </row>
    <row r="981" spans="3:13" x14ac:dyDescent="0.15">
      <c r="C981" s="515"/>
      <c r="D981" s="515"/>
      <c r="E981" s="515"/>
      <c r="F981" s="515"/>
      <c r="G981" s="515"/>
      <c r="H981" s="515"/>
      <c r="I981" s="515"/>
      <c r="J981" s="515"/>
      <c r="K981" s="515"/>
      <c r="L981" s="515"/>
      <c r="M981" s="515"/>
    </row>
    <row r="982" spans="3:13" x14ac:dyDescent="0.15">
      <c r="C982" s="515"/>
      <c r="D982" s="515"/>
      <c r="E982" s="515"/>
      <c r="F982" s="515"/>
      <c r="G982" s="515"/>
      <c r="H982" s="515"/>
      <c r="I982" s="515"/>
      <c r="J982" s="515"/>
      <c r="K982" s="515"/>
      <c r="L982" s="515"/>
      <c r="M982" s="515"/>
    </row>
    <row r="983" spans="3:13" x14ac:dyDescent="0.15">
      <c r="C983" s="515"/>
      <c r="D983" s="515"/>
      <c r="E983" s="515"/>
      <c r="F983" s="515"/>
      <c r="G983" s="515"/>
      <c r="H983" s="515"/>
      <c r="I983" s="515"/>
      <c r="J983" s="515"/>
      <c r="K983" s="515"/>
      <c r="L983" s="515"/>
      <c r="M983" s="515"/>
    </row>
    <row r="984" spans="3:13" x14ac:dyDescent="0.15">
      <c r="C984" s="515"/>
      <c r="D984" s="515"/>
      <c r="E984" s="515"/>
      <c r="F984" s="515"/>
      <c r="G984" s="515"/>
      <c r="H984" s="515"/>
      <c r="I984" s="515"/>
      <c r="J984" s="515"/>
      <c r="K984" s="515"/>
      <c r="L984" s="515"/>
      <c r="M984" s="515"/>
    </row>
    <row r="985" spans="3:13" x14ac:dyDescent="0.15">
      <c r="C985" s="515"/>
      <c r="D985" s="515"/>
      <c r="E985" s="515"/>
      <c r="F985" s="515"/>
      <c r="G985" s="515"/>
      <c r="H985" s="515"/>
      <c r="I985" s="515"/>
      <c r="J985" s="515"/>
      <c r="K985" s="515"/>
      <c r="L985" s="515"/>
      <c r="M985" s="515"/>
    </row>
    <row r="986" spans="3:13" x14ac:dyDescent="0.15">
      <c r="C986" s="515"/>
      <c r="D986" s="515"/>
      <c r="E986" s="515"/>
      <c r="F986" s="515"/>
      <c r="G986" s="515"/>
      <c r="H986" s="515"/>
      <c r="I986" s="515"/>
      <c r="J986" s="515"/>
      <c r="K986" s="515"/>
      <c r="L986" s="515"/>
      <c r="M986" s="515"/>
    </row>
    <row r="987" spans="3:13" x14ac:dyDescent="0.15">
      <c r="C987" s="515"/>
      <c r="D987" s="515"/>
      <c r="E987" s="515"/>
      <c r="F987" s="515"/>
      <c r="G987" s="515"/>
      <c r="H987" s="515"/>
      <c r="I987" s="515"/>
      <c r="J987" s="515"/>
      <c r="K987" s="515"/>
      <c r="L987" s="515"/>
      <c r="M987" s="515"/>
    </row>
    <row r="988" spans="3:13" x14ac:dyDescent="0.15">
      <c r="C988" s="515"/>
      <c r="D988" s="515"/>
      <c r="E988" s="515"/>
      <c r="F988" s="515"/>
      <c r="G988" s="515"/>
      <c r="H988" s="515"/>
      <c r="I988" s="515"/>
      <c r="J988" s="515"/>
      <c r="K988" s="515"/>
      <c r="L988" s="515"/>
      <c r="M988" s="515"/>
    </row>
    <row r="989" spans="3:13" x14ac:dyDescent="0.15">
      <c r="C989" s="515"/>
      <c r="D989" s="515"/>
      <c r="E989" s="515"/>
      <c r="F989" s="515"/>
      <c r="G989" s="515"/>
      <c r="H989" s="515"/>
      <c r="I989" s="515"/>
      <c r="J989" s="515"/>
      <c r="K989" s="515"/>
      <c r="L989" s="515"/>
      <c r="M989" s="515"/>
    </row>
    <row r="990" spans="3:13" x14ac:dyDescent="0.15">
      <c r="C990" s="515"/>
      <c r="D990" s="515"/>
      <c r="E990" s="515"/>
      <c r="F990" s="515"/>
      <c r="G990" s="515"/>
      <c r="H990" s="515"/>
      <c r="I990" s="515"/>
      <c r="J990" s="515"/>
      <c r="K990" s="515"/>
      <c r="L990" s="515"/>
      <c r="M990" s="515"/>
    </row>
    <row r="991" spans="3:13" x14ac:dyDescent="0.15">
      <c r="C991" s="515"/>
      <c r="D991" s="515"/>
      <c r="E991" s="515"/>
      <c r="F991" s="515"/>
      <c r="G991" s="515"/>
      <c r="H991" s="515"/>
      <c r="I991" s="515"/>
      <c r="J991" s="515"/>
      <c r="K991" s="515"/>
      <c r="L991" s="515"/>
      <c r="M991" s="515"/>
    </row>
    <row r="992" spans="3:13" x14ac:dyDescent="0.15">
      <c r="C992" s="515"/>
      <c r="D992" s="515"/>
      <c r="E992" s="515"/>
      <c r="F992" s="515"/>
      <c r="G992" s="515"/>
      <c r="H992" s="515"/>
      <c r="I992" s="515"/>
      <c r="J992" s="515"/>
      <c r="K992" s="515"/>
      <c r="L992" s="515"/>
      <c r="M992" s="515"/>
    </row>
    <row r="993" spans="3:13" x14ac:dyDescent="0.15">
      <c r="C993" s="515"/>
      <c r="D993" s="515"/>
      <c r="E993" s="515"/>
      <c r="F993" s="515"/>
      <c r="G993" s="515"/>
      <c r="H993" s="515"/>
      <c r="I993" s="515"/>
      <c r="J993" s="515"/>
      <c r="K993" s="515"/>
      <c r="L993" s="515"/>
      <c r="M993" s="515"/>
    </row>
    <row r="994" spans="3:13" x14ac:dyDescent="0.15">
      <c r="C994" s="515"/>
      <c r="D994" s="515"/>
      <c r="E994" s="515"/>
      <c r="F994" s="515"/>
      <c r="G994" s="515"/>
      <c r="H994" s="515"/>
      <c r="I994" s="515"/>
      <c r="J994" s="515"/>
      <c r="K994" s="515"/>
      <c r="L994" s="515"/>
      <c r="M994" s="515"/>
    </row>
    <row r="995" spans="3:13" x14ac:dyDescent="0.15">
      <c r="C995" s="515"/>
      <c r="D995" s="515"/>
      <c r="E995" s="515"/>
      <c r="F995" s="515"/>
      <c r="G995" s="515"/>
      <c r="H995" s="515"/>
      <c r="I995" s="515"/>
      <c r="J995" s="515"/>
      <c r="K995" s="515"/>
      <c r="L995" s="515"/>
      <c r="M995" s="515"/>
    </row>
    <row r="996" spans="3:13" x14ac:dyDescent="0.15">
      <c r="C996" s="515"/>
      <c r="D996" s="515"/>
      <c r="E996" s="515"/>
      <c r="F996" s="515"/>
      <c r="G996" s="515"/>
      <c r="H996" s="515"/>
      <c r="I996" s="515"/>
      <c r="J996" s="515"/>
      <c r="K996" s="515"/>
      <c r="L996" s="515"/>
      <c r="M996" s="515"/>
    </row>
    <row r="997" spans="3:13" x14ac:dyDescent="0.15">
      <c r="C997" s="515"/>
      <c r="D997" s="515"/>
      <c r="E997" s="515"/>
      <c r="F997" s="515"/>
      <c r="G997" s="515"/>
      <c r="H997" s="515"/>
      <c r="I997" s="515"/>
      <c r="J997" s="515"/>
      <c r="K997" s="515"/>
      <c r="L997" s="515"/>
      <c r="M997" s="515"/>
    </row>
    <row r="998" spans="3:13" x14ac:dyDescent="0.15">
      <c r="C998" s="515"/>
      <c r="D998" s="515"/>
      <c r="E998" s="515"/>
      <c r="F998" s="515"/>
      <c r="G998" s="515"/>
      <c r="H998" s="515"/>
      <c r="I998" s="515"/>
      <c r="J998" s="515"/>
      <c r="K998" s="515"/>
      <c r="L998" s="515"/>
      <c r="M998" s="515"/>
    </row>
    <row r="999" spans="3:13" x14ac:dyDescent="0.15">
      <c r="C999" s="515"/>
      <c r="D999" s="515"/>
      <c r="E999" s="515"/>
      <c r="F999" s="515"/>
      <c r="G999" s="515"/>
      <c r="H999" s="515"/>
      <c r="I999" s="515"/>
      <c r="J999" s="515"/>
      <c r="K999" s="515"/>
      <c r="L999" s="515"/>
      <c r="M999" s="515"/>
    </row>
    <row r="1000" spans="3:13" x14ac:dyDescent="0.15">
      <c r="C1000" s="515"/>
      <c r="D1000" s="515"/>
      <c r="E1000" s="515"/>
      <c r="F1000" s="515"/>
      <c r="G1000" s="515"/>
      <c r="H1000" s="515"/>
      <c r="I1000" s="515"/>
      <c r="J1000" s="515"/>
      <c r="K1000" s="515"/>
      <c r="L1000" s="515"/>
      <c r="M1000" s="515"/>
    </row>
    <row r="1001" spans="3:13" x14ac:dyDescent="0.15">
      <c r="C1001" s="515"/>
      <c r="D1001" s="515"/>
      <c r="E1001" s="515"/>
      <c r="F1001" s="515"/>
      <c r="G1001" s="515"/>
      <c r="H1001" s="515"/>
      <c r="I1001" s="515"/>
      <c r="J1001" s="515"/>
      <c r="K1001" s="515"/>
      <c r="L1001" s="515"/>
      <c r="M1001" s="515"/>
    </row>
    <row r="1002" spans="3:13" x14ac:dyDescent="0.15">
      <c r="C1002" s="515"/>
      <c r="D1002" s="515"/>
      <c r="E1002" s="515"/>
      <c r="F1002" s="515"/>
      <c r="G1002" s="515"/>
      <c r="H1002" s="515"/>
      <c r="I1002" s="515"/>
      <c r="J1002" s="515"/>
      <c r="K1002" s="515"/>
      <c r="L1002" s="515"/>
      <c r="M1002" s="515"/>
    </row>
    <row r="1003" spans="3:13" x14ac:dyDescent="0.15">
      <c r="C1003" s="515"/>
      <c r="D1003" s="515"/>
      <c r="E1003" s="515"/>
      <c r="F1003" s="515"/>
      <c r="G1003" s="515"/>
      <c r="H1003" s="515"/>
      <c r="I1003" s="515"/>
      <c r="J1003" s="515"/>
      <c r="K1003" s="515"/>
      <c r="L1003" s="515"/>
      <c r="M1003" s="515"/>
    </row>
    <row r="1004" spans="3:13" x14ac:dyDescent="0.15">
      <c r="C1004" s="515"/>
      <c r="D1004" s="515"/>
      <c r="E1004" s="515"/>
      <c r="F1004" s="515"/>
      <c r="G1004" s="515"/>
      <c r="H1004" s="515"/>
      <c r="I1004" s="515"/>
      <c r="J1004" s="515"/>
      <c r="K1004" s="515"/>
      <c r="L1004" s="515"/>
      <c r="M1004" s="515"/>
    </row>
    <row r="1005" spans="3:13" x14ac:dyDescent="0.15">
      <c r="C1005" s="515"/>
      <c r="D1005" s="515"/>
      <c r="E1005" s="515"/>
      <c r="F1005" s="515"/>
      <c r="G1005" s="515"/>
      <c r="H1005" s="515"/>
      <c r="I1005" s="515"/>
      <c r="J1005" s="515"/>
      <c r="K1005" s="515"/>
      <c r="L1005" s="515"/>
      <c r="M1005" s="515"/>
    </row>
    <row r="1006" spans="3:13" x14ac:dyDescent="0.15">
      <c r="C1006" s="515"/>
      <c r="D1006" s="515"/>
      <c r="E1006" s="515"/>
      <c r="F1006" s="515"/>
      <c r="G1006" s="515"/>
      <c r="H1006" s="515"/>
      <c r="I1006" s="515"/>
      <c r="J1006" s="515"/>
      <c r="K1006" s="515"/>
      <c r="L1006" s="515"/>
      <c r="M1006" s="515"/>
    </row>
    <row r="1007" spans="3:13" x14ac:dyDescent="0.15">
      <c r="C1007" s="515"/>
      <c r="D1007" s="515"/>
      <c r="E1007" s="515"/>
      <c r="F1007" s="515"/>
      <c r="G1007" s="515"/>
      <c r="H1007" s="515"/>
      <c r="I1007" s="515"/>
      <c r="J1007" s="515"/>
      <c r="K1007" s="515"/>
      <c r="L1007" s="515"/>
      <c r="M1007" s="515"/>
    </row>
    <row r="1008" spans="3:13" x14ac:dyDescent="0.15">
      <c r="C1008" s="515"/>
      <c r="D1008" s="515"/>
      <c r="E1008" s="515"/>
      <c r="F1008" s="515"/>
      <c r="G1008" s="515"/>
      <c r="H1008" s="515"/>
      <c r="I1008" s="515"/>
      <c r="J1008" s="515"/>
      <c r="K1008" s="515"/>
      <c r="L1008" s="515"/>
      <c r="M1008" s="515"/>
    </row>
    <row r="1009" spans="3:13" x14ac:dyDescent="0.15">
      <c r="C1009" s="515"/>
      <c r="D1009" s="515"/>
      <c r="E1009" s="515"/>
      <c r="F1009" s="515"/>
      <c r="G1009" s="515"/>
      <c r="H1009" s="515"/>
      <c r="I1009" s="515"/>
      <c r="J1009" s="515"/>
      <c r="K1009" s="515"/>
      <c r="L1009" s="515"/>
      <c r="M1009" s="515"/>
    </row>
    <row r="1010" spans="3:13" x14ac:dyDescent="0.15">
      <c r="C1010" s="515"/>
      <c r="D1010" s="515"/>
      <c r="E1010" s="515"/>
      <c r="F1010" s="515"/>
      <c r="G1010" s="515"/>
      <c r="H1010" s="515"/>
      <c r="I1010" s="515"/>
      <c r="J1010" s="515"/>
      <c r="K1010" s="515"/>
      <c r="L1010" s="515"/>
      <c r="M1010" s="515"/>
    </row>
    <row r="1011" spans="3:13" x14ac:dyDescent="0.15">
      <c r="C1011" s="515"/>
      <c r="D1011" s="515"/>
      <c r="E1011" s="515"/>
      <c r="F1011" s="515"/>
      <c r="G1011" s="515"/>
      <c r="H1011" s="515"/>
      <c r="I1011" s="515"/>
      <c r="J1011" s="515"/>
      <c r="K1011" s="515"/>
      <c r="L1011" s="515"/>
      <c r="M1011" s="515"/>
    </row>
    <row r="1012" spans="3:13" x14ac:dyDescent="0.15">
      <c r="C1012" s="515"/>
      <c r="D1012" s="515"/>
      <c r="E1012" s="515"/>
      <c r="F1012" s="515"/>
      <c r="G1012" s="515"/>
      <c r="H1012" s="515"/>
      <c r="I1012" s="515"/>
      <c r="J1012" s="515"/>
      <c r="K1012" s="515"/>
      <c r="L1012" s="515"/>
      <c r="M1012" s="515"/>
    </row>
    <row r="1013" spans="3:13" x14ac:dyDescent="0.15">
      <c r="C1013" s="515"/>
      <c r="D1013" s="515"/>
      <c r="E1013" s="515"/>
      <c r="F1013" s="515"/>
      <c r="G1013" s="515"/>
      <c r="H1013" s="515"/>
      <c r="I1013" s="515"/>
      <c r="J1013" s="515"/>
      <c r="K1013" s="515"/>
      <c r="L1013" s="515"/>
      <c r="M1013" s="515"/>
    </row>
    <row r="1014" spans="3:13" x14ac:dyDescent="0.15">
      <c r="C1014" s="515"/>
      <c r="D1014" s="515"/>
      <c r="E1014" s="515"/>
      <c r="F1014" s="515"/>
      <c r="G1014" s="515"/>
      <c r="H1014" s="515"/>
      <c r="I1014" s="515"/>
      <c r="J1014" s="515"/>
      <c r="K1014" s="515"/>
      <c r="L1014" s="515"/>
      <c r="M1014" s="515"/>
    </row>
    <row r="1015" spans="3:13" x14ac:dyDescent="0.15">
      <c r="C1015" s="515"/>
      <c r="D1015" s="515"/>
      <c r="E1015" s="515"/>
      <c r="F1015" s="515"/>
      <c r="G1015" s="515"/>
      <c r="H1015" s="515"/>
      <c r="I1015" s="515"/>
      <c r="J1015" s="515"/>
      <c r="K1015" s="515"/>
      <c r="L1015" s="515"/>
      <c r="M1015" s="515"/>
    </row>
    <row r="1016" spans="3:13" x14ac:dyDescent="0.15">
      <c r="C1016" s="515"/>
      <c r="D1016" s="515"/>
      <c r="E1016" s="515"/>
      <c r="F1016" s="515"/>
      <c r="G1016" s="515"/>
      <c r="H1016" s="515"/>
      <c r="I1016" s="515"/>
      <c r="J1016" s="515"/>
      <c r="K1016" s="515"/>
      <c r="L1016" s="515"/>
      <c r="M1016" s="515"/>
    </row>
    <row r="1017" spans="3:13" x14ac:dyDescent="0.15">
      <c r="C1017" s="515"/>
      <c r="D1017" s="515"/>
      <c r="E1017" s="515"/>
      <c r="F1017" s="515"/>
      <c r="G1017" s="515"/>
      <c r="H1017" s="515"/>
      <c r="I1017" s="515"/>
      <c r="J1017" s="515"/>
      <c r="K1017" s="515"/>
      <c r="L1017" s="515"/>
      <c r="M1017" s="515"/>
    </row>
    <row r="1018" spans="3:13" x14ac:dyDescent="0.15">
      <c r="C1018" s="515"/>
      <c r="D1018" s="515"/>
      <c r="E1018" s="515"/>
      <c r="F1018" s="515"/>
      <c r="G1018" s="515"/>
      <c r="H1018" s="515"/>
      <c r="I1018" s="515"/>
      <c r="J1018" s="515"/>
      <c r="K1018" s="515"/>
      <c r="L1018" s="515"/>
      <c r="M1018" s="515"/>
    </row>
    <row r="1019" spans="3:13" x14ac:dyDescent="0.15">
      <c r="C1019" s="515"/>
      <c r="D1019" s="515"/>
      <c r="E1019" s="515"/>
      <c r="F1019" s="515"/>
      <c r="G1019" s="515"/>
      <c r="H1019" s="515"/>
      <c r="I1019" s="515"/>
      <c r="J1019" s="515"/>
      <c r="K1019" s="515"/>
      <c r="L1019" s="515"/>
      <c r="M1019" s="515"/>
    </row>
    <row r="1020" spans="3:13" x14ac:dyDescent="0.15">
      <c r="C1020" s="515"/>
      <c r="D1020" s="515"/>
      <c r="E1020" s="515"/>
      <c r="F1020" s="515"/>
      <c r="G1020" s="515"/>
      <c r="H1020" s="515"/>
      <c r="I1020" s="515"/>
      <c r="J1020" s="515"/>
      <c r="K1020" s="515"/>
      <c r="L1020" s="515"/>
      <c r="M1020" s="515"/>
    </row>
    <row r="1021" spans="3:13" x14ac:dyDescent="0.15">
      <c r="C1021" s="515"/>
      <c r="D1021" s="515"/>
      <c r="E1021" s="515"/>
      <c r="F1021" s="515"/>
      <c r="G1021" s="515"/>
      <c r="H1021" s="515"/>
      <c r="I1021" s="515"/>
      <c r="J1021" s="515"/>
      <c r="K1021" s="515"/>
      <c r="L1021" s="515"/>
      <c r="M1021" s="515"/>
    </row>
    <row r="1022" spans="3:13" x14ac:dyDescent="0.15">
      <c r="C1022" s="515"/>
      <c r="D1022" s="515"/>
      <c r="E1022" s="515"/>
      <c r="F1022" s="515"/>
      <c r="G1022" s="515"/>
      <c r="H1022" s="515"/>
      <c r="I1022" s="515"/>
      <c r="J1022" s="515"/>
      <c r="K1022" s="515"/>
      <c r="L1022" s="515"/>
      <c r="M1022" s="515"/>
    </row>
    <row r="1023" spans="3:13" x14ac:dyDescent="0.15">
      <c r="C1023" s="515"/>
      <c r="D1023" s="515"/>
      <c r="E1023" s="515"/>
      <c r="F1023" s="515"/>
      <c r="G1023" s="515"/>
      <c r="H1023" s="515"/>
      <c r="I1023" s="515"/>
      <c r="J1023" s="515"/>
      <c r="K1023" s="515"/>
      <c r="L1023" s="515"/>
      <c r="M1023" s="515"/>
    </row>
    <row r="1024" spans="3:13" x14ac:dyDescent="0.15">
      <c r="C1024" s="515"/>
      <c r="D1024" s="515"/>
      <c r="E1024" s="515"/>
      <c r="F1024" s="515"/>
      <c r="G1024" s="515"/>
      <c r="H1024" s="515"/>
      <c r="I1024" s="515"/>
      <c r="J1024" s="515"/>
      <c r="K1024" s="515"/>
      <c r="L1024" s="515"/>
      <c r="M1024" s="515"/>
    </row>
    <row r="1025" spans="3:13" x14ac:dyDescent="0.15">
      <c r="C1025" s="515"/>
      <c r="D1025" s="515"/>
      <c r="E1025" s="515"/>
      <c r="F1025" s="515"/>
      <c r="G1025" s="515"/>
      <c r="H1025" s="515"/>
      <c r="I1025" s="515"/>
      <c r="J1025" s="515"/>
      <c r="K1025" s="515"/>
      <c r="L1025" s="515"/>
      <c r="M1025" s="515"/>
    </row>
    <row r="1026" spans="3:13" x14ac:dyDescent="0.15">
      <c r="C1026" s="515"/>
      <c r="D1026" s="515"/>
      <c r="E1026" s="515"/>
      <c r="F1026" s="515"/>
      <c r="G1026" s="515"/>
      <c r="H1026" s="515"/>
      <c r="I1026" s="515"/>
      <c r="J1026" s="515"/>
      <c r="K1026" s="515"/>
      <c r="L1026" s="515"/>
      <c r="M1026" s="515"/>
    </row>
    <row r="1027" spans="3:13" x14ac:dyDescent="0.15">
      <c r="C1027" s="515"/>
      <c r="D1027" s="515"/>
      <c r="E1027" s="515"/>
      <c r="F1027" s="515"/>
      <c r="G1027" s="515"/>
      <c r="H1027" s="515"/>
      <c r="I1027" s="515"/>
      <c r="J1027" s="515"/>
      <c r="K1027" s="515"/>
      <c r="L1027" s="515"/>
      <c r="M1027" s="515"/>
    </row>
    <row r="1028" spans="3:13" x14ac:dyDescent="0.15">
      <c r="C1028" s="515"/>
      <c r="D1028" s="515"/>
      <c r="E1028" s="515"/>
      <c r="F1028" s="515"/>
      <c r="G1028" s="515"/>
      <c r="H1028" s="515"/>
      <c r="I1028" s="515"/>
      <c r="J1028" s="515"/>
      <c r="K1028" s="515"/>
      <c r="L1028" s="515"/>
      <c r="M1028" s="515"/>
    </row>
    <row r="1029" spans="3:13" x14ac:dyDescent="0.15">
      <c r="C1029" s="515"/>
      <c r="D1029" s="515"/>
      <c r="E1029" s="515"/>
      <c r="F1029" s="515"/>
      <c r="G1029" s="515"/>
      <c r="H1029" s="515"/>
      <c r="I1029" s="515"/>
      <c r="J1029" s="515"/>
      <c r="K1029" s="515"/>
      <c r="L1029" s="515"/>
      <c r="M1029" s="515"/>
    </row>
    <row r="1030" spans="3:13" x14ac:dyDescent="0.15">
      <c r="C1030" s="515"/>
      <c r="D1030" s="515"/>
      <c r="E1030" s="515"/>
      <c r="F1030" s="515"/>
      <c r="G1030" s="515"/>
      <c r="H1030" s="515"/>
      <c r="I1030" s="515"/>
      <c r="J1030" s="515"/>
      <c r="K1030" s="515"/>
      <c r="L1030" s="515"/>
      <c r="M1030" s="515"/>
    </row>
    <row r="1031" spans="3:13" x14ac:dyDescent="0.15">
      <c r="C1031" s="515"/>
      <c r="D1031" s="515"/>
      <c r="E1031" s="515"/>
      <c r="F1031" s="515"/>
      <c r="G1031" s="515"/>
      <c r="H1031" s="515"/>
      <c r="I1031" s="515"/>
      <c r="J1031" s="515"/>
      <c r="K1031" s="515"/>
      <c r="L1031" s="515"/>
      <c r="M1031" s="515"/>
    </row>
    <row r="1032" spans="3:13" x14ac:dyDescent="0.15">
      <c r="C1032" s="515"/>
      <c r="D1032" s="515"/>
      <c r="E1032" s="515"/>
      <c r="F1032" s="515"/>
      <c r="G1032" s="515"/>
      <c r="H1032" s="515"/>
      <c r="I1032" s="515"/>
      <c r="J1032" s="515"/>
      <c r="K1032" s="515"/>
      <c r="L1032" s="515"/>
      <c r="M1032" s="515"/>
    </row>
    <row r="1033" spans="3:13" x14ac:dyDescent="0.15">
      <c r="C1033" s="515"/>
      <c r="D1033" s="515"/>
      <c r="E1033" s="515"/>
      <c r="F1033" s="515"/>
      <c r="G1033" s="515"/>
      <c r="H1033" s="515"/>
      <c r="I1033" s="515"/>
      <c r="J1033" s="515"/>
      <c r="K1033" s="515"/>
      <c r="L1033" s="515"/>
      <c r="M1033" s="515"/>
    </row>
    <row r="1034" spans="3:13" x14ac:dyDescent="0.15">
      <c r="C1034" s="515"/>
      <c r="D1034" s="515"/>
      <c r="E1034" s="515"/>
      <c r="F1034" s="515"/>
      <c r="G1034" s="515"/>
      <c r="H1034" s="515"/>
      <c r="I1034" s="515"/>
      <c r="J1034" s="515"/>
      <c r="K1034" s="515"/>
      <c r="L1034" s="515"/>
      <c r="M1034" s="515"/>
    </row>
    <row r="1035" spans="3:13" x14ac:dyDescent="0.15">
      <c r="C1035" s="515"/>
      <c r="D1035" s="515"/>
      <c r="E1035" s="515"/>
      <c r="F1035" s="515"/>
      <c r="G1035" s="515"/>
      <c r="H1035" s="515"/>
      <c r="I1035" s="515"/>
      <c r="J1035" s="515"/>
      <c r="K1035" s="515"/>
      <c r="L1035" s="515"/>
      <c r="M1035" s="515"/>
    </row>
    <row r="1036" spans="3:13" x14ac:dyDescent="0.15">
      <c r="C1036" s="515"/>
      <c r="D1036" s="515"/>
      <c r="E1036" s="515"/>
      <c r="F1036" s="515"/>
      <c r="G1036" s="515"/>
      <c r="H1036" s="515"/>
      <c r="I1036" s="515"/>
      <c r="J1036" s="515"/>
      <c r="K1036" s="515"/>
      <c r="L1036" s="515"/>
      <c r="M1036" s="515"/>
    </row>
    <row r="1037" spans="3:13" x14ac:dyDescent="0.15">
      <c r="C1037" s="515"/>
      <c r="D1037" s="515"/>
      <c r="E1037" s="515"/>
      <c r="F1037" s="515"/>
      <c r="G1037" s="515"/>
      <c r="H1037" s="515"/>
      <c r="I1037" s="515"/>
      <c r="J1037" s="515"/>
      <c r="K1037" s="515"/>
      <c r="L1037" s="515"/>
      <c r="M1037" s="515"/>
    </row>
    <row r="1038" spans="3:13" x14ac:dyDescent="0.15">
      <c r="C1038" s="515"/>
      <c r="D1038" s="515"/>
      <c r="E1038" s="515"/>
      <c r="F1038" s="515"/>
      <c r="G1038" s="515"/>
      <c r="H1038" s="515"/>
      <c r="I1038" s="515"/>
      <c r="J1038" s="515"/>
      <c r="K1038" s="515"/>
      <c r="L1038" s="515"/>
      <c r="M1038" s="515"/>
    </row>
    <row r="1039" spans="3:13" x14ac:dyDescent="0.15">
      <c r="C1039" s="515"/>
      <c r="D1039" s="515"/>
      <c r="E1039" s="515"/>
      <c r="F1039" s="515"/>
      <c r="G1039" s="515"/>
      <c r="H1039" s="515"/>
      <c r="I1039" s="515"/>
      <c r="J1039" s="515"/>
      <c r="K1039" s="515"/>
      <c r="L1039" s="515"/>
      <c r="M1039" s="515"/>
    </row>
    <row r="1040" spans="3:13" x14ac:dyDescent="0.15">
      <c r="C1040" s="515"/>
      <c r="D1040" s="515"/>
      <c r="E1040" s="515"/>
      <c r="F1040" s="515"/>
      <c r="G1040" s="515"/>
      <c r="H1040" s="515"/>
      <c r="I1040" s="515"/>
      <c r="J1040" s="515"/>
      <c r="K1040" s="515"/>
      <c r="L1040" s="515"/>
      <c r="M1040" s="515"/>
    </row>
    <row r="1041" spans="3:13" x14ac:dyDescent="0.15">
      <c r="C1041" s="515"/>
      <c r="D1041" s="515"/>
      <c r="E1041" s="515"/>
      <c r="F1041" s="515"/>
      <c r="G1041" s="515"/>
      <c r="H1041" s="515"/>
      <c r="I1041" s="515"/>
      <c r="J1041" s="515"/>
      <c r="K1041" s="515"/>
      <c r="L1041" s="515"/>
      <c r="M1041" s="515"/>
    </row>
    <row r="1042" spans="3:13" x14ac:dyDescent="0.15">
      <c r="C1042" s="515"/>
      <c r="D1042" s="515"/>
      <c r="E1042" s="515"/>
      <c r="F1042" s="515"/>
      <c r="G1042" s="515"/>
      <c r="H1042" s="515"/>
      <c r="I1042" s="515"/>
      <c r="J1042" s="515"/>
      <c r="K1042" s="515"/>
      <c r="L1042" s="515"/>
      <c r="M1042" s="515"/>
    </row>
    <row r="1043" spans="3:13" x14ac:dyDescent="0.15">
      <c r="C1043" s="515"/>
      <c r="D1043" s="515"/>
      <c r="E1043" s="515"/>
      <c r="F1043" s="515"/>
      <c r="G1043" s="515"/>
      <c r="H1043" s="515"/>
      <c r="I1043" s="515"/>
      <c r="J1043" s="515"/>
      <c r="K1043" s="515"/>
      <c r="L1043" s="515"/>
      <c r="M1043" s="515"/>
    </row>
    <row r="1044" spans="3:13" x14ac:dyDescent="0.15">
      <c r="C1044" s="515"/>
      <c r="D1044" s="515"/>
      <c r="E1044" s="515"/>
      <c r="F1044" s="515"/>
      <c r="G1044" s="515"/>
      <c r="H1044" s="515"/>
      <c r="I1044" s="515"/>
      <c r="J1044" s="515"/>
      <c r="K1044" s="515"/>
      <c r="L1044" s="515"/>
      <c r="M1044" s="515"/>
    </row>
    <row r="1045" spans="3:13" x14ac:dyDescent="0.15">
      <c r="C1045" s="515"/>
      <c r="D1045" s="515"/>
      <c r="E1045" s="515"/>
      <c r="F1045" s="515"/>
      <c r="G1045" s="515"/>
      <c r="H1045" s="515"/>
      <c r="I1045" s="515"/>
      <c r="J1045" s="515"/>
      <c r="K1045" s="515"/>
      <c r="L1045" s="515"/>
      <c r="M1045" s="515"/>
    </row>
    <row r="1046" spans="3:13" x14ac:dyDescent="0.15">
      <c r="C1046" s="515"/>
      <c r="D1046" s="515"/>
      <c r="E1046" s="515"/>
      <c r="F1046" s="515"/>
      <c r="G1046" s="515"/>
      <c r="H1046" s="515"/>
      <c r="I1046" s="515"/>
      <c r="J1046" s="515"/>
      <c r="K1046" s="515"/>
      <c r="L1046" s="515"/>
      <c r="M1046" s="515"/>
    </row>
    <row r="1047" spans="3:13" x14ac:dyDescent="0.15">
      <c r="C1047" s="515"/>
      <c r="D1047" s="515"/>
      <c r="E1047" s="515"/>
      <c r="F1047" s="515"/>
      <c r="G1047" s="515"/>
      <c r="H1047" s="515"/>
      <c r="I1047" s="515"/>
      <c r="J1047" s="515"/>
      <c r="K1047" s="515"/>
      <c r="L1047" s="515"/>
      <c r="M1047" s="515"/>
    </row>
    <row r="1048" spans="3:13" x14ac:dyDescent="0.15">
      <c r="C1048" s="515"/>
      <c r="D1048" s="515"/>
      <c r="E1048" s="515"/>
      <c r="F1048" s="515"/>
      <c r="G1048" s="515"/>
      <c r="H1048" s="515"/>
      <c r="I1048" s="515"/>
      <c r="J1048" s="515"/>
      <c r="K1048" s="515"/>
      <c r="L1048" s="515"/>
      <c r="M1048" s="515"/>
    </row>
    <row r="1049" spans="3:13" x14ac:dyDescent="0.15">
      <c r="C1049" s="515"/>
      <c r="D1049" s="515"/>
      <c r="E1049" s="515"/>
      <c r="F1049" s="515"/>
      <c r="G1049" s="515"/>
      <c r="H1049" s="515"/>
      <c r="I1049" s="515"/>
      <c r="J1049" s="515"/>
      <c r="K1049" s="515"/>
      <c r="L1049" s="515"/>
      <c r="M1049" s="515"/>
    </row>
    <row r="1050" spans="3:13" x14ac:dyDescent="0.15">
      <c r="C1050" s="515"/>
      <c r="D1050" s="515"/>
      <c r="E1050" s="515"/>
      <c r="F1050" s="515"/>
      <c r="G1050" s="515"/>
      <c r="H1050" s="515"/>
      <c r="I1050" s="515"/>
      <c r="J1050" s="515"/>
      <c r="K1050" s="515"/>
      <c r="L1050" s="515"/>
      <c r="M1050" s="515"/>
    </row>
    <row r="1051" spans="3:13" x14ac:dyDescent="0.15">
      <c r="C1051" s="515"/>
      <c r="D1051" s="515"/>
      <c r="E1051" s="515"/>
      <c r="F1051" s="515"/>
      <c r="G1051" s="515"/>
      <c r="H1051" s="515"/>
      <c r="I1051" s="515"/>
      <c r="J1051" s="515"/>
      <c r="K1051" s="515"/>
      <c r="L1051" s="515"/>
      <c r="M1051" s="515"/>
    </row>
    <row r="1052" spans="3:13" x14ac:dyDescent="0.15">
      <c r="C1052" s="515"/>
      <c r="D1052" s="515"/>
      <c r="E1052" s="515"/>
      <c r="F1052" s="515"/>
      <c r="G1052" s="515"/>
      <c r="H1052" s="515"/>
      <c r="I1052" s="515"/>
      <c r="J1052" s="515"/>
      <c r="K1052" s="515"/>
      <c r="L1052" s="515"/>
      <c r="M1052" s="515"/>
    </row>
    <row r="1053" spans="3:13" x14ac:dyDescent="0.15">
      <c r="C1053" s="515"/>
      <c r="D1053" s="515"/>
      <c r="E1053" s="515"/>
      <c r="F1053" s="515"/>
      <c r="G1053" s="515"/>
      <c r="H1053" s="515"/>
      <c r="I1053" s="515"/>
      <c r="J1053" s="515"/>
      <c r="K1053" s="515"/>
      <c r="L1053" s="515"/>
      <c r="M1053" s="515"/>
    </row>
    <row r="1054" spans="3:13" x14ac:dyDescent="0.15">
      <c r="C1054" s="515"/>
      <c r="D1054" s="515"/>
      <c r="E1054" s="515"/>
      <c r="F1054" s="515"/>
      <c r="G1054" s="515"/>
      <c r="H1054" s="515"/>
      <c r="I1054" s="515"/>
      <c r="J1054" s="515"/>
      <c r="K1054" s="515"/>
      <c r="L1054" s="515"/>
      <c r="M1054" s="515"/>
    </row>
    <row r="1055" spans="3:13" x14ac:dyDescent="0.15">
      <c r="C1055" s="515"/>
      <c r="D1055" s="515"/>
      <c r="E1055" s="515"/>
      <c r="F1055" s="515"/>
      <c r="G1055" s="515"/>
      <c r="H1055" s="515"/>
      <c r="I1055" s="515"/>
      <c r="J1055" s="515"/>
      <c r="K1055" s="515"/>
      <c r="L1055" s="515"/>
      <c r="M1055" s="515"/>
    </row>
    <row r="1056" spans="3:13" x14ac:dyDescent="0.15">
      <c r="C1056" s="515"/>
      <c r="D1056" s="515"/>
      <c r="E1056" s="515"/>
      <c r="F1056" s="515"/>
      <c r="G1056" s="515"/>
      <c r="H1056" s="515"/>
      <c r="I1056" s="515"/>
      <c r="J1056" s="515"/>
      <c r="K1056" s="515"/>
      <c r="L1056" s="515"/>
      <c r="M1056" s="515"/>
    </row>
    <row r="1057" spans="3:13" x14ac:dyDescent="0.15">
      <c r="C1057" s="515"/>
      <c r="D1057" s="515"/>
      <c r="E1057" s="515"/>
      <c r="F1057" s="515"/>
      <c r="G1057" s="515"/>
      <c r="H1057" s="515"/>
      <c r="I1057" s="515"/>
      <c r="J1057" s="515"/>
      <c r="K1057" s="515"/>
      <c r="L1057" s="515"/>
      <c r="M1057" s="515"/>
    </row>
    <row r="1058" spans="3:13" x14ac:dyDescent="0.15">
      <c r="C1058" s="515"/>
      <c r="D1058" s="515"/>
      <c r="E1058" s="515"/>
      <c r="F1058" s="515"/>
      <c r="G1058" s="515"/>
      <c r="H1058" s="515"/>
      <c r="I1058" s="515"/>
      <c r="J1058" s="515"/>
      <c r="K1058" s="515"/>
      <c r="L1058" s="515"/>
      <c r="M1058" s="515"/>
    </row>
    <row r="1059" spans="3:13" x14ac:dyDescent="0.15">
      <c r="C1059" s="515"/>
      <c r="D1059" s="515"/>
      <c r="E1059" s="515"/>
      <c r="F1059" s="515"/>
      <c r="G1059" s="515"/>
      <c r="H1059" s="515"/>
      <c r="I1059" s="515"/>
      <c r="J1059" s="515"/>
      <c r="K1059" s="515"/>
      <c r="L1059" s="515"/>
      <c r="M1059" s="515"/>
    </row>
    <row r="1060" spans="3:13" x14ac:dyDescent="0.15">
      <c r="C1060" s="515"/>
      <c r="D1060" s="515"/>
      <c r="E1060" s="515"/>
      <c r="F1060" s="515"/>
      <c r="G1060" s="515"/>
      <c r="H1060" s="515"/>
      <c r="I1060" s="515"/>
      <c r="J1060" s="515"/>
      <c r="K1060" s="515"/>
      <c r="L1060" s="515"/>
      <c r="M1060" s="515"/>
    </row>
    <row r="1061" spans="3:13" x14ac:dyDescent="0.15">
      <c r="C1061" s="515"/>
      <c r="D1061" s="515"/>
      <c r="E1061" s="515"/>
      <c r="F1061" s="515"/>
      <c r="G1061" s="515"/>
      <c r="H1061" s="515"/>
      <c r="I1061" s="515"/>
      <c r="J1061" s="515"/>
      <c r="K1061" s="515"/>
      <c r="L1061" s="515"/>
      <c r="M1061" s="515"/>
    </row>
    <row r="1062" spans="3:13" x14ac:dyDescent="0.15">
      <c r="C1062" s="515"/>
      <c r="D1062" s="515"/>
      <c r="E1062" s="515"/>
      <c r="F1062" s="515"/>
      <c r="G1062" s="515"/>
      <c r="H1062" s="515"/>
      <c r="I1062" s="515"/>
      <c r="J1062" s="515"/>
      <c r="K1062" s="515"/>
      <c r="L1062" s="515"/>
      <c r="M1062" s="515"/>
    </row>
    <row r="1063" spans="3:13" x14ac:dyDescent="0.15">
      <c r="C1063" s="515"/>
      <c r="D1063" s="515"/>
      <c r="E1063" s="515"/>
      <c r="F1063" s="515"/>
      <c r="G1063" s="515"/>
      <c r="H1063" s="515"/>
      <c r="I1063" s="515"/>
      <c r="J1063" s="515"/>
      <c r="K1063" s="515"/>
      <c r="L1063" s="515"/>
      <c r="M1063" s="515"/>
    </row>
    <row r="1064" spans="3:13" x14ac:dyDescent="0.15">
      <c r="C1064" s="515"/>
      <c r="D1064" s="515"/>
      <c r="E1064" s="515"/>
      <c r="F1064" s="515"/>
      <c r="G1064" s="515"/>
      <c r="H1064" s="515"/>
      <c r="I1064" s="515"/>
      <c r="J1064" s="515"/>
      <c r="K1064" s="515"/>
      <c r="L1064" s="515"/>
      <c r="M1064" s="515"/>
    </row>
    <row r="1065" spans="3:13" x14ac:dyDescent="0.15">
      <c r="C1065" s="515"/>
      <c r="D1065" s="515"/>
      <c r="E1065" s="515"/>
      <c r="F1065" s="515"/>
      <c r="G1065" s="515"/>
      <c r="H1065" s="515"/>
      <c r="I1065" s="515"/>
      <c r="J1065" s="515"/>
      <c r="K1065" s="515"/>
      <c r="L1065" s="515"/>
      <c r="M1065" s="515"/>
    </row>
    <row r="1066" spans="3:13" x14ac:dyDescent="0.15">
      <c r="C1066" s="515"/>
      <c r="D1066" s="515"/>
      <c r="E1066" s="515"/>
      <c r="F1066" s="515"/>
      <c r="G1066" s="515"/>
      <c r="H1066" s="515"/>
      <c r="I1066" s="515"/>
      <c r="J1066" s="515"/>
      <c r="K1066" s="515"/>
      <c r="L1066" s="515"/>
      <c r="M1066" s="515"/>
    </row>
    <row r="1067" spans="3:13" x14ac:dyDescent="0.15">
      <c r="C1067" s="515"/>
      <c r="D1067" s="515"/>
      <c r="E1067" s="515"/>
      <c r="F1067" s="515"/>
      <c r="G1067" s="515"/>
      <c r="H1067" s="515"/>
      <c r="I1067" s="515"/>
      <c r="J1067" s="515"/>
      <c r="K1067" s="515"/>
      <c r="L1067" s="515"/>
      <c r="M1067" s="515"/>
    </row>
    <row r="1068" spans="3:13" x14ac:dyDescent="0.15">
      <c r="C1068" s="515"/>
      <c r="D1068" s="515"/>
      <c r="E1068" s="515"/>
      <c r="F1068" s="515"/>
      <c r="G1068" s="515"/>
      <c r="H1068" s="515"/>
      <c r="I1068" s="515"/>
      <c r="J1068" s="515"/>
      <c r="K1068" s="515"/>
      <c r="L1068" s="515"/>
      <c r="M1068" s="515"/>
    </row>
    <row r="1069" spans="3:13" x14ac:dyDescent="0.15">
      <c r="C1069" s="515"/>
      <c r="D1069" s="515"/>
      <c r="E1069" s="515"/>
      <c r="F1069" s="515"/>
      <c r="G1069" s="515"/>
      <c r="H1069" s="515"/>
      <c r="I1069" s="515"/>
      <c r="J1069" s="515"/>
      <c r="K1069" s="515"/>
      <c r="L1069" s="515"/>
      <c r="M1069" s="515"/>
    </row>
    <row r="1070" spans="3:13" x14ac:dyDescent="0.15">
      <c r="C1070" s="515"/>
      <c r="D1070" s="515"/>
      <c r="E1070" s="515"/>
      <c r="F1070" s="515"/>
      <c r="G1070" s="515"/>
      <c r="H1070" s="515"/>
      <c r="I1070" s="515"/>
      <c r="J1070" s="515"/>
      <c r="K1070" s="515"/>
      <c r="L1070" s="515"/>
      <c r="M1070" s="515"/>
    </row>
    <row r="1071" spans="3:13" x14ac:dyDescent="0.15">
      <c r="C1071" s="515"/>
      <c r="D1071" s="515"/>
      <c r="E1071" s="515"/>
      <c r="F1071" s="515"/>
      <c r="G1071" s="515"/>
      <c r="H1071" s="515"/>
      <c r="I1071" s="515"/>
      <c r="J1071" s="515"/>
      <c r="K1071" s="515"/>
      <c r="L1071" s="515"/>
      <c r="M1071" s="515"/>
    </row>
    <row r="1072" spans="3:13" x14ac:dyDescent="0.15">
      <c r="C1072" s="515"/>
      <c r="D1072" s="515"/>
      <c r="E1072" s="515"/>
      <c r="F1072" s="515"/>
      <c r="G1072" s="515"/>
      <c r="H1072" s="515"/>
      <c r="I1072" s="515"/>
      <c r="J1072" s="515"/>
      <c r="K1072" s="515"/>
      <c r="L1072" s="515"/>
      <c r="M1072" s="515"/>
    </row>
    <row r="1073" spans="3:13" x14ac:dyDescent="0.15">
      <c r="C1073" s="515"/>
      <c r="D1073" s="515"/>
      <c r="E1073" s="515"/>
      <c r="F1073" s="515"/>
      <c r="G1073" s="515"/>
      <c r="H1073" s="515"/>
      <c r="I1073" s="515"/>
      <c r="J1073" s="515"/>
      <c r="K1073" s="515"/>
      <c r="L1073" s="515"/>
      <c r="M1073" s="515"/>
    </row>
    <row r="1074" spans="3:13" x14ac:dyDescent="0.15">
      <c r="C1074" s="515"/>
      <c r="D1074" s="515"/>
      <c r="E1074" s="515"/>
      <c r="F1074" s="515"/>
      <c r="G1074" s="515"/>
      <c r="H1074" s="515"/>
      <c r="I1074" s="515"/>
      <c r="J1074" s="515"/>
      <c r="K1074" s="515"/>
      <c r="L1074" s="515"/>
      <c r="M1074" s="515"/>
    </row>
    <row r="1075" spans="3:13" x14ac:dyDescent="0.15">
      <c r="C1075" s="515"/>
      <c r="D1075" s="515"/>
      <c r="E1075" s="515"/>
      <c r="F1075" s="515"/>
      <c r="G1075" s="515"/>
      <c r="H1075" s="515"/>
      <c r="I1075" s="515"/>
      <c r="J1075" s="515"/>
      <c r="K1075" s="515"/>
      <c r="L1075" s="515"/>
      <c r="M1075" s="515"/>
    </row>
    <row r="1076" spans="3:13" x14ac:dyDescent="0.15">
      <c r="C1076" s="515"/>
      <c r="D1076" s="515"/>
      <c r="E1076" s="515"/>
      <c r="F1076" s="515"/>
      <c r="G1076" s="515"/>
      <c r="H1076" s="515"/>
      <c r="I1076" s="515"/>
      <c r="J1076" s="515"/>
      <c r="K1076" s="515"/>
      <c r="L1076" s="515"/>
      <c r="M1076" s="515"/>
    </row>
    <row r="1077" spans="3:13" x14ac:dyDescent="0.15">
      <c r="C1077" s="515"/>
      <c r="D1077" s="515"/>
      <c r="E1077" s="515"/>
      <c r="F1077" s="515"/>
      <c r="G1077" s="515"/>
      <c r="H1077" s="515"/>
      <c r="I1077" s="515"/>
      <c r="J1077" s="515"/>
      <c r="K1077" s="515"/>
      <c r="L1077" s="515"/>
      <c r="M1077" s="515"/>
    </row>
    <row r="1078" spans="3:13" x14ac:dyDescent="0.15">
      <c r="C1078" s="515"/>
      <c r="D1078" s="515"/>
      <c r="E1078" s="515"/>
      <c r="F1078" s="515"/>
      <c r="G1078" s="515"/>
      <c r="H1078" s="515"/>
      <c r="I1078" s="515"/>
      <c r="J1078" s="515"/>
      <c r="K1078" s="515"/>
      <c r="L1078" s="515"/>
      <c r="M1078" s="515"/>
    </row>
    <row r="1079" spans="3:13" x14ac:dyDescent="0.15">
      <c r="C1079" s="515"/>
      <c r="D1079" s="515"/>
      <c r="E1079" s="515"/>
      <c r="F1079" s="515"/>
      <c r="G1079" s="515"/>
      <c r="H1079" s="515"/>
      <c r="I1079" s="515"/>
      <c r="J1079" s="515"/>
      <c r="K1079" s="515"/>
      <c r="L1079" s="515"/>
      <c r="M1079" s="515"/>
    </row>
    <row r="1080" spans="3:13" x14ac:dyDescent="0.15">
      <c r="C1080" s="515"/>
      <c r="D1080" s="515"/>
      <c r="E1080" s="515"/>
      <c r="F1080" s="515"/>
      <c r="G1080" s="515"/>
      <c r="H1080" s="515"/>
      <c r="I1080" s="515"/>
      <c r="J1080" s="515"/>
      <c r="K1080" s="515"/>
      <c r="L1080" s="515"/>
      <c r="M1080" s="515"/>
    </row>
    <row r="1081" spans="3:13" x14ac:dyDescent="0.15">
      <c r="C1081" s="515"/>
      <c r="D1081" s="515"/>
      <c r="E1081" s="515"/>
      <c r="F1081" s="515"/>
      <c r="G1081" s="515"/>
      <c r="H1081" s="515"/>
      <c r="I1081" s="515"/>
      <c r="J1081" s="515"/>
      <c r="K1081" s="515"/>
      <c r="L1081" s="515"/>
      <c r="M1081" s="515"/>
    </row>
    <row r="1082" spans="3:13" x14ac:dyDescent="0.15">
      <c r="C1082" s="515"/>
      <c r="D1082" s="515"/>
      <c r="E1082" s="515"/>
      <c r="F1082" s="515"/>
      <c r="G1082" s="515"/>
      <c r="H1082" s="515"/>
      <c r="I1082" s="515"/>
      <c r="J1082" s="515"/>
      <c r="K1082" s="515"/>
      <c r="L1082" s="515"/>
      <c r="M1082" s="515"/>
    </row>
    <row r="1083" spans="3:13" x14ac:dyDescent="0.15">
      <c r="C1083" s="515"/>
      <c r="D1083" s="515"/>
      <c r="E1083" s="515"/>
      <c r="F1083" s="515"/>
      <c r="G1083" s="515"/>
      <c r="H1083" s="515"/>
      <c r="I1083" s="515"/>
      <c r="J1083" s="515"/>
      <c r="K1083" s="515"/>
      <c r="L1083" s="515"/>
      <c r="M1083" s="515"/>
    </row>
    <row r="1084" spans="3:13" x14ac:dyDescent="0.15">
      <c r="C1084" s="515"/>
      <c r="D1084" s="515"/>
      <c r="E1084" s="515"/>
      <c r="F1084" s="515"/>
      <c r="G1084" s="515"/>
      <c r="H1084" s="515"/>
      <c r="I1084" s="515"/>
      <c r="J1084" s="515"/>
      <c r="K1084" s="515"/>
      <c r="L1084" s="515"/>
      <c r="M1084" s="515"/>
    </row>
    <row r="1085" spans="3:13" x14ac:dyDescent="0.15">
      <c r="C1085" s="515"/>
      <c r="D1085" s="515"/>
      <c r="E1085" s="515"/>
      <c r="F1085" s="515"/>
      <c r="G1085" s="515"/>
      <c r="H1085" s="515"/>
      <c r="I1085" s="515"/>
      <c r="J1085" s="515"/>
      <c r="K1085" s="515"/>
      <c r="L1085" s="515"/>
      <c r="M1085" s="515"/>
    </row>
    <row r="1086" spans="3:13" x14ac:dyDescent="0.15">
      <c r="C1086" s="515"/>
      <c r="D1086" s="515"/>
      <c r="E1086" s="515"/>
      <c r="F1086" s="515"/>
      <c r="G1086" s="515"/>
      <c r="H1086" s="515"/>
      <c r="I1086" s="515"/>
      <c r="J1086" s="515"/>
      <c r="K1086" s="515"/>
      <c r="L1086" s="515"/>
      <c r="M1086" s="515"/>
    </row>
    <row r="1087" spans="3:13" x14ac:dyDescent="0.15">
      <c r="C1087" s="515"/>
      <c r="D1087" s="515"/>
      <c r="E1087" s="515"/>
      <c r="F1087" s="515"/>
      <c r="G1087" s="515"/>
      <c r="H1087" s="515"/>
      <c r="I1087" s="515"/>
      <c r="J1087" s="515"/>
      <c r="K1087" s="515"/>
      <c r="L1087" s="515"/>
      <c r="M1087" s="515"/>
    </row>
    <row r="1088" spans="3:13" x14ac:dyDescent="0.15">
      <c r="C1088" s="515"/>
      <c r="D1088" s="515"/>
      <c r="E1088" s="515"/>
      <c r="F1088" s="515"/>
      <c r="G1088" s="515"/>
      <c r="H1088" s="515"/>
      <c r="I1088" s="515"/>
      <c r="J1088" s="515"/>
      <c r="K1088" s="515"/>
      <c r="L1088" s="515"/>
      <c r="M1088" s="515"/>
    </row>
    <row r="1089" spans="3:13" x14ac:dyDescent="0.15">
      <c r="C1089" s="515"/>
      <c r="D1089" s="515"/>
      <c r="E1089" s="515"/>
      <c r="F1089" s="515"/>
      <c r="G1089" s="515"/>
      <c r="H1089" s="515"/>
      <c r="I1089" s="515"/>
      <c r="J1089" s="515"/>
      <c r="K1089" s="515"/>
      <c r="L1089" s="515"/>
      <c r="M1089" s="515"/>
    </row>
    <row r="1090" spans="3:13" x14ac:dyDescent="0.15">
      <c r="C1090" s="515"/>
      <c r="D1090" s="515"/>
      <c r="E1090" s="515"/>
      <c r="F1090" s="515"/>
      <c r="G1090" s="515"/>
      <c r="H1090" s="515"/>
      <c r="I1090" s="515"/>
      <c r="J1090" s="515"/>
      <c r="K1090" s="515"/>
      <c r="L1090" s="515"/>
      <c r="M1090" s="515"/>
    </row>
    <row r="1091" spans="3:13" x14ac:dyDescent="0.15">
      <c r="C1091" s="515"/>
      <c r="D1091" s="515"/>
      <c r="E1091" s="515"/>
      <c r="F1091" s="515"/>
      <c r="G1091" s="515"/>
      <c r="H1091" s="515"/>
      <c r="I1091" s="515"/>
      <c r="J1091" s="515"/>
      <c r="K1091" s="515"/>
      <c r="L1091" s="515"/>
      <c r="M1091" s="515"/>
    </row>
    <row r="1092" spans="3:13" x14ac:dyDescent="0.15">
      <c r="C1092" s="515"/>
      <c r="D1092" s="515"/>
      <c r="E1092" s="515"/>
      <c r="F1092" s="515"/>
      <c r="G1092" s="515"/>
      <c r="H1092" s="515"/>
      <c r="I1092" s="515"/>
      <c r="J1092" s="515"/>
      <c r="K1092" s="515"/>
      <c r="L1092" s="515"/>
      <c r="M1092" s="515"/>
    </row>
    <row r="1093" spans="3:13" x14ac:dyDescent="0.15">
      <c r="C1093" s="515"/>
      <c r="D1093" s="515"/>
      <c r="E1093" s="515"/>
      <c r="F1093" s="515"/>
      <c r="G1093" s="515"/>
      <c r="H1093" s="515"/>
      <c r="I1093" s="515"/>
      <c r="J1093" s="515"/>
      <c r="K1093" s="515"/>
      <c r="L1093" s="515"/>
      <c r="M1093" s="515"/>
    </row>
    <row r="1094" spans="3:13" x14ac:dyDescent="0.15">
      <c r="C1094" s="515"/>
      <c r="D1094" s="515"/>
      <c r="E1094" s="515"/>
      <c r="F1094" s="515"/>
      <c r="G1094" s="515"/>
      <c r="H1094" s="515"/>
      <c r="I1094" s="515"/>
      <c r="J1094" s="515"/>
      <c r="K1094" s="515"/>
      <c r="L1094" s="515"/>
      <c r="M1094" s="515"/>
    </row>
    <row r="1095" spans="3:13" x14ac:dyDescent="0.15">
      <c r="C1095" s="515"/>
      <c r="D1095" s="515"/>
      <c r="E1095" s="515"/>
      <c r="F1095" s="515"/>
      <c r="G1095" s="515"/>
      <c r="H1095" s="515"/>
      <c r="I1095" s="515"/>
      <c r="J1095" s="515"/>
      <c r="K1095" s="515"/>
      <c r="L1095" s="515"/>
      <c r="M1095" s="515"/>
    </row>
    <row r="1096" spans="3:13" x14ac:dyDescent="0.15">
      <c r="C1096" s="515"/>
      <c r="D1096" s="515"/>
      <c r="E1096" s="515"/>
      <c r="F1096" s="515"/>
      <c r="G1096" s="515"/>
      <c r="H1096" s="515"/>
      <c r="I1096" s="515"/>
      <c r="J1096" s="515"/>
      <c r="K1096" s="515"/>
      <c r="L1096" s="515"/>
      <c r="M1096" s="515"/>
    </row>
    <row r="1097" spans="3:13" x14ac:dyDescent="0.15">
      <c r="C1097" s="515"/>
      <c r="D1097" s="515"/>
      <c r="E1097" s="515"/>
      <c r="F1097" s="515"/>
      <c r="G1097" s="515"/>
      <c r="H1097" s="515"/>
      <c r="I1097" s="515"/>
      <c r="J1097" s="515"/>
      <c r="K1097" s="515"/>
      <c r="L1097" s="515"/>
      <c r="M1097" s="515"/>
    </row>
    <row r="1098" spans="3:13" x14ac:dyDescent="0.15">
      <c r="C1098" s="515"/>
      <c r="D1098" s="515"/>
      <c r="E1098" s="515"/>
      <c r="F1098" s="515"/>
      <c r="G1098" s="515"/>
      <c r="H1098" s="515"/>
      <c r="I1098" s="515"/>
      <c r="J1098" s="515"/>
      <c r="K1098" s="515"/>
      <c r="L1098" s="515"/>
      <c r="M1098" s="515"/>
    </row>
    <row r="1099" spans="3:13" x14ac:dyDescent="0.15">
      <c r="C1099" s="515"/>
      <c r="D1099" s="515"/>
      <c r="E1099" s="515"/>
      <c r="F1099" s="515"/>
      <c r="G1099" s="515"/>
      <c r="H1099" s="515"/>
      <c r="I1099" s="515"/>
      <c r="J1099" s="515"/>
      <c r="K1099" s="515"/>
      <c r="L1099" s="515"/>
      <c r="M1099" s="515"/>
    </row>
    <row r="1100" spans="3:13" x14ac:dyDescent="0.15">
      <c r="C1100" s="515"/>
      <c r="D1100" s="515"/>
      <c r="E1100" s="515"/>
      <c r="F1100" s="515"/>
      <c r="G1100" s="515"/>
      <c r="H1100" s="515"/>
      <c r="I1100" s="515"/>
      <c r="J1100" s="515"/>
      <c r="K1100" s="515"/>
      <c r="L1100" s="515"/>
      <c r="M1100" s="515"/>
    </row>
    <row r="1101" spans="3:13" x14ac:dyDescent="0.15">
      <c r="C1101" s="515"/>
      <c r="D1101" s="515"/>
      <c r="E1101" s="515"/>
      <c r="F1101" s="515"/>
      <c r="G1101" s="515"/>
      <c r="H1101" s="515"/>
      <c r="I1101" s="515"/>
      <c r="J1101" s="515"/>
      <c r="K1101" s="515"/>
      <c r="L1101" s="515"/>
      <c r="M1101" s="515"/>
    </row>
    <row r="1102" spans="3:13" x14ac:dyDescent="0.15">
      <c r="C1102" s="515"/>
      <c r="D1102" s="515"/>
      <c r="E1102" s="515"/>
      <c r="F1102" s="515"/>
      <c r="G1102" s="515"/>
      <c r="H1102" s="515"/>
      <c r="I1102" s="515"/>
      <c r="J1102" s="515"/>
      <c r="K1102" s="515"/>
      <c r="L1102" s="515"/>
      <c r="M1102" s="515"/>
    </row>
    <row r="1103" spans="3:13" x14ac:dyDescent="0.15">
      <c r="C1103" s="515"/>
      <c r="D1103" s="515"/>
      <c r="E1103" s="515"/>
      <c r="F1103" s="515"/>
      <c r="G1103" s="515"/>
      <c r="H1103" s="515"/>
      <c r="I1103" s="515"/>
      <c r="J1103" s="515"/>
      <c r="K1103" s="515"/>
      <c r="L1103" s="515"/>
      <c r="M1103" s="515"/>
    </row>
    <row r="1104" spans="3:13" x14ac:dyDescent="0.15">
      <c r="C1104" s="515"/>
      <c r="D1104" s="515"/>
      <c r="E1104" s="515"/>
      <c r="F1104" s="515"/>
      <c r="G1104" s="515"/>
      <c r="H1104" s="515"/>
      <c r="I1104" s="515"/>
      <c r="J1104" s="515"/>
      <c r="K1104" s="515"/>
      <c r="L1104" s="515"/>
      <c r="M1104" s="515"/>
    </row>
    <row r="1105" spans="3:13" x14ac:dyDescent="0.15">
      <c r="C1105" s="515"/>
      <c r="D1105" s="515"/>
      <c r="E1105" s="515"/>
      <c r="F1105" s="515"/>
      <c r="G1105" s="515"/>
      <c r="H1105" s="515"/>
      <c r="I1105" s="515"/>
      <c r="J1105" s="515"/>
      <c r="K1105" s="515"/>
      <c r="L1105" s="515"/>
      <c r="M1105" s="515"/>
    </row>
    <row r="1106" spans="3:13" x14ac:dyDescent="0.15">
      <c r="C1106" s="515"/>
      <c r="D1106" s="515"/>
      <c r="E1106" s="515"/>
      <c r="F1106" s="515"/>
      <c r="G1106" s="515"/>
      <c r="H1106" s="515"/>
      <c r="I1106" s="515"/>
      <c r="J1106" s="515"/>
      <c r="K1106" s="515"/>
      <c r="L1106" s="515"/>
      <c r="M1106" s="515"/>
    </row>
    <row r="1107" spans="3:13" x14ac:dyDescent="0.15">
      <c r="C1107" s="515"/>
      <c r="D1107" s="515"/>
      <c r="E1107" s="515"/>
      <c r="F1107" s="515"/>
      <c r="G1107" s="515"/>
      <c r="H1107" s="515"/>
      <c r="I1107" s="515"/>
      <c r="J1107" s="515"/>
      <c r="K1107" s="515"/>
      <c r="L1107" s="515"/>
      <c r="M1107" s="515"/>
    </row>
    <row r="1108" spans="3:13" x14ac:dyDescent="0.15">
      <c r="C1108" s="515"/>
      <c r="D1108" s="515"/>
      <c r="E1108" s="515"/>
      <c r="F1108" s="515"/>
      <c r="G1108" s="515"/>
      <c r="H1108" s="515"/>
      <c r="I1108" s="515"/>
      <c r="J1108" s="515"/>
      <c r="K1108" s="515"/>
      <c r="L1108" s="515"/>
      <c r="M1108" s="515"/>
    </row>
    <row r="1109" spans="3:13" x14ac:dyDescent="0.15">
      <c r="C1109" s="515"/>
      <c r="D1109" s="515"/>
      <c r="E1109" s="515"/>
      <c r="F1109" s="515"/>
      <c r="G1109" s="515"/>
      <c r="H1109" s="515"/>
      <c r="I1109" s="515"/>
      <c r="J1109" s="515"/>
      <c r="K1109" s="515"/>
      <c r="L1109" s="515"/>
      <c r="M1109" s="515"/>
    </row>
    <row r="1110" spans="3:13" x14ac:dyDescent="0.15">
      <c r="C1110" s="515"/>
      <c r="D1110" s="515"/>
      <c r="E1110" s="515"/>
      <c r="F1110" s="515"/>
      <c r="G1110" s="515"/>
      <c r="H1110" s="515"/>
      <c r="I1110" s="515"/>
      <c r="J1110" s="515"/>
      <c r="K1110" s="515"/>
      <c r="L1110" s="515"/>
      <c r="M1110" s="515"/>
    </row>
    <row r="1111" spans="3:13" x14ac:dyDescent="0.15">
      <c r="C1111" s="515"/>
      <c r="D1111" s="515"/>
      <c r="E1111" s="515"/>
      <c r="F1111" s="515"/>
      <c r="G1111" s="515"/>
      <c r="H1111" s="515"/>
      <c r="I1111" s="515"/>
      <c r="J1111" s="515"/>
      <c r="K1111" s="515"/>
      <c r="L1111" s="515"/>
      <c r="M1111" s="515"/>
    </row>
    <row r="1112" spans="3:13" x14ac:dyDescent="0.15">
      <c r="C1112" s="515"/>
      <c r="D1112" s="515"/>
      <c r="E1112" s="515"/>
      <c r="F1112" s="515"/>
      <c r="G1112" s="515"/>
      <c r="H1112" s="515"/>
      <c r="I1112" s="515"/>
      <c r="J1112" s="515"/>
      <c r="K1112" s="515"/>
      <c r="L1112" s="515"/>
      <c r="M1112" s="515"/>
    </row>
    <row r="1113" spans="3:13" x14ac:dyDescent="0.15">
      <c r="C1113" s="515"/>
      <c r="D1113" s="515"/>
      <c r="E1113" s="515"/>
      <c r="F1113" s="515"/>
      <c r="G1113" s="515"/>
      <c r="H1113" s="515"/>
      <c r="I1113" s="515"/>
      <c r="J1113" s="515"/>
      <c r="K1113" s="515"/>
      <c r="L1113" s="515"/>
      <c r="M1113" s="515"/>
    </row>
    <row r="1114" spans="3:13" x14ac:dyDescent="0.15">
      <c r="C1114" s="515"/>
      <c r="D1114" s="515"/>
      <c r="E1114" s="515"/>
      <c r="F1114" s="515"/>
      <c r="G1114" s="515"/>
      <c r="H1114" s="515"/>
      <c r="I1114" s="515"/>
      <c r="J1114" s="515"/>
      <c r="K1114" s="515"/>
      <c r="L1114" s="515"/>
      <c r="M1114" s="515"/>
    </row>
    <row r="1115" spans="3:13" x14ac:dyDescent="0.15">
      <c r="C1115" s="515"/>
      <c r="D1115" s="515"/>
      <c r="E1115" s="515"/>
      <c r="F1115" s="515"/>
      <c r="G1115" s="515"/>
      <c r="H1115" s="515"/>
      <c r="I1115" s="515"/>
      <c r="J1115" s="515"/>
      <c r="K1115" s="515"/>
      <c r="L1115" s="515"/>
      <c r="M1115" s="515"/>
    </row>
    <row r="1116" spans="3:13" x14ac:dyDescent="0.15">
      <c r="C1116" s="515"/>
      <c r="D1116" s="515"/>
      <c r="E1116" s="515"/>
      <c r="F1116" s="515"/>
      <c r="G1116" s="515"/>
      <c r="H1116" s="515"/>
      <c r="I1116" s="515"/>
      <c r="J1116" s="515"/>
      <c r="K1116" s="515"/>
      <c r="L1116" s="515"/>
      <c r="M1116" s="515"/>
    </row>
    <row r="1117" spans="3:13" x14ac:dyDescent="0.15">
      <c r="C1117" s="515"/>
      <c r="D1117" s="515"/>
      <c r="E1117" s="515"/>
      <c r="F1117" s="515"/>
      <c r="G1117" s="515"/>
      <c r="H1117" s="515"/>
      <c r="I1117" s="515"/>
      <c r="J1117" s="515"/>
      <c r="K1117" s="515"/>
      <c r="L1117" s="515"/>
      <c r="M1117" s="515"/>
    </row>
    <row r="1118" spans="3:13" x14ac:dyDescent="0.15">
      <c r="C1118" s="515"/>
      <c r="D1118" s="515"/>
      <c r="E1118" s="515"/>
      <c r="F1118" s="515"/>
      <c r="G1118" s="515"/>
      <c r="H1118" s="515"/>
      <c r="I1118" s="515"/>
      <c r="J1118" s="515"/>
      <c r="K1118" s="515"/>
      <c r="L1118" s="515"/>
      <c r="M1118" s="515"/>
    </row>
    <row r="1119" spans="3:13" x14ac:dyDescent="0.15">
      <c r="C1119" s="515"/>
      <c r="D1119" s="515"/>
      <c r="E1119" s="515"/>
      <c r="F1119" s="515"/>
      <c r="G1119" s="515"/>
      <c r="H1119" s="515"/>
      <c r="I1119" s="515"/>
      <c r="J1119" s="515"/>
      <c r="K1119" s="515"/>
      <c r="L1119" s="515"/>
      <c r="M1119" s="515"/>
    </row>
    <row r="1120" spans="3:13" x14ac:dyDescent="0.15">
      <c r="C1120" s="515"/>
      <c r="D1120" s="515"/>
      <c r="E1120" s="515"/>
      <c r="F1120" s="515"/>
      <c r="G1120" s="515"/>
      <c r="H1120" s="515"/>
      <c r="I1120" s="515"/>
      <c r="J1120" s="515"/>
      <c r="K1120" s="515"/>
      <c r="L1120" s="515"/>
      <c r="M1120" s="515"/>
    </row>
    <row r="1121" spans="3:13" x14ac:dyDescent="0.15">
      <c r="C1121" s="515"/>
      <c r="D1121" s="515"/>
      <c r="E1121" s="515"/>
      <c r="F1121" s="515"/>
      <c r="G1121" s="515"/>
      <c r="H1121" s="515"/>
      <c r="I1121" s="515"/>
      <c r="J1121" s="515"/>
      <c r="K1121" s="515"/>
      <c r="L1121" s="515"/>
      <c r="M1121" s="515"/>
    </row>
    <row r="1122" spans="3:13" x14ac:dyDescent="0.15">
      <c r="C1122" s="515"/>
      <c r="D1122" s="515"/>
      <c r="E1122" s="515"/>
      <c r="F1122" s="515"/>
      <c r="G1122" s="515"/>
      <c r="H1122" s="515"/>
      <c r="I1122" s="515"/>
      <c r="J1122" s="515"/>
      <c r="K1122" s="515"/>
      <c r="L1122" s="515"/>
      <c r="M1122" s="515"/>
    </row>
    <row r="1123" spans="3:13" x14ac:dyDescent="0.15">
      <c r="C1123" s="515"/>
      <c r="D1123" s="515"/>
      <c r="E1123" s="515"/>
      <c r="F1123" s="515"/>
      <c r="G1123" s="515"/>
      <c r="H1123" s="515"/>
      <c r="I1123" s="515"/>
      <c r="J1123" s="515"/>
      <c r="K1123" s="515"/>
      <c r="L1123" s="515"/>
      <c r="M1123" s="515"/>
    </row>
    <row r="1124" spans="3:13" x14ac:dyDescent="0.15">
      <c r="C1124" s="515"/>
      <c r="D1124" s="515"/>
      <c r="E1124" s="515"/>
      <c r="F1124" s="515"/>
      <c r="G1124" s="515"/>
      <c r="H1124" s="515"/>
      <c r="I1124" s="515"/>
      <c r="J1124" s="515"/>
      <c r="K1124" s="515"/>
      <c r="L1124" s="515"/>
      <c r="M1124" s="515"/>
    </row>
    <row r="1125" spans="3:13" x14ac:dyDescent="0.15">
      <c r="C1125" s="515"/>
      <c r="D1125" s="515"/>
      <c r="E1125" s="515"/>
      <c r="F1125" s="515"/>
      <c r="G1125" s="515"/>
      <c r="H1125" s="515"/>
      <c r="I1125" s="515"/>
      <c r="J1125" s="515"/>
      <c r="K1125" s="515"/>
      <c r="L1125" s="515"/>
      <c r="M1125" s="515"/>
    </row>
    <row r="1126" spans="3:13" x14ac:dyDescent="0.15">
      <c r="C1126" s="515"/>
      <c r="D1126" s="515"/>
      <c r="E1126" s="515"/>
      <c r="F1126" s="515"/>
      <c r="G1126" s="515"/>
      <c r="H1126" s="515"/>
      <c r="I1126" s="515"/>
      <c r="J1126" s="515"/>
      <c r="K1126" s="515"/>
      <c r="L1126" s="515"/>
      <c r="M1126" s="515"/>
    </row>
    <row r="1127" spans="3:13" x14ac:dyDescent="0.15">
      <c r="C1127" s="515"/>
      <c r="D1127" s="515"/>
      <c r="E1127" s="515"/>
      <c r="F1127" s="515"/>
      <c r="G1127" s="515"/>
      <c r="H1127" s="515"/>
      <c r="I1127" s="515"/>
      <c r="J1127" s="515"/>
      <c r="K1127" s="515"/>
      <c r="L1127" s="515"/>
      <c r="M1127" s="515"/>
    </row>
    <row r="1128" spans="3:13" x14ac:dyDescent="0.15">
      <c r="C1128" s="515"/>
      <c r="D1128" s="515"/>
      <c r="E1128" s="515"/>
      <c r="F1128" s="515"/>
      <c r="G1128" s="515"/>
      <c r="H1128" s="515"/>
      <c r="I1128" s="515"/>
      <c r="J1128" s="515"/>
      <c r="K1128" s="515"/>
      <c r="L1128" s="515"/>
      <c r="M1128" s="515"/>
    </row>
    <row r="1129" spans="3:13" x14ac:dyDescent="0.15">
      <c r="C1129" s="515"/>
      <c r="D1129" s="515"/>
      <c r="E1129" s="515"/>
      <c r="F1129" s="515"/>
      <c r="G1129" s="515"/>
      <c r="H1129" s="515"/>
      <c r="I1129" s="515"/>
      <c r="J1129" s="515"/>
      <c r="K1129" s="515"/>
      <c r="L1129" s="515"/>
      <c r="M1129" s="515"/>
    </row>
    <row r="1130" spans="3:13" x14ac:dyDescent="0.15">
      <c r="C1130" s="515"/>
      <c r="D1130" s="515"/>
      <c r="E1130" s="515"/>
      <c r="F1130" s="515"/>
      <c r="G1130" s="515"/>
      <c r="H1130" s="515"/>
      <c r="I1130" s="515"/>
      <c r="J1130" s="515"/>
      <c r="K1130" s="515"/>
      <c r="L1130" s="515"/>
      <c r="M1130" s="515"/>
    </row>
    <row r="1131" spans="3:13" x14ac:dyDescent="0.15">
      <c r="C1131" s="515"/>
      <c r="D1131" s="515"/>
      <c r="E1131" s="515"/>
      <c r="F1131" s="515"/>
      <c r="G1131" s="515"/>
      <c r="H1131" s="515"/>
      <c r="I1131" s="515"/>
      <c r="J1131" s="515"/>
      <c r="K1131" s="515"/>
      <c r="L1131" s="515"/>
      <c r="M1131" s="515"/>
    </row>
    <row r="1132" spans="3:13" x14ac:dyDescent="0.15">
      <c r="C1132" s="515"/>
      <c r="D1132" s="515"/>
      <c r="E1132" s="515"/>
      <c r="F1132" s="515"/>
      <c r="G1132" s="515"/>
      <c r="H1132" s="515"/>
      <c r="I1132" s="515"/>
      <c r="J1132" s="515"/>
      <c r="K1132" s="515"/>
      <c r="L1132" s="515"/>
      <c r="M1132" s="515"/>
    </row>
    <row r="1133" spans="3:13" x14ac:dyDescent="0.15">
      <c r="C1133" s="515"/>
      <c r="D1133" s="515"/>
      <c r="E1133" s="515"/>
      <c r="F1133" s="515"/>
      <c r="G1133" s="515"/>
      <c r="H1133" s="515"/>
      <c r="I1133" s="515"/>
      <c r="J1133" s="515"/>
      <c r="K1133" s="515"/>
      <c r="L1133" s="515"/>
      <c r="M1133" s="515"/>
    </row>
    <row r="1134" spans="3:13" x14ac:dyDescent="0.15">
      <c r="C1134" s="515"/>
      <c r="D1134" s="515"/>
      <c r="E1134" s="515"/>
      <c r="F1134" s="515"/>
      <c r="G1134" s="515"/>
      <c r="H1134" s="515"/>
      <c r="I1134" s="515"/>
      <c r="J1134" s="515"/>
      <c r="K1134" s="515"/>
      <c r="L1134" s="515"/>
      <c r="M1134" s="515"/>
    </row>
    <row r="1135" spans="3:13" x14ac:dyDescent="0.15">
      <c r="C1135" s="515"/>
      <c r="D1135" s="515"/>
      <c r="E1135" s="515"/>
      <c r="F1135" s="515"/>
      <c r="G1135" s="515"/>
      <c r="H1135" s="515"/>
      <c r="I1135" s="515"/>
      <c r="J1135" s="515"/>
      <c r="K1135" s="515"/>
      <c r="L1135" s="515"/>
      <c r="M1135" s="515"/>
    </row>
    <row r="1136" spans="3:13" x14ac:dyDescent="0.15">
      <c r="C1136" s="515"/>
      <c r="D1136" s="515"/>
      <c r="E1136" s="515"/>
      <c r="F1136" s="515"/>
      <c r="G1136" s="515"/>
      <c r="H1136" s="515"/>
      <c r="I1136" s="515"/>
      <c r="J1136" s="515"/>
      <c r="K1136" s="515"/>
      <c r="L1136" s="515"/>
      <c r="M1136" s="515"/>
    </row>
    <row r="1137" spans="3:13" x14ac:dyDescent="0.15">
      <c r="C1137" s="515"/>
      <c r="D1137" s="515"/>
      <c r="E1137" s="515"/>
      <c r="F1137" s="515"/>
      <c r="G1137" s="515"/>
      <c r="H1137" s="515"/>
      <c r="I1137" s="515"/>
      <c r="J1137" s="515"/>
      <c r="K1137" s="515"/>
      <c r="L1137" s="515"/>
      <c r="M1137" s="515"/>
    </row>
    <row r="1138" spans="3:13" x14ac:dyDescent="0.15">
      <c r="C1138" s="515"/>
      <c r="D1138" s="515"/>
      <c r="E1138" s="515"/>
      <c r="F1138" s="515"/>
      <c r="G1138" s="515"/>
      <c r="H1138" s="515"/>
      <c r="I1138" s="515"/>
      <c r="J1138" s="515"/>
      <c r="K1138" s="515"/>
      <c r="L1138" s="515"/>
      <c r="M1138" s="515"/>
    </row>
    <row r="1139" spans="3:13" x14ac:dyDescent="0.15">
      <c r="C1139" s="515"/>
      <c r="D1139" s="515"/>
      <c r="E1139" s="515"/>
      <c r="F1139" s="515"/>
      <c r="G1139" s="515"/>
      <c r="H1139" s="515"/>
      <c r="I1139" s="515"/>
      <c r="J1139" s="515"/>
      <c r="K1139" s="515"/>
      <c r="L1139" s="515"/>
      <c r="M1139" s="515"/>
    </row>
    <row r="1140" spans="3:13" x14ac:dyDescent="0.15">
      <c r="C1140" s="515"/>
      <c r="D1140" s="515"/>
      <c r="E1140" s="515"/>
      <c r="F1140" s="515"/>
      <c r="G1140" s="515"/>
      <c r="H1140" s="515"/>
      <c r="I1140" s="515"/>
      <c r="J1140" s="515"/>
      <c r="K1140" s="515"/>
      <c r="L1140" s="515"/>
      <c r="M1140" s="515"/>
    </row>
    <row r="1141" spans="3:13" x14ac:dyDescent="0.15">
      <c r="C1141" s="515"/>
      <c r="D1141" s="515"/>
      <c r="E1141" s="515"/>
      <c r="F1141" s="515"/>
      <c r="G1141" s="515"/>
      <c r="H1141" s="515"/>
      <c r="I1141" s="515"/>
      <c r="J1141" s="515"/>
      <c r="K1141" s="515"/>
      <c r="L1141" s="515"/>
      <c r="M1141" s="515"/>
    </row>
    <row r="1142" spans="3:13" x14ac:dyDescent="0.15">
      <c r="C1142" s="515"/>
      <c r="D1142" s="515"/>
      <c r="E1142" s="515"/>
      <c r="F1142" s="515"/>
      <c r="G1142" s="515"/>
      <c r="H1142" s="515"/>
      <c r="I1142" s="515"/>
      <c r="J1142" s="515"/>
      <c r="K1142" s="515"/>
      <c r="L1142" s="515"/>
      <c r="M1142" s="515"/>
    </row>
    <row r="1143" spans="3:13" x14ac:dyDescent="0.15">
      <c r="C1143" s="515"/>
      <c r="D1143" s="515"/>
      <c r="E1143" s="515"/>
      <c r="F1143" s="515"/>
      <c r="G1143" s="515"/>
      <c r="H1143" s="515"/>
      <c r="I1143" s="515"/>
      <c r="J1143" s="515"/>
      <c r="K1143" s="515"/>
      <c r="L1143" s="515"/>
      <c r="M1143" s="515"/>
    </row>
    <row r="1144" spans="3:13" x14ac:dyDescent="0.15">
      <c r="C1144" s="515"/>
      <c r="D1144" s="515"/>
      <c r="E1144" s="515"/>
      <c r="F1144" s="515"/>
      <c r="G1144" s="515"/>
      <c r="H1144" s="515"/>
      <c r="I1144" s="515"/>
      <c r="J1144" s="515"/>
      <c r="K1144" s="515"/>
      <c r="L1144" s="515"/>
      <c r="M1144" s="515"/>
    </row>
    <row r="1145" spans="3:13" x14ac:dyDescent="0.15">
      <c r="C1145" s="515"/>
      <c r="D1145" s="515"/>
      <c r="E1145" s="515"/>
      <c r="F1145" s="515"/>
      <c r="G1145" s="515"/>
      <c r="H1145" s="515"/>
      <c r="I1145" s="515"/>
      <c r="J1145" s="515"/>
      <c r="K1145" s="515"/>
      <c r="L1145" s="515"/>
      <c r="M1145" s="515"/>
    </row>
    <row r="1146" spans="3:13" x14ac:dyDescent="0.15">
      <c r="C1146" s="515"/>
      <c r="D1146" s="515"/>
      <c r="E1146" s="515"/>
      <c r="F1146" s="515"/>
      <c r="G1146" s="515"/>
      <c r="H1146" s="515"/>
      <c r="I1146" s="515"/>
      <c r="J1146" s="515"/>
      <c r="K1146" s="515"/>
      <c r="L1146" s="515"/>
      <c r="M1146" s="515"/>
    </row>
    <row r="1147" spans="3:13" x14ac:dyDescent="0.15">
      <c r="C1147" s="515"/>
      <c r="D1147" s="515"/>
      <c r="E1147" s="515"/>
      <c r="F1147" s="515"/>
      <c r="G1147" s="515"/>
      <c r="H1147" s="515"/>
      <c r="I1147" s="515"/>
      <c r="J1147" s="515"/>
      <c r="K1147" s="515"/>
      <c r="L1147" s="515"/>
      <c r="M1147" s="515"/>
    </row>
    <row r="1148" spans="3:13" x14ac:dyDescent="0.15">
      <c r="C1148" s="515"/>
      <c r="D1148" s="515"/>
      <c r="E1148" s="515"/>
      <c r="F1148" s="515"/>
      <c r="G1148" s="515"/>
      <c r="H1148" s="515"/>
      <c r="I1148" s="515"/>
      <c r="J1148" s="515"/>
      <c r="K1148" s="515"/>
      <c r="L1148" s="515"/>
      <c r="M1148" s="515"/>
    </row>
    <row r="1149" spans="3:13" x14ac:dyDescent="0.15">
      <c r="C1149" s="515"/>
      <c r="D1149" s="515"/>
      <c r="E1149" s="515"/>
      <c r="F1149" s="515"/>
      <c r="G1149" s="515"/>
      <c r="H1149" s="515"/>
      <c r="I1149" s="515"/>
      <c r="J1149" s="515"/>
      <c r="K1149" s="515"/>
      <c r="L1149" s="515"/>
      <c r="M1149" s="515"/>
    </row>
    <row r="1150" spans="3:13" x14ac:dyDescent="0.15">
      <c r="C1150" s="515"/>
      <c r="D1150" s="515"/>
      <c r="E1150" s="515"/>
      <c r="F1150" s="515"/>
      <c r="G1150" s="515"/>
      <c r="H1150" s="515"/>
      <c r="I1150" s="515"/>
      <c r="J1150" s="515"/>
      <c r="K1150" s="515"/>
      <c r="L1150" s="515"/>
      <c r="M1150" s="515"/>
    </row>
    <row r="1151" spans="3:13" x14ac:dyDescent="0.15">
      <c r="C1151" s="515"/>
      <c r="D1151" s="515"/>
      <c r="E1151" s="515"/>
      <c r="F1151" s="515"/>
      <c r="G1151" s="515"/>
      <c r="H1151" s="515"/>
      <c r="I1151" s="515"/>
      <c r="J1151" s="515"/>
      <c r="K1151" s="515"/>
      <c r="L1151" s="515"/>
      <c r="M1151" s="515"/>
    </row>
    <row r="1152" spans="3:13" x14ac:dyDescent="0.15">
      <c r="C1152" s="515"/>
      <c r="D1152" s="515"/>
      <c r="E1152" s="515"/>
      <c r="F1152" s="515"/>
      <c r="G1152" s="515"/>
      <c r="H1152" s="515"/>
      <c r="I1152" s="515"/>
      <c r="J1152" s="515"/>
      <c r="K1152" s="515"/>
      <c r="L1152" s="515"/>
      <c r="M1152" s="515"/>
    </row>
    <row r="1153" spans="3:13" x14ac:dyDescent="0.15">
      <c r="C1153" s="515"/>
      <c r="D1153" s="515"/>
      <c r="E1153" s="515"/>
      <c r="F1153" s="515"/>
      <c r="G1153" s="515"/>
      <c r="H1153" s="515"/>
      <c r="I1153" s="515"/>
      <c r="J1153" s="515"/>
      <c r="K1153" s="515"/>
      <c r="L1153" s="515"/>
      <c r="M1153" s="515"/>
    </row>
    <row r="1154" spans="3:13" x14ac:dyDescent="0.15">
      <c r="C1154" s="515"/>
      <c r="D1154" s="515"/>
      <c r="E1154" s="515"/>
      <c r="F1154" s="515"/>
      <c r="G1154" s="515"/>
      <c r="H1154" s="515"/>
      <c r="I1154" s="515"/>
      <c r="J1154" s="515"/>
      <c r="K1154" s="515"/>
      <c r="L1154" s="515"/>
      <c r="M1154" s="515"/>
    </row>
    <row r="1155" spans="3:13" x14ac:dyDescent="0.15">
      <c r="C1155" s="515"/>
      <c r="D1155" s="515"/>
      <c r="E1155" s="515"/>
      <c r="F1155" s="515"/>
      <c r="G1155" s="515"/>
      <c r="H1155" s="515"/>
      <c r="I1155" s="515"/>
      <c r="J1155" s="515"/>
      <c r="K1155" s="515"/>
      <c r="L1155" s="515"/>
      <c r="M1155" s="515"/>
    </row>
    <row r="1156" spans="3:13" x14ac:dyDescent="0.15">
      <c r="C1156" s="515"/>
      <c r="D1156" s="515"/>
      <c r="E1156" s="515"/>
      <c r="F1156" s="515"/>
      <c r="G1156" s="515"/>
      <c r="H1156" s="515"/>
      <c r="I1156" s="515"/>
      <c r="J1156" s="515"/>
      <c r="K1156" s="515"/>
      <c r="L1156" s="515"/>
      <c r="M1156" s="515"/>
    </row>
    <row r="1157" spans="3:13" x14ac:dyDescent="0.15">
      <c r="C1157" s="515"/>
      <c r="D1157" s="515"/>
      <c r="E1157" s="515"/>
      <c r="F1157" s="515"/>
      <c r="G1157" s="515"/>
      <c r="H1157" s="515"/>
      <c r="I1157" s="515"/>
      <c r="J1157" s="515"/>
      <c r="K1157" s="515"/>
      <c r="L1157" s="515"/>
      <c r="M1157" s="515"/>
    </row>
    <row r="1158" spans="3:13" x14ac:dyDescent="0.15">
      <c r="C1158" s="515"/>
      <c r="D1158" s="515"/>
      <c r="E1158" s="515"/>
      <c r="F1158" s="515"/>
      <c r="G1158" s="515"/>
      <c r="H1158" s="515"/>
      <c r="I1158" s="515"/>
      <c r="J1158" s="515"/>
      <c r="K1158" s="515"/>
      <c r="L1158" s="515"/>
      <c r="M1158" s="515"/>
    </row>
    <row r="1159" spans="3:13" x14ac:dyDescent="0.15">
      <c r="C1159" s="515"/>
      <c r="D1159" s="515"/>
      <c r="E1159" s="515"/>
      <c r="F1159" s="515"/>
      <c r="G1159" s="515"/>
      <c r="H1159" s="515"/>
      <c r="I1159" s="515"/>
      <c r="J1159" s="515"/>
      <c r="K1159" s="515"/>
      <c r="L1159" s="515"/>
      <c r="M1159" s="515"/>
    </row>
    <row r="1160" spans="3:13" x14ac:dyDescent="0.15">
      <c r="C1160" s="515"/>
      <c r="D1160" s="515"/>
      <c r="E1160" s="515"/>
      <c r="F1160" s="515"/>
      <c r="G1160" s="515"/>
      <c r="H1160" s="515"/>
      <c r="I1160" s="515"/>
      <c r="J1160" s="515"/>
      <c r="K1160" s="515"/>
      <c r="L1160" s="515"/>
      <c r="M1160" s="515"/>
    </row>
    <row r="1161" spans="3:13" x14ac:dyDescent="0.15">
      <c r="C1161" s="515"/>
      <c r="D1161" s="515"/>
      <c r="E1161" s="515"/>
      <c r="F1161" s="515"/>
      <c r="G1161" s="515"/>
      <c r="H1161" s="515"/>
      <c r="I1161" s="515"/>
      <c r="J1161" s="515"/>
      <c r="K1161" s="515"/>
      <c r="L1161" s="515"/>
      <c r="M1161" s="515"/>
    </row>
    <row r="1162" spans="3:13" x14ac:dyDescent="0.15">
      <c r="C1162" s="515"/>
      <c r="D1162" s="515"/>
      <c r="E1162" s="515"/>
      <c r="F1162" s="515"/>
      <c r="G1162" s="515"/>
      <c r="H1162" s="515"/>
      <c r="I1162" s="515"/>
      <c r="J1162" s="515"/>
      <c r="K1162" s="515"/>
      <c r="L1162" s="515"/>
      <c r="M1162" s="515"/>
    </row>
    <row r="1163" spans="3:13" x14ac:dyDescent="0.15">
      <c r="C1163" s="515"/>
      <c r="D1163" s="515"/>
      <c r="E1163" s="515"/>
      <c r="F1163" s="515"/>
      <c r="G1163" s="515"/>
      <c r="H1163" s="515"/>
      <c r="I1163" s="515"/>
      <c r="J1163" s="515"/>
      <c r="K1163" s="515"/>
      <c r="L1163" s="515"/>
      <c r="M1163" s="515"/>
    </row>
    <row r="1164" spans="3:13" x14ac:dyDescent="0.15">
      <c r="C1164" s="515"/>
      <c r="D1164" s="515"/>
      <c r="E1164" s="515"/>
      <c r="F1164" s="515"/>
      <c r="G1164" s="515"/>
      <c r="H1164" s="515"/>
      <c r="I1164" s="515"/>
      <c r="J1164" s="515"/>
      <c r="K1164" s="515"/>
      <c r="L1164" s="515"/>
      <c r="M1164" s="515"/>
    </row>
    <row r="1165" spans="3:13" x14ac:dyDescent="0.15">
      <c r="C1165" s="515"/>
      <c r="D1165" s="515"/>
      <c r="E1165" s="515"/>
      <c r="F1165" s="515"/>
      <c r="G1165" s="515"/>
      <c r="H1165" s="515"/>
      <c r="I1165" s="515"/>
      <c r="J1165" s="515"/>
      <c r="K1165" s="515"/>
      <c r="L1165" s="515"/>
      <c r="M1165" s="515"/>
    </row>
    <row r="1166" spans="3:13" x14ac:dyDescent="0.15">
      <c r="C1166" s="515"/>
      <c r="D1166" s="515"/>
      <c r="E1166" s="515"/>
      <c r="F1166" s="515"/>
      <c r="G1166" s="515"/>
      <c r="H1166" s="515"/>
      <c r="I1166" s="515"/>
      <c r="J1166" s="515"/>
      <c r="K1166" s="515"/>
      <c r="L1166" s="515"/>
      <c r="M1166" s="515"/>
    </row>
    <row r="1167" spans="3:13" x14ac:dyDescent="0.15">
      <c r="C1167" s="515"/>
      <c r="D1167" s="515"/>
      <c r="E1167" s="515"/>
      <c r="F1167" s="515"/>
      <c r="G1167" s="515"/>
      <c r="H1167" s="515"/>
      <c r="I1167" s="515"/>
      <c r="J1167" s="515"/>
      <c r="K1167" s="515"/>
      <c r="L1167" s="515"/>
      <c r="M1167" s="515"/>
    </row>
    <row r="1168" spans="3:13" x14ac:dyDescent="0.15">
      <c r="C1168" s="515"/>
      <c r="D1168" s="515"/>
      <c r="E1168" s="515"/>
      <c r="F1168" s="515"/>
      <c r="G1168" s="515"/>
      <c r="H1168" s="515"/>
      <c r="I1168" s="515"/>
      <c r="J1168" s="515"/>
      <c r="K1168" s="515"/>
      <c r="L1168" s="515"/>
      <c r="M1168" s="515"/>
    </row>
    <row r="1169" spans="3:13" x14ac:dyDescent="0.15">
      <c r="C1169" s="515"/>
      <c r="D1169" s="515"/>
      <c r="E1169" s="515"/>
      <c r="F1169" s="515"/>
      <c r="G1169" s="515"/>
      <c r="H1169" s="515"/>
      <c r="I1169" s="515"/>
      <c r="J1169" s="515"/>
      <c r="K1169" s="515"/>
      <c r="L1169" s="515"/>
      <c r="M1169" s="515"/>
    </row>
    <row r="1170" spans="3:13" x14ac:dyDescent="0.15">
      <c r="C1170" s="515"/>
      <c r="D1170" s="515"/>
      <c r="E1170" s="515"/>
      <c r="F1170" s="515"/>
      <c r="G1170" s="515"/>
      <c r="H1170" s="515"/>
      <c r="I1170" s="515"/>
      <c r="J1170" s="515"/>
      <c r="K1170" s="515"/>
      <c r="L1170" s="515"/>
      <c r="M1170" s="515"/>
    </row>
    <row r="1171" spans="3:13" x14ac:dyDescent="0.15">
      <c r="C1171" s="515"/>
      <c r="D1171" s="515"/>
      <c r="E1171" s="515"/>
      <c r="F1171" s="515"/>
      <c r="G1171" s="515"/>
      <c r="H1171" s="515"/>
      <c r="I1171" s="515"/>
      <c r="J1171" s="515"/>
      <c r="K1171" s="515"/>
      <c r="L1171" s="515"/>
      <c r="M1171" s="515"/>
    </row>
    <row r="1172" spans="3:13" x14ac:dyDescent="0.15">
      <c r="C1172" s="515"/>
      <c r="D1172" s="515"/>
      <c r="E1172" s="515"/>
      <c r="F1172" s="515"/>
      <c r="G1172" s="515"/>
      <c r="H1172" s="515"/>
      <c r="I1172" s="515"/>
      <c r="J1172" s="515"/>
      <c r="K1172" s="515"/>
      <c r="L1172" s="515"/>
      <c r="M1172" s="515"/>
    </row>
    <row r="1173" spans="3:13" x14ac:dyDescent="0.15">
      <c r="C1173" s="515"/>
      <c r="D1173" s="515"/>
      <c r="E1173" s="515"/>
      <c r="F1173" s="515"/>
      <c r="G1173" s="515"/>
      <c r="H1173" s="515"/>
      <c r="I1173" s="515"/>
      <c r="J1173" s="515"/>
      <c r="K1173" s="515"/>
      <c r="L1173" s="515"/>
      <c r="M1173" s="515"/>
    </row>
    <row r="1174" spans="3:13" x14ac:dyDescent="0.15">
      <c r="C1174" s="515"/>
      <c r="D1174" s="515"/>
      <c r="E1174" s="515"/>
      <c r="F1174" s="515"/>
      <c r="G1174" s="515"/>
      <c r="H1174" s="515"/>
      <c r="I1174" s="515"/>
      <c r="J1174" s="515"/>
      <c r="K1174" s="515"/>
      <c r="L1174" s="515"/>
      <c r="M1174" s="515"/>
    </row>
    <row r="1175" spans="3:13" x14ac:dyDescent="0.15">
      <c r="C1175" s="515"/>
      <c r="D1175" s="515"/>
      <c r="E1175" s="515"/>
      <c r="F1175" s="515"/>
      <c r="G1175" s="515"/>
      <c r="H1175" s="515"/>
      <c r="I1175" s="515"/>
      <c r="J1175" s="515"/>
      <c r="K1175" s="515"/>
      <c r="L1175" s="515"/>
      <c r="M1175" s="515"/>
    </row>
    <row r="1176" spans="3:13" x14ac:dyDescent="0.15">
      <c r="C1176" s="515"/>
      <c r="D1176" s="515"/>
      <c r="E1176" s="515"/>
      <c r="F1176" s="515"/>
      <c r="G1176" s="515"/>
      <c r="H1176" s="515"/>
      <c r="I1176" s="515"/>
      <c r="J1176" s="515"/>
      <c r="K1176" s="515"/>
      <c r="L1176" s="515"/>
      <c r="M1176" s="515"/>
    </row>
    <row r="1177" spans="3:13" x14ac:dyDescent="0.15">
      <c r="C1177" s="515"/>
      <c r="D1177" s="515"/>
      <c r="E1177" s="515"/>
      <c r="F1177" s="515"/>
      <c r="G1177" s="515"/>
      <c r="H1177" s="515"/>
      <c r="I1177" s="515"/>
      <c r="J1177" s="515"/>
      <c r="K1177" s="515"/>
      <c r="L1177" s="515"/>
      <c r="M1177" s="515"/>
    </row>
    <row r="1178" spans="3:13" x14ac:dyDescent="0.15">
      <c r="C1178" s="515"/>
      <c r="D1178" s="515"/>
      <c r="E1178" s="515"/>
      <c r="F1178" s="515"/>
      <c r="G1178" s="515"/>
      <c r="H1178" s="515"/>
      <c r="I1178" s="515"/>
      <c r="J1178" s="515"/>
      <c r="K1178" s="515"/>
      <c r="L1178" s="515"/>
      <c r="M1178" s="515"/>
    </row>
    <row r="1179" spans="3:13" x14ac:dyDescent="0.15">
      <c r="C1179" s="515"/>
      <c r="D1179" s="515"/>
      <c r="E1179" s="515"/>
      <c r="F1179" s="515"/>
      <c r="G1179" s="515"/>
      <c r="H1179" s="515"/>
      <c r="I1179" s="515"/>
      <c r="J1179" s="515"/>
      <c r="K1179" s="515"/>
      <c r="L1179" s="515"/>
      <c r="M1179" s="515"/>
    </row>
    <row r="1180" spans="3:13" x14ac:dyDescent="0.15">
      <c r="C1180" s="515"/>
      <c r="D1180" s="515"/>
      <c r="E1180" s="515"/>
      <c r="F1180" s="515"/>
      <c r="G1180" s="515"/>
      <c r="H1180" s="515"/>
      <c r="I1180" s="515"/>
      <c r="J1180" s="515"/>
      <c r="K1180" s="515"/>
      <c r="L1180" s="515"/>
      <c r="M1180" s="515"/>
    </row>
    <row r="1181" spans="3:13" x14ac:dyDescent="0.15">
      <c r="C1181" s="515"/>
      <c r="D1181" s="515"/>
      <c r="E1181" s="515"/>
      <c r="F1181" s="515"/>
      <c r="G1181" s="515"/>
      <c r="H1181" s="515"/>
      <c r="I1181" s="515"/>
      <c r="J1181" s="515"/>
      <c r="K1181" s="515"/>
      <c r="L1181" s="515"/>
      <c r="M1181" s="515"/>
    </row>
    <row r="1182" spans="3:13" x14ac:dyDescent="0.15">
      <c r="C1182" s="515"/>
      <c r="D1182" s="515"/>
      <c r="E1182" s="515"/>
      <c r="F1182" s="515"/>
      <c r="G1182" s="515"/>
      <c r="H1182" s="515"/>
      <c r="I1182" s="515"/>
      <c r="J1182" s="515"/>
      <c r="K1182" s="515"/>
      <c r="L1182" s="515"/>
      <c r="M1182" s="515"/>
    </row>
    <row r="1183" spans="3:13" x14ac:dyDescent="0.15">
      <c r="C1183" s="515"/>
      <c r="D1183" s="515"/>
      <c r="E1183" s="515"/>
      <c r="F1183" s="515"/>
      <c r="G1183" s="515"/>
      <c r="H1183" s="515"/>
      <c r="I1183" s="515"/>
      <c r="J1183" s="515"/>
      <c r="K1183" s="515"/>
      <c r="L1183" s="515"/>
      <c r="M1183" s="515"/>
    </row>
    <row r="1184" spans="3:13" x14ac:dyDescent="0.15">
      <c r="C1184" s="515"/>
      <c r="D1184" s="515"/>
      <c r="E1184" s="515"/>
      <c r="F1184" s="515"/>
      <c r="G1184" s="515"/>
      <c r="H1184" s="515"/>
      <c r="I1184" s="515"/>
      <c r="J1184" s="515"/>
      <c r="K1184" s="515"/>
      <c r="L1184" s="515"/>
      <c r="M1184" s="515"/>
    </row>
    <row r="1185" spans="3:13" x14ac:dyDescent="0.15">
      <c r="C1185" s="515"/>
      <c r="D1185" s="515"/>
      <c r="E1185" s="515"/>
      <c r="F1185" s="515"/>
      <c r="G1185" s="515"/>
      <c r="H1185" s="515"/>
      <c r="I1185" s="515"/>
      <c r="J1185" s="515"/>
      <c r="K1185" s="515"/>
      <c r="L1185" s="515"/>
      <c r="M1185" s="515"/>
    </row>
    <row r="1186" spans="3:13" x14ac:dyDescent="0.15">
      <c r="C1186" s="515"/>
      <c r="D1186" s="515"/>
      <c r="E1186" s="515"/>
      <c r="F1186" s="515"/>
      <c r="G1186" s="515"/>
      <c r="H1186" s="515"/>
      <c r="I1186" s="515"/>
      <c r="J1186" s="515"/>
      <c r="K1186" s="515"/>
      <c r="L1186" s="515"/>
      <c r="M1186" s="515"/>
    </row>
    <row r="1187" spans="3:13" x14ac:dyDescent="0.15">
      <c r="C1187" s="515"/>
      <c r="D1187" s="515"/>
      <c r="E1187" s="515"/>
      <c r="F1187" s="515"/>
      <c r="G1187" s="515"/>
      <c r="H1187" s="515"/>
      <c r="I1187" s="515"/>
      <c r="J1187" s="515"/>
      <c r="K1187" s="515"/>
      <c r="L1187" s="515"/>
      <c r="M1187" s="515"/>
    </row>
    <row r="1188" spans="3:13" x14ac:dyDescent="0.15">
      <c r="C1188" s="515"/>
      <c r="D1188" s="515"/>
      <c r="E1188" s="515"/>
      <c r="F1188" s="515"/>
      <c r="G1188" s="515"/>
      <c r="H1188" s="515"/>
      <c r="I1188" s="515"/>
      <c r="J1188" s="515"/>
      <c r="K1188" s="515"/>
      <c r="L1188" s="515"/>
      <c r="M1188" s="515"/>
    </row>
    <row r="1189" spans="3:13" x14ac:dyDescent="0.15">
      <c r="C1189" s="515"/>
      <c r="D1189" s="515"/>
      <c r="E1189" s="515"/>
      <c r="F1189" s="515"/>
      <c r="G1189" s="515"/>
      <c r="H1189" s="515"/>
      <c r="I1189" s="515"/>
      <c r="J1189" s="515"/>
      <c r="K1189" s="515"/>
      <c r="L1189" s="515"/>
      <c r="M1189" s="515"/>
    </row>
    <row r="1190" spans="3:13" x14ac:dyDescent="0.15">
      <c r="C1190" s="515"/>
      <c r="D1190" s="515"/>
      <c r="E1190" s="515"/>
      <c r="F1190" s="515"/>
      <c r="G1190" s="515"/>
      <c r="H1190" s="515"/>
      <c r="I1190" s="515"/>
      <c r="J1190" s="515"/>
      <c r="K1190" s="515"/>
      <c r="L1190" s="515"/>
      <c r="M1190" s="515"/>
    </row>
    <row r="1191" spans="3:13" x14ac:dyDescent="0.15">
      <c r="C1191" s="515"/>
      <c r="D1191" s="515"/>
      <c r="E1191" s="515"/>
      <c r="F1191" s="515"/>
      <c r="G1191" s="515"/>
      <c r="H1191" s="515"/>
      <c r="I1191" s="515"/>
      <c r="J1191" s="515"/>
      <c r="K1191" s="515"/>
      <c r="L1191" s="515"/>
      <c r="M1191" s="515"/>
    </row>
    <row r="1192" spans="3:13" x14ac:dyDescent="0.15">
      <c r="C1192" s="515"/>
      <c r="D1192" s="515"/>
      <c r="E1192" s="515"/>
      <c r="F1192" s="515"/>
      <c r="G1192" s="515"/>
      <c r="H1192" s="515"/>
      <c r="I1192" s="515"/>
      <c r="J1192" s="515"/>
      <c r="K1192" s="515"/>
      <c r="L1192" s="515"/>
      <c r="M1192" s="515"/>
    </row>
    <row r="1193" spans="3:13" x14ac:dyDescent="0.15">
      <c r="C1193" s="515"/>
      <c r="D1193" s="515"/>
      <c r="E1193" s="515"/>
      <c r="F1193" s="515"/>
      <c r="G1193" s="515"/>
      <c r="H1193" s="515"/>
      <c r="I1193" s="515"/>
      <c r="J1193" s="515"/>
      <c r="K1193" s="515"/>
      <c r="L1193" s="515"/>
      <c r="M1193" s="515"/>
    </row>
    <row r="1194" spans="3:13" x14ac:dyDescent="0.15">
      <c r="C1194" s="515"/>
      <c r="D1194" s="515"/>
      <c r="E1194" s="515"/>
      <c r="F1194" s="515"/>
      <c r="G1194" s="515"/>
      <c r="H1194" s="515"/>
      <c r="I1194" s="515"/>
      <c r="J1194" s="515"/>
      <c r="K1194" s="515"/>
      <c r="L1194" s="515"/>
      <c r="M1194" s="515"/>
    </row>
    <row r="1195" spans="3:13" x14ac:dyDescent="0.15">
      <c r="C1195" s="515"/>
      <c r="D1195" s="515"/>
      <c r="E1195" s="515"/>
      <c r="F1195" s="515"/>
      <c r="G1195" s="515"/>
      <c r="H1195" s="515"/>
      <c r="I1195" s="515"/>
      <c r="J1195" s="515"/>
      <c r="K1195" s="515"/>
      <c r="L1195" s="515"/>
      <c r="M1195" s="515"/>
    </row>
    <row r="1196" spans="3:13" x14ac:dyDescent="0.15">
      <c r="C1196" s="515"/>
      <c r="D1196" s="515"/>
      <c r="E1196" s="515"/>
      <c r="F1196" s="515"/>
      <c r="G1196" s="515"/>
      <c r="H1196" s="515"/>
      <c r="I1196" s="515"/>
      <c r="J1196" s="515"/>
      <c r="K1196" s="515"/>
      <c r="L1196" s="515"/>
      <c r="M1196" s="515"/>
    </row>
    <row r="1197" spans="3:13" x14ac:dyDescent="0.15">
      <c r="C1197" s="515"/>
      <c r="D1197" s="515"/>
      <c r="E1197" s="515"/>
      <c r="F1197" s="515"/>
      <c r="G1197" s="515"/>
      <c r="H1197" s="515"/>
      <c r="I1197" s="515"/>
      <c r="J1197" s="515"/>
      <c r="K1197" s="515"/>
      <c r="L1197" s="515"/>
      <c r="M1197" s="515"/>
    </row>
    <row r="1198" spans="3:13" x14ac:dyDescent="0.15">
      <c r="C1198" s="515"/>
      <c r="D1198" s="515"/>
      <c r="E1198" s="515"/>
      <c r="F1198" s="515"/>
      <c r="G1198" s="515"/>
      <c r="H1198" s="515"/>
      <c r="I1198" s="515"/>
      <c r="J1198" s="515"/>
      <c r="K1198" s="515"/>
      <c r="L1198" s="515"/>
      <c r="M1198" s="515"/>
    </row>
    <row r="1199" spans="3:13" x14ac:dyDescent="0.15">
      <c r="C1199" s="515"/>
      <c r="D1199" s="515"/>
      <c r="E1199" s="515"/>
      <c r="F1199" s="515"/>
      <c r="G1199" s="515"/>
      <c r="H1199" s="515"/>
      <c r="I1199" s="515"/>
      <c r="J1199" s="515"/>
      <c r="K1199" s="515"/>
      <c r="L1199" s="515"/>
      <c r="M1199" s="515"/>
    </row>
    <row r="1200" spans="3:13" x14ac:dyDescent="0.15">
      <c r="C1200" s="515"/>
      <c r="D1200" s="515"/>
      <c r="E1200" s="515"/>
      <c r="F1200" s="515"/>
      <c r="G1200" s="515"/>
      <c r="H1200" s="515"/>
      <c r="I1200" s="515"/>
      <c r="J1200" s="515"/>
      <c r="K1200" s="515"/>
      <c r="L1200" s="515"/>
      <c r="M1200" s="515"/>
    </row>
    <row r="1201" spans="3:13" x14ac:dyDescent="0.15">
      <c r="C1201" s="515"/>
      <c r="D1201" s="515"/>
      <c r="E1201" s="515"/>
      <c r="F1201" s="515"/>
      <c r="G1201" s="515"/>
      <c r="H1201" s="515"/>
      <c r="I1201" s="515"/>
      <c r="J1201" s="515"/>
      <c r="K1201" s="515"/>
      <c r="L1201" s="515"/>
      <c r="M1201" s="515"/>
    </row>
    <row r="1202" spans="3:13" x14ac:dyDescent="0.15">
      <c r="C1202" s="515"/>
      <c r="D1202" s="515"/>
      <c r="E1202" s="515"/>
      <c r="F1202" s="515"/>
      <c r="G1202" s="515"/>
      <c r="H1202" s="515"/>
      <c r="I1202" s="515"/>
      <c r="J1202" s="515"/>
      <c r="K1202" s="515"/>
      <c r="L1202" s="515"/>
      <c r="M1202" s="515"/>
    </row>
    <row r="1203" spans="3:13" x14ac:dyDescent="0.15">
      <c r="C1203" s="515"/>
      <c r="D1203" s="515"/>
      <c r="E1203" s="515"/>
      <c r="F1203" s="515"/>
      <c r="G1203" s="515"/>
      <c r="H1203" s="515"/>
      <c r="I1203" s="515"/>
      <c r="J1203" s="515"/>
      <c r="K1203" s="515"/>
      <c r="L1203" s="515"/>
      <c r="M1203" s="515"/>
    </row>
    <row r="1204" spans="3:13" x14ac:dyDescent="0.15">
      <c r="C1204" s="515"/>
      <c r="D1204" s="515"/>
      <c r="E1204" s="515"/>
      <c r="F1204" s="515"/>
      <c r="G1204" s="515"/>
      <c r="H1204" s="515"/>
      <c r="I1204" s="515"/>
      <c r="J1204" s="515"/>
      <c r="K1204" s="515"/>
      <c r="L1204" s="515"/>
      <c r="M1204" s="515"/>
    </row>
    <row r="1205" spans="3:13" x14ac:dyDescent="0.15">
      <c r="C1205" s="515"/>
      <c r="D1205" s="515"/>
      <c r="E1205" s="515"/>
      <c r="F1205" s="515"/>
      <c r="G1205" s="515"/>
      <c r="H1205" s="515"/>
      <c r="I1205" s="515"/>
      <c r="J1205" s="515"/>
      <c r="K1205" s="515"/>
      <c r="L1205" s="515"/>
      <c r="M1205" s="515"/>
    </row>
    <row r="1206" spans="3:13" x14ac:dyDescent="0.15">
      <c r="C1206" s="515"/>
      <c r="D1206" s="515"/>
      <c r="E1206" s="515"/>
      <c r="F1206" s="515"/>
      <c r="G1206" s="515"/>
      <c r="H1206" s="515"/>
      <c r="I1206" s="515"/>
      <c r="J1206" s="515"/>
      <c r="K1206" s="515"/>
      <c r="L1206" s="515"/>
      <c r="M1206" s="515"/>
    </row>
    <row r="1207" spans="3:13" x14ac:dyDescent="0.15">
      <c r="C1207" s="515"/>
      <c r="D1207" s="515"/>
      <c r="E1207" s="515"/>
      <c r="F1207" s="515"/>
      <c r="G1207" s="515"/>
      <c r="H1207" s="515"/>
      <c r="I1207" s="515"/>
      <c r="J1207" s="515"/>
      <c r="K1207" s="515"/>
      <c r="L1207" s="515"/>
      <c r="M1207" s="515"/>
    </row>
    <row r="1208" spans="3:13" x14ac:dyDescent="0.15">
      <c r="C1208" s="515"/>
      <c r="D1208" s="515"/>
      <c r="E1208" s="515"/>
      <c r="F1208" s="515"/>
      <c r="G1208" s="515"/>
      <c r="H1208" s="515"/>
      <c r="I1208" s="515"/>
      <c r="J1208" s="515"/>
      <c r="K1208" s="515"/>
      <c r="L1208" s="515"/>
      <c r="M1208" s="515"/>
    </row>
    <row r="1209" spans="3:13" x14ac:dyDescent="0.15">
      <c r="C1209" s="515"/>
      <c r="D1209" s="515"/>
      <c r="E1209" s="515"/>
      <c r="F1209" s="515"/>
      <c r="G1209" s="515"/>
      <c r="H1209" s="515"/>
      <c r="I1209" s="515"/>
      <c r="J1209" s="515"/>
      <c r="K1209" s="515"/>
      <c r="L1209" s="515"/>
      <c r="M1209" s="515"/>
    </row>
    <row r="1210" spans="3:13" x14ac:dyDescent="0.15">
      <c r="C1210" s="515"/>
      <c r="D1210" s="515"/>
      <c r="E1210" s="515"/>
      <c r="F1210" s="515"/>
      <c r="G1210" s="515"/>
      <c r="H1210" s="515"/>
      <c r="I1210" s="515"/>
      <c r="J1210" s="515"/>
      <c r="K1210" s="515"/>
      <c r="L1210" s="515"/>
      <c r="M1210" s="515"/>
    </row>
    <row r="1211" spans="3:13" x14ac:dyDescent="0.15">
      <c r="C1211" s="515"/>
      <c r="D1211" s="515"/>
      <c r="E1211" s="515"/>
      <c r="F1211" s="515"/>
      <c r="G1211" s="515"/>
      <c r="H1211" s="515"/>
      <c r="I1211" s="515"/>
      <c r="J1211" s="515"/>
      <c r="K1211" s="515"/>
      <c r="L1211" s="515"/>
      <c r="M1211" s="515"/>
    </row>
    <row r="1212" spans="3:13" x14ac:dyDescent="0.15">
      <c r="C1212" s="515"/>
      <c r="D1212" s="515"/>
      <c r="E1212" s="515"/>
      <c r="F1212" s="515"/>
      <c r="G1212" s="515"/>
      <c r="H1212" s="515"/>
      <c r="I1212" s="515"/>
      <c r="J1212" s="515"/>
      <c r="K1212" s="515"/>
      <c r="L1212" s="515"/>
      <c r="M1212" s="515"/>
    </row>
    <row r="1213" spans="3:13" x14ac:dyDescent="0.15">
      <c r="C1213" s="515"/>
      <c r="D1213" s="515"/>
      <c r="E1213" s="515"/>
      <c r="F1213" s="515"/>
      <c r="G1213" s="515"/>
      <c r="H1213" s="515"/>
      <c r="I1213" s="515"/>
      <c r="J1213" s="515"/>
      <c r="K1213" s="515"/>
      <c r="L1213" s="515"/>
      <c r="M1213" s="515"/>
    </row>
    <row r="1214" spans="3:13" x14ac:dyDescent="0.15">
      <c r="C1214" s="515"/>
      <c r="D1214" s="515"/>
      <c r="E1214" s="515"/>
      <c r="F1214" s="515"/>
      <c r="G1214" s="515"/>
      <c r="H1214" s="515"/>
      <c r="I1214" s="515"/>
      <c r="J1214" s="515"/>
      <c r="K1214" s="515"/>
      <c r="L1214" s="515"/>
      <c r="M1214" s="515"/>
    </row>
    <row r="1215" spans="3:13" x14ac:dyDescent="0.15">
      <c r="C1215" s="515"/>
      <c r="D1215" s="515"/>
      <c r="E1215" s="515"/>
      <c r="F1215" s="515"/>
      <c r="G1215" s="515"/>
      <c r="H1215" s="515"/>
      <c r="I1215" s="515"/>
      <c r="J1215" s="515"/>
      <c r="K1215" s="515"/>
      <c r="L1215" s="515"/>
      <c r="M1215" s="515"/>
    </row>
    <row r="1216" spans="3:13" x14ac:dyDescent="0.15">
      <c r="C1216" s="515"/>
      <c r="D1216" s="515"/>
      <c r="E1216" s="515"/>
      <c r="F1216" s="515"/>
      <c r="G1216" s="515"/>
      <c r="H1216" s="515"/>
      <c r="I1216" s="515"/>
      <c r="J1216" s="515"/>
      <c r="K1216" s="515"/>
      <c r="L1216" s="515"/>
      <c r="M1216" s="515"/>
    </row>
    <row r="1217" spans="3:13" x14ac:dyDescent="0.15">
      <c r="C1217" s="515"/>
      <c r="D1217" s="515"/>
      <c r="E1217" s="515"/>
      <c r="F1217" s="515"/>
      <c r="G1217" s="515"/>
      <c r="H1217" s="515"/>
      <c r="I1217" s="515"/>
      <c r="J1217" s="515"/>
      <c r="K1217" s="515"/>
      <c r="L1217" s="515"/>
      <c r="M1217" s="515"/>
    </row>
    <row r="1218" spans="3:13" x14ac:dyDescent="0.15">
      <c r="C1218" s="515"/>
      <c r="D1218" s="515"/>
      <c r="E1218" s="515"/>
      <c r="F1218" s="515"/>
      <c r="G1218" s="515"/>
      <c r="H1218" s="515"/>
      <c r="I1218" s="515"/>
      <c r="J1218" s="515"/>
      <c r="K1218" s="515"/>
      <c r="L1218" s="515"/>
      <c r="M1218" s="515"/>
    </row>
    <row r="1219" spans="3:13" x14ac:dyDescent="0.15">
      <c r="C1219" s="515"/>
      <c r="D1219" s="515"/>
      <c r="E1219" s="515"/>
      <c r="F1219" s="515"/>
      <c r="G1219" s="515"/>
      <c r="H1219" s="515"/>
      <c r="I1219" s="515"/>
      <c r="J1219" s="515"/>
      <c r="K1219" s="515"/>
      <c r="L1219" s="515"/>
      <c r="M1219" s="515"/>
    </row>
    <row r="1220" spans="3:13" x14ac:dyDescent="0.15">
      <c r="C1220" s="515"/>
      <c r="D1220" s="515"/>
      <c r="E1220" s="515"/>
      <c r="F1220" s="515"/>
      <c r="G1220" s="515"/>
      <c r="H1220" s="515"/>
      <c r="I1220" s="515"/>
      <c r="J1220" s="515"/>
      <c r="K1220" s="515"/>
      <c r="L1220" s="515"/>
      <c r="M1220" s="515"/>
    </row>
    <row r="1221" spans="3:13" x14ac:dyDescent="0.15">
      <c r="C1221" s="515"/>
      <c r="D1221" s="515"/>
      <c r="E1221" s="515"/>
      <c r="F1221" s="515"/>
      <c r="G1221" s="515"/>
      <c r="H1221" s="515"/>
      <c r="I1221" s="515"/>
      <c r="J1221" s="515"/>
      <c r="K1221" s="515"/>
      <c r="L1221" s="515"/>
      <c r="M1221" s="515"/>
    </row>
    <row r="1222" spans="3:13" x14ac:dyDescent="0.15">
      <c r="C1222" s="515"/>
      <c r="D1222" s="515"/>
      <c r="E1222" s="515"/>
      <c r="F1222" s="515"/>
      <c r="G1222" s="515"/>
      <c r="H1222" s="515"/>
      <c r="I1222" s="515"/>
      <c r="J1222" s="515"/>
      <c r="K1222" s="515"/>
      <c r="L1222" s="515"/>
      <c r="M1222" s="515"/>
    </row>
    <row r="1223" spans="3:13" x14ac:dyDescent="0.15">
      <c r="C1223" s="515"/>
      <c r="D1223" s="515"/>
      <c r="E1223" s="515"/>
      <c r="F1223" s="515"/>
      <c r="G1223" s="515"/>
      <c r="H1223" s="515"/>
      <c r="I1223" s="515"/>
      <c r="J1223" s="515"/>
      <c r="K1223" s="515"/>
      <c r="L1223" s="515"/>
      <c r="M1223" s="515"/>
    </row>
    <row r="1224" spans="3:13" x14ac:dyDescent="0.15">
      <c r="C1224" s="515"/>
      <c r="D1224" s="515"/>
      <c r="E1224" s="515"/>
      <c r="F1224" s="515"/>
      <c r="G1224" s="515"/>
      <c r="H1224" s="515"/>
      <c r="I1224" s="515"/>
      <c r="J1224" s="515"/>
      <c r="K1224" s="515"/>
      <c r="L1224" s="515"/>
      <c r="M1224" s="515"/>
    </row>
    <row r="1225" spans="3:13" x14ac:dyDescent="0.15">
      <c r="C1225" s="515"/>
      <c r="D1225" s="515"/>
      <c r="E1225" s="515"/>
      <c r="F1225" s="515"/>
      <c r="G1225" s="515"/>
      <c r="H1225" s="515"/>
      <c r="I1225" s="515"/>
      <c r="J1225" s="515"/>
      <c r="K1225" s="515"/>
      <c r="L1225" s="515"/>
      <c r="M1225" s="515"/>
    </row>
    <row r="1226" spans="3:13" x14ac:dyDescent="0.15">
      <c r="C1226" s="515"/>
      <c r="D1226" s="515"/>
      <c r="E1226" s="515"/>
      <c r="F1226" s="515"/>
      <c r="G1226" s="515"/>
      <c r="H1226" s="515"/>
      <c r="I1226" s="515"/>
      <c r="J1226" s="515"/>
      <c r="K1226" s="515"/>
      <c r="L1226" s="515"/>
      <c r="M1226" s="515"/>
    </row>
    <row r="1227" spans="3:13" x14ac:dyDescent="0.15">
      <c r="C1227" s="515"/>
      <c r="D1227" s="515"/>
      <c r="E1227" s="515"/>
      <c r="F1227" s="515"/>
      <c r="G1227" s="515"/>
      <c r="H1227" s="515"/>
      <c r="I1227" s="515"/>
      <c r="J1227" s="515"/>
      <c r="K1227" s="515"/>
      <c r="L1227" s="515"/>
      <c r="M1227" s="515"/>
    </row>
    <row r="1228" spans="3:13" x14ac:dyDescent="0.15">
      <c r="C1228" s="515"/>
      <c r="D1228" s="515"/>
      <c r="E1228" s="515"/>
      <c r="F1228" s="515"/>
      <c r="G1228" s="515"/>
      <c r="H1228" s="515"/>
      <c r="I1228" s="515"/>
      <c r="J1228" s="515"/>
      <c r="K1228" s="515"/>
      <c r="L1228" s="515"/>
      <c r="M1228" s="515"/>
    </row>
    <row r="1229" spans="3:13" x14ac:dyDescent="0.15">
      <c r="C1229" s="515"/>
      <c r="D1229" s="515"/>
      <c r="E1229" s="515"/>
      <c r="F1229" s="515"/>
      <c r="G1229" s="515"/>
      <c r="H1229" s="515"/>
      <c r="I1229" s="515"/>
      <c r="J1229" s="515"/>
      <c r="K1229" s="515"/>
      <c r="L1229" s="515"/>
      <c r="M1229" s="515"/>
    </row>
    <row r="1230" spans="3:13" x14ac:dyDescent="0.15">
      <c r="C1230" s="515"/>
      <c r="D1230" s="515"/>
      <c r="E1230" s="515"/>
      <c r="F1230" s="515"/>
      <c r="G1230" s="515"/>
      <c r="H1230" s="515"/>
      <c r="I1230" s="515"/>
      <c r="J1230" s="515"/>
      <c r="K1230" s="515"/>
      <c r="L1230" s="515"/>
      <c r="M1230" s="515"/>
    </row>
    <row r="1231" spans="3:13" x14ac:dyDescent="0.15">
      <c r="C1231" s="515"/>
      <c r="D1231" s="515"/>
      <c r="E1231" s="515"/>
      <c r="F1231" s="515"/>
      <c r="G1231" s="515"/>
      <c r="H1231" s="515"/>
      <c r="I1231" s="515"/>
      <c r="J1231" s="515"/>
      <c r="K1231" s="515"/>
      <c r="L1231" s="515"/>
      <c r="M1231" s="515"/>
    </row>
    <row r="1232" spans="3:13" x14ac:dyDescent="0.15">
      <c r="C1232" s="515"/>
      <c r="D1232" s="515"/>
      <c r="E1232" s="515"/>
      <c r="F1232" s="515"/>
      <c r="G1232" s="515"/>
      <c r="H1232" s="515"/>
      <c r="I1232" s="515"/>
      <c r="J1232" s="515"/>
      <c r="K1232" s="515"/>
      <c r="L1232" s="515"/>
      <c r="M1232" s="515"/>
    </row>
    <row r="1233" spans="3:13" x14ac:dyDescent="0.15">
      <c r="C1233" s="515"/>
      <c r="D1233" s="515"/>
      <c r="E1233" s="515"/>
      <c r="F1233" s="515"/>
      <c r="G1233" s="515"/>
      <c r="H1233" s="515"/>
      <c r="I1233" s="515"/>
      <c r="J1233" s="515"/>
      <c r="K1233" s="515"/>
      <c r="L1233" s="515"/>
      <c r="M1233" s="515"/>
    </row>
    <row r="1234" spans="3:13" x14ac:dyDescent="0.15">
      <c r="C1234" s="515"/>
      <c r="D1234" s="515"/>
      <c r="E1234" s="515"/>
      <c r="F1234" s="515"/>
      <c r="G1234" s="515"/>
      <c r="H1234" s="515"/>
      <c r="I1234" s="515"/>
      <c r="J1234" s="515"/>
      <c r="K1234" s="515"/>
      <c r="L1234" s="515"/>
      <c r="M1234" s="515"/>
    </row>
    <row r="1235" spans="3:13" x14ac:dyDescent="0.15">
      <c r="C1235" s="515"/>
      <c r="D1235" s="515"/>
      <c r="E1235" s="515"/>
      <c r="F1235" s="515"/>
      <c r="G1235" s="515"/>
      <c r="H1235" s="515"/>
      <c r="I1235" s="515"/>
      <c r="J1235" s="515"/>
      <c r="K1235" s="515"/>
      <c r="L1235" s="515"/>
      <c r="M1235" s="515"/>
    </row>
    <row r="1236" spans="3:13" x14ac:dyDescent="0.15">
      <c r="C1236" s="515"/>
      <c r="D1236" s="515"/>
      <c r="E1236" s="515"/>
      <c r="F1236" s="515"/>
      <c r="G1236" s="515"/>
      <c r="H1236" s="515"/>
      <c r="I1236" s="515"/>
      <c r="J1236" s="515"/>
      <c r="K1236" s="515"/>
      <c r="L1236" s="515"/>
      <c r="M1236" s="515"/>
    </row>
    <row r="1237" spans="3:13" x14ac:dyDescent="0.15">
      <c r="C1237" s="515"/>
      <c r="D1237" s="515"/>
      <c r="E1237" s="515"/>
      <c r="F1237" s="515"/>
      <c r="G1237" s="515"/>
      <c r="H1237" s="515"/>
      <c r="I1237" s="515"/>
      <c r="J1237" s="515"/>
      <c r="K1237" s="515"/>
      <c r="L1237" s="515"/>
      <c r="M1237" s="515"/>
    </row>
    <row r="1238" spans="3:13" x14ac:dyDescent="0.15">
      <c r="C1238" s="515"/>
      <c r="D1238" s="515"/>
      <c r="E1238" s="515"/>
      <c r="F1238" s="515"/>
      <c r="G1238" s="515"/>
      <c r="H1238" s="515"/>
      <c r="I1238" s="515"/>
      <c r="J1238" s="515"/>
      <c r="K1238" s="515"/>
      <c r="L1238" s="515"/>
      <c r="M1238" s="515"/>
    </row>
    <row r="1239" spans="3:13" x14ac:dyDescent="0.15">
      <c r="C1239" s="515"/>
      <c r="D1239" s="515"/>
      <c r="E1239" s="515"/>
      <c r="F1239" s="515"/>
      <c r="G1239" s="515"/>
      <c r="H1239" s="515"/>
      <c r="I1239" s="515"/>
      <c r="J1239" s="515"/>
      <c r="K1239" s="515"/>
      <c r="L1239" s="515"/>
      <c r="M1239" s="515"/>
    </row>
    <row r="1240" spans="3:13" x14ac:dyDescent="0.15">
      <c r="C1240" s="515"/>
      <c r="D1240" s="515"/>
      <c r="E1240" s="515"/>
      <c r="F1240" s="515"/>
      <c r="G1240" s="515"/>
      <c r="H1240" s="515"/>
      <c r="I1240" s="515"/>
      <c r="J1240" s="515"/>
      <c r="K1240" s="515"/>
      <c r="L1240" s="515"/>
      <c r="M1240" s="515"/>
    </row>
    <row r="1241" spans="3:13" x14ac:dyDescent="0.15">
      <c r="C1241" s="515"/>
      <c r="D1241" s="515"/>
      <c r="E1241" s="515"/>
      <c r="F1241" s="515"/>
      <c r="G1241" s="515"/>
      <c r="H1241" s="515"/>
      <c r="I1241" s="515"/>
      <c r="J1241" s="515"/>
      <c r="K1241" s="515"/>
      <c r="L1241" s="515"/>
      <c r="M1241" s="515"/>
    </row>
    <row r="1242" spans="3:13" x14ac:dyDescent="0.15">
      <c r="C1242" s="515"/>
      <c r="D1242" s="515"/>
      <c r="E1242" s="515"/>
      <c r="F1242" s="515"/>
      <c r="G1242" s="515"/>
      <c r="H1242" s="515"/>
      <c r="I1242" s="515"/>
      <c r="J1242" s="515"/>
      <c r="K1242" s="515"/>
      <c r="L1242" s="515"/>
      <c r="M1242" s="515"/>
    </row>
    <row r="1243" spans="3:13" x14ac:dyDescent="0.15">
      <c r="C1243" s="515"/>
      <c r="D1243" s="515"/>
      <c r="E1243" s="515"/>
      <c r="F1243" s="515"/>
      <c r="G1243" s="515"/>
      <c r="H1243" s="515"/>
      <c r="I1243" s="515"/>
      <c r="J1243" s="515"/>
      <c r="K1243" s="515"/>
      <c r="L1243" s="515"/>
      <c r="M1243" s="515"/>
    </row>
    <row r="1244" spans="3:13" x14ac:dyDescent="0.15">
      <c r="C1244" s="515"/>
      <c r="D1244" s="515"/>
      <c r="E1244" s="515"/>
      <c r="F1244" s="515"/>
      <c r="G1244" s="515"/>
      <c r="H1244" s="515"/>
      <c r="I1244" s="515"/>
      <c r="J1244" s="515"/>
      <c r="K1244" s="515"/>
      <c r="L1244" s="515"/>
      <c r="M1244" s="515"/>
    </row>
    <row r="1245" spans="3:13" x14ac:dyDescent="0.15">
      <c r="C1245" s="515"/>
      <c r="D1245" s="515"/>
      <c r="E1245" s="515"/>
      <c r="F1245" s="515"/>
      <c r="G1245" s="515"/>
      <c r="H1245" s="515"/>
      <c r="I1245" s="515"/>
      <c r="J1245" s="515"/>
      <c r="K1245" s="515"/>
      <c r="L1245" s="515"/>
      <c r="M1245" s="515"/>
    </row>
    <row r="1246" spans="3:13" x14ac:dyDescent="0.15">
      <c r="C1246" s="515"/>
      <c r="D1246" s="515"/>
      <c r="E1246" s="515"/>
      <c r="F1246" s="515"/>
      <c r="G1246" s="515"/>
      <c r="H1246" s="515"/>
      <c r="I1246" s="515"/>
      <c r="J1246" s="515"/>
      <c r="K1246" s="515"/>
      <c r="L1246" s="515"/>
      <c r="M1246" s="515"/>
    </row>
    <row r="1247" spans="3:13" x14ac:dyDescent="0.15">
      <c r="C1247" s="515"/>
      <c r="D1247" s="515"/>
      <c r="E1247" s="515"/>
      <c r="F1247" s="515"/>
      <c r="G1247" s="515"/>
      <c r="H1247" s="515"/>
      <c r="I1247" s="515"/>
      <c r="J1247" s="515"/>
      <c r="K1247" s="515"/>
      <c r="L1247" s="515"/>
      <c r="M1247" s="515"/>
    </row>
    <row r="1248" spans="3:13" x14ac:dyDescent="0.15">
      <c r="C1248" s="515"/>
      <c r="D1248" s="515"/>
      <c r="E1248" s="515"/>
      <c r="F1248" s="515"/>
      <c r="G1248" s="515"/>
      <c r="H1248" s="515"/>
      <c r="I1248" s="515"/>
      <c r="J1248" s="515"/>
      <c r="K1248" s="515"/>
      <c r="L1248" s="515"/>
      <c r="M1248" s="515"/>
    </row>
    <row r="1249" spans="3:13" x14ac:dyDescent="0.15">
      <c r="C1249" s="515"/>
      <c r="D1249" s="515"/>
      <c r="E1249" s="515"/>
      <c r="F1249" s="515"/>
      <c r="G1249" s="515"/>
      <c r="H1249" s="515"/>
      <c r="I1249" s="515"/>
      <c r="J1249" s="515"/>
      <c r="K1249" s="515"/>
      <c r="L1249" s="515"/>
      <c r="M1249" s="515"/>
    </row>
    <row r="1250" spans="3:13" x14ac:dyDescent="0.15">
      <c r="C1250" s="515"/>
      <c r="D1250" s="515"/>
      <c r="E1250" s="515"/>
      <c r="F1250" s="515"/>
      <c r="G1250" s="515"/>
      <c r="H1250" s="515"/>
      <c r="I1250" s="515"/>
      <c r="J1250" s="515"/>
      <c r="K1250" s="515"/>
      <c r="L1250" s="515"/>
      <c r="M1250" s="515"/>
    </row>
    <row r="1251" spans="3:13" x14ac:dyDescent="0.15">
      <c r="C1251" s="515"/>
      <c r="D1251" s="515"/>
      <c r="E1251" s="515"/>
      <c r="F1251" s="515"/>
      <c r="G1251" s="515"/>
      <c r="H1251" s="515"/>
      <c r="I1251" s="515"/>
      <c r="J1251" s="515"/>
      <c r="K1251" s="515"/>
      <c r="L1251" s="515"/>
      <c r="M1251" s="515"/>
    </row>
    <row r="1252" spans="3:13" x14ac:dyDescent="0.15">
      <c r="C1252" s="515"/>
      <c r="D1252" s="515"/>
      <c r="E1252" s="515"/>
      <c r="F1252" s="515"/>
      <c r="G1252" s="515"/>
      <c r="H1252" s="515"/>
      <c r="I1252" s="515"/>
      <c r="J1252" s="515"/>
      <c r="K1252" s="515"/>
      <c r="L1252" s="515"/>
      <c r="M1252" s="515"/>
    </row>
    <row r="1253" spans="3:13" x14ac:dyDescent="0.15">
      <c r="C1253" s="515"/>
      <c r="D1253" s="515"/>
      <c r="E1253" s="515"/>
      <c r="F1253" s="515"/>
      <c r="G1253" s="515"/>
      <c r="H1253" s="515"/>
      <c r="I1253" s="515"/>
      <c r="J1253" s="515"/>
      <c r="K1253" s="515"/>
      <c r="L1253" s="515"/>
      <c r="M1253" s="515"/>
    </row>
    <row r="1254" spans="3:13" x14ac:dyDescent="0.15">
      <c r="C1254" s="515"/>
      <c r="D1254" s="515"/>
      <c r="E1254" s="515"/>
      <c r="F1254" s="515"/>
      <c r="G1254" s="515"/>
      <c r="H1254" s="515"/>
      <c r="I1254" s="515"/>
      <c r="J1254" s="515"/>
      <c r="K1254" s="515"/>
      <c r="L1254" s="515"/>
      <c r="M1254" s="515"/>
    </row>
    <row r="1255" spans="3:13" x14ac:dyDescent="0.15">
      <c r="C1255" s="515"/>
      <c r="D1255" s="515"/>
      <c r="E1255" s="515"/>
      <c r="F1255" s="515"/>
      <c r="G1255" s="515"/>
      <c r="H1255" s="515"/>
      <c r="I1255" s="515"/>
      <c r="J1255" s="515"/>
      <c r="K1255" s="515"/>
      <c r="L1255" s="515"/>
      <c r="M1255" s="515"/>
    </row>
    <row r="1256" spans="3:13" x14ac:dyDescent="0.15">
      <c r="C1256" s="515"/>
      <c r="D1256" s="515"/>
      <c r="E1256" s="515"/>
      <c r="F1256" s="515"/>
      <c r="G1256" s="515"/>
      <c r="H1256" s="515"/>
      <c r="I1256" s="515"/>
      <c r="J1256" s="515"/>
      <c r="K1256" s="515"/>
      <c r="L1256" s="515"/>
      <c r="M1256" s="515"/>
    </row>
    <row r="1257" spans="3:13" x14ac:dyDescent="0.15">
      <c r="C1257" s="515"/>
      <c r="D1257" s="515"/>
      <c r="E1257" s="515"/>
      <c r="F1257" s="515"/>
      <c r="G1257" s="515"/>
      <c r="H1257" s="515"/>
      <c r="I1257" s="515"/>
      <c r="J1257" s="515"/>
      <c r="K1257" s="515"/>
      <c r="L1257" s="515"/>
      <c r="M1257" s="515"/>
    </row>
    <row r="1258" spans="3:13" x14ac:dyDescent="0.15">
      <c r="C1258" s="515"/>
      <c r="D1258" s="515"/>
      <c r="E1258" s="515"/>
      <c r="F1258" s="515"/>
      <c r="G1258" s="515"/>
      <c r="H1258" s="515"/>
      <c r="I1258" s="515"/>
      <c r="J1258" s="515"/>
      <c r="K1258" s="515"/>
      <c r="L1258" s="515"/>
      <c r="M1258" s="515"/>
    </row>
    <row r="1259" spans="3:13" x14ac:dyDescent="0.15">
      <c r="C1259" s="515"/>
      <c r="D1259" s="515"/>
      <c r="E1259" s="515"/>
      <c r="F1259" s="515"/>
      <c r="G1259" s="515"/>
      <c r="H1259" s="515"/>
      <c r="I1259" s="515"/>
      <c r="J1259" s="515"/>
      <c r="K1259" s="515"/>
      <c r="L1259" s="515"/>
      <c r="M1259" s="515"/>
    </row>
    <row r="1260" spans="3:13" x14ac:dyDescent="0.15">
      <c r="C1260" s="515"/>
      <c r="D1260" s="515"/>
      <c r="E1260" s="515"/>
      <c r="F1260" s="515"/>
      <c r="G1260" s="515"/>
      <c r="H1260" s="515"/>
      <c r="I1260" s="515"/>
      <c r="J1260" s="515"/>
      <c r="K1260" s="515"/>
      <c r="L1260" s="515"/>
      <c r="M1260" s="515"/>
    </row>
    <row r="1261" spans="3:13" x14ac:dyDescent="0.15">
      <c r="C1261" s="515"/>
      <c r="D1261" s="515"/>
      <c r="E1261" s="515"/>
      <c r="F1261" s="515"/>
      <c r="G1261" s="515"/>
      <c r="H1261" s="515"/>
      <c r="I1261" s="515"/>
      <c r="J1261" s="515"/>
      <c r="K1261" s="515"/>
      <c r="L1261" s="515"/>
      <c r="M1261" s="515"/>
    </row>
    <row r="1262" spans="3:13" x14ac:dyDescent="0.15">
      <c r="C1262" s="515"/>
      <c r="D1262" s="515"/>
      <c r="E1262" s="515"/>
      <c r="F1262" s="515"/>
      <c r="G1262" s="515"/>
      <c r="H1262" s="515"/>
      <c r="I1262" s="515"/>
      <c r="J1262" s="515"/>
      <c r="K1262" s="515"/>
      <c r="L1262" s="515"/>
      <c r="M1262" s="515"/>
    </row>
    <row r="1263" spans="3:13" x14ac:dyDescent="0.15">
      <c r="C1263" s="515"/>
      <c r="D1263" s="515"/>
      <c r="E1263" s="515"/>
      <c r="F1263" s="515"/>
      <c r="G1263" s="515"/>
      <c r="H1263" s="515"/>
      <c r="I1263" s="515"/>
      <c r="J1263" s="515"/>
      <c r="K1263" s="515"/>
      <c r="L1263" s="515"/>
      <c r="M1263" s="515"/>
    </row>
    <row r="1264" spans="3:13" x14ac:dyDescent="0.15">
      <c r="C1264" s="515"/>
      <c r="D1264" s="515"/>
      <c r="E1264" s="515"/>
      <c r="F1264" s="515"/>
      <c r="G1264" s="515"/>
      <c r="H1264" s="515"/>
      <c r="I1264" s="515"/>
      <c r="J1264" s="515"/>
      <c r="K1264" s="515"/>
      <c r="L1264" s="515"/>
      <c r="M1264" s="515"/>
    </row>
    <row r="1265" spans="3:13" x14ac:dyDescent="0.15">
      <c r="C1265" s="515"/>
      <c r="D1265" s="515"/>
      <c r="E1265" s="515"/>
      <c r="F1265" s="515"/>
      <c r="G1265" s="515"/>
      <c r="H1265" s="515"/>
      <c r="I1265" s="515"/>
      <c r="J1265" s="515"/>
      <c r="K1265" s="515"/>
      <c r="L1265" s="515"/>
      <c r="M1265" s="515"/>
    </row>
    <row r="1266" spans="3:13" x14ac:dyDescent="0.15">
      <c r="C1266" s="515"/>
      <c r="D1266" s="515"/>
      <c r="E1266" s="515"/>
      <c r="F1266" s="515"/>
      <c r="G1266" s="515"/>
      <c r="H1266" s="515"/>
      <c r="I1266" s="515"/>
      <c r="J1266" s="515"/>
      <c r="K1266" s="515"/>
      <c r="L1266" s="515"/>
      <c r="M1266" s="515"/>
    </row>
    <row r="1267" spans="3:13" x14ac:dyDescent="0.15">
      <c r="C1267" s="515"/>
      <c r="D1267" s="515"/>
      <c r="E1267" s="515"/>
      <c r="F1267" s="515"/>
      <c r="G1267" s="515"/>
      <c r="H1267" s="515"/>
      <c r="I1267" s="515"/>
      <c r="J1267" s="515"/>
      <c r="K1267" s="515"/>
      <c r="L1267" s="515"/>
      <c r="M1267" s="515"/>
    </row>
    <row r="1268" spans="3:13" x14ac:dyDescent="0.15">
      <c r="C1268" s="515"/>
      <c r="D1268" s="515"/>
      <c r="E1268" s="515"/>
      <c r="F1268" s="515"/>
      <c r="G1268" s="515"/>
      <c r="H1268" s="515"/>
      <c r="I1268" s="515"/>
      <c r="J1268" s="515"/>
      <c r="K1268" s="515"/>
      <c r="L1268" s="515"/>
      <c r="M1268" s="515"/>
    </row>
    <row r="1269" spans="3:13" x14ac:dyDescent="0.15">
      <c r="C1269" s="515"/>
      <c r="D1269" s="515"/>
      <c r="E1269" s="515"/>
      <c r="F1269" s="515"/>
      <c r="G1269" s="515"/>
      <c r="H1269" s="515"/>
      <c r="I1269" s="515"/>
      <c r="J1269" s="515"/>
      <c r="K1269" s="515"/>
      <c r="L1269" s="515"/>
      <c r="M1269" s="515"/>
    </row>
    <row r="1270" spans="3:13" x14ac:dyDescent="0.15">
      <c r="C1270" s="515"/>
      <c r="D1270" s="515"/>
      <c r="E1270" s="515"/>
      <c r="F1270" s="515"/>
      <c r="G1270" s="515"/>
      <c r="H1270" s="515"/>
      <c r="I1270" s="515"/>
      <c r="J1270" s="515"/>
      <c r="K1270" s="515"/>
      <c r="L1270" s="515"/>
      <c r="M1270" s="515"/>
    </row>
    <row r="1271" spans="3:13" x14ac:dyDescent="0.15">
      <c r="C1271" s="515"/>
      <c r="D1271" s="515"/>
      <c r="E1271" s="515"/>
      <c r="F1271" s="515"/>
      <c r="G1271" s="515"/>
      <c r="H1271" s="515"/>
      <c r="I1271" s="515"/>
      <c r="J1271" s="515"/>
      <c r="K1271" s="515"/>
      <c r="L1271" s="515"/>
      <c r="M1271" s="515"/>
    </row>
    <row r="1272" spans="3:13" x14ac:dyDescent="0.15">
      <c r="C1272" s="515"/>
      <c r="D1272" s="515"/>
      <c r="E1272" s="515"/>
      <c r="F1272" s="515"/>
      <c r="G1272" s="515"/>
      <c r="H1272" s="515"/>
      <c r="I1272" s="515"/>
      <c r="J1272" s="515"/>
      <c r="K1272" s="515"/>
      <c r="L1272" s="515"/>
      <c r="M1272" s="515"/>
    </row>
    <row r="1273" spans="3:13" x14ac:dyDescent="0.15">
      <c r="C1273" s="515"/>
      <c r="D1273" s="515"/>
      <c r="E1273" s="515"/>
      <c r="F1273" s="515"/>
      <c r="G1273" s="515"/>
      <c r="H1273" s="515"/>
      <c r="I1273" s="515"/>
      <c r="J1273" s="515"/>
      <c r="K1273" s="515"/>
      <c r="L1273" s="515"/>
      <c r="M1273" s="515"/>
    </row>
    <row r="1274" spans="3:13" x14ac:dyDescent="0.15">
      <c r="C1274" s="515"/>
      <c r="D1274" s="515"/>
      <c r="E1274" s="515"/>
      <c r="F1274" s="515"/>
      <c r="G1274" s="515"/>
      <c r="H1274" s="515"/>
      <c r="I1274" s="515"/>
      <c r="J1274" s="515"/>
      <c r="K1274" s="515"/>
      <c r="L1274" s="515"/>
      <c r="M1274" s="515"/>
    </row>
    <row r="1275" spans="3:13" x14ac:dyDescent="0.15">
      <c r="C1275" s="515"/>
      <c r="D1275" s="515"/>
      <c r="E1275" s="515"/>
      <c r="F1275" s="515"/>
      <c r="G1275" s="515"/>
      <c r="H1275" s="515"/>
      <c r="I1275" s="515"/>
      <c r="J1275" s="515"/>
      <c r="K1275" s="515"/>
      <c r="L1275" s="515"/>
      <c r="M1275" s="515"/>
    </row>
    <row r="1276" spans="3:13" x14ac:dyDescent="0.15">
      <c r="C1276" s="515"/>
      <c r="D1276" s="515"/>
      <c r="E1276" s="515"/>
      <c r="F1276" s="515"/>
      <c r="G1276" s="515"/>
      <c r="H1276" s="515"/>
      <c r="I1276" s="515"/>
      <c r="J1276" s="515"/>
      <c r="K1276" s="515"/>
      <c r="L1276" s="515"/>
      <c r="M1276" s="515"/>
    </row>
    <row r="1277" spans="3:13" x14ac:dyDescent="0.15">
      <c r="C1277" s="515"/>
      <c r="D1277" s="515"/>
      <c r="E1277" s="515"/>
      <c r="F1277" s="515"/>
      <c r="G1277" s="515"/>
      <c r="H1277" s="515"/>
      <c r="I1277" s="515"/>
      <c r="J1277" s="515"/>
      <c r="K1277" s="515"/>
      <c r="L1277" s="515"/>
      <c r="M1277" s="515"/>
    </row>
    <row r="1278" spans="3:13" x14ac:dyDescent="0.15">
      <c r="C1278" s="515"/>
      <c r="D1278" s="515"/>
      <c r="E1278" s="515"/>
      <c r="F1278" s="515"/>
      <c r="G1278" s="515"/>
      <c r="H1278" s="515"/>
      <c r="I1278" s="515"/>
      <c r="J1278" s="515"/>
      <c r="K1278" s="515"/>
      <c r="L1278" s="515"/>
      <c r="M1278" s="515"/>
    </row>
    <row r="1279" spans="3:13" x14ac:dyDescent="0.15">
      <c r="C1279" s="515"/>
      <c r="D1279" s="515"/>
      <c r="E1279" s="515"/>
      <c r="F1279" s="515"/>
      <c r="G1279" s="515"/>
      <c r="H1279" s="515"/>
      <c r="I1279" s="515"/>
      <c r="J1279" s="515"/>
      <c r="K1279" s="515"/>
      <c r="L1279" s="515"/>
      <c r="M1279" s="515"/>
    </row>
    <row r="1280" spans="3:13" x14ac:dyDescent="0.15">
      <c r="C1280" s="515"/>
      <c r="D1280" s="515"/>
      <c r="E1280" s="515"/>
      <c r="F1280" s="515"/>
      <c r="G1280" s="515"/>
      <c r="H1280" s="515"/>
      <c r="I1280" s="515"/>
      <c r="J1280" s="515"/>
      <c r="K1280" s="515"/>
      <c r="L1280" s="515"/>
      <c r="M1280" s="515"/>
    </row>
    <row r="1281" spans="3:13" x14ac:dyDescent="0.15">
      <c r="C1281" s="515"/>
      <c r="D1281" s="515"/>
      <c r="E1281" s="515"/>
      <c r="F1281" s="515"/>
      <c r="G1281" s="515"/>
      <c r="H1281" s="515"/>
      <c r="I1281" s="515"/>
      <c r="J1281" s="515"/>
      <c r="K1281" s="515"/>
      <c r="L1281" s="515"/>
      <c r="M1281" s="515"/>
    </row>
    <row r="1282" spans="3:13" x14ac:dyDescent="0.15">
      <c r="C1282" s="515"/>
      <c r="D1282" s="515"/>
      <c r="E1282" s="515"/>
      <c r="F1282" s="515"/>
      <c r="G1282" s="515"/>
      <c r="H1282" s="515"/>
      <c r="I1282" s="515"/>
      <c r="J1282" s="515"/>
      <c r="K1282" s="515"/>
      <c r="L1282" s="515"/>
      <c r="M1282" s="515"/>
    </row>
    <row r="1283" spans="3:13" x14ac:dyDescent="0.15">
      <c r="C1283" s="515"/>
      <c r="D1283" s="515"/>
      <c r="E1283" s="515"/>
      <c r="F1283" s="515"/>
      <c r="G1283" s="515"/>
      <c r="H1283" s="515"/>
      <c r="I1283" s="515"/>
      <c r="J1283" s="515"/>
      <c r="K1283" s="515"/>
      <c r="L1283" s="515"/>
      <c r="M1283" s="515"/>
    </row>
    <row r="1284" spans="3:13" x14ac:dyDescent="0.15">
      <c r="C1284" s="515"/>
      <c r="D1284" s="515"/>
      <c r="E1284" s="515"/>
      <c r="F1284" s="515"/>
      <c r="G1284" s="515"/>
      <c r="H1284" s="515"/>
      <c r="I1284" s="515"/>
      <c r="J1284" s="515"/>
      <c r="K1284" s="515"/>
      <c r="L1284" s="515"/>
      <c r="M1284" s="515"/>
    </row>
    <row r="1285" spans="3:13" x14ac:dyDescent="0.15">
      <c r="C1285" s="515"/>
      <c r="D1285" s="515"/>
      <c r="E1285" s="515"/>
      <c r="F1285" s="515"/>
      <c r="G1285" s="515"/>
      <c r="H1285" s="515"/>
      <c r="I1285" s="515"/>
      <c r="J1285" s="515"/>
      <c r="K1285" s="515"/>
      <c r="L1285" s="515"/>
      <c r="M1285" s="515"/>
    </row>
    <row r="1286" spans="3:13" x14ac:dyDescent="0.15">
      <c r="C1286" s="515"/>
      <c r="D1286" s="515"/>
      <c r="E1286" s="515"/>
      <c r="F1286" s="515"/>
      <c r="G1286" s="515"/>
      <c r="H1286" s="515"/>
      <c r="I1286" s="515"/>
      <c r="J1286" s="515"/>
      <c r="K1286" s="515"/>
      <c r="L1286" s="515"/>
      <c r="M1286" s="515"/>
    </row>
    <row r="1287" spans="3:13" x14ac:dyDescent="0.15">
      <c r="C1287" s="515"/>
      <c r="D1287" s="515"/>
      <c r="E1287" s="515"/>
      <c r="F1287" s="515"/>
      <c r="G1287" s="515"/>
      <c r="H1287" s="515"/>
      <c r="I1287" s="515"/>
      <c r="J1287" s="515"/>
      <c r="K1287" s="515"/>
      <c r="L1287" s="515"/>
      <c r="M1287" s="515"/>
    </row>
    <row r="1288" spans="3:13" x14ac:dyDescent="0.15">
      <c r="C1288" s="515"/>
      <c r="D1288" s="515"/>
      <c r="E1288" s="515"/>
      <c r="F1288" s="515"/>
      <c r="G1288" s="515"/>
      <c r="H1288" s="515"/>
      <c r="I1288" s="515"/>
      <c r="J1288" s="515"/>
      <c r="K1288" s="515"/>
      <c r="L1288" s="515"/>
      <c r="M1288" s="515"/>
    </row>
    <row r="1289" spans="3:13" x14ac:dyDescent="0.15">
      <c r="C1289" s="515"/>
      <c r="D1289" s="515"/>
      <c r="E1289" s="515"/>
      <c r="F1289" s="515"/>
      <c r="G1289" s="515"/>
      <c r="H1289" s="515"/>
      <c r="I1289" s="515"/>
      <c r="J1289" s="515"/>
      <c r="K1289" s="515"/>
      <c r="L1289" s="515"/>
      <c r="M1289" s="515"/>
    </row>
    <row r="1290" spans="3:13" x14ac:dyDescent="0.15">
      <c r="C1290" s="515"/>
      <c r="D1290" s="515"/>
      <c r="E1290" s="515"/>
      <c r="F1290" s="515"/>
      <c r="G1290" s="515"/>
      <c r="H1290" s="515"/>
      <c r="I1290" s="515"/>
      <c r="J1290" s="515"/>
      <c r="K1290" s="515"/>
      <c r="L1290" s="515"/>
      <c r="M1290" s="515"/>
    </row>
    <row r="1291" spans="3:13" x14ac:dyDescent="0.15">
      <c r="C1291" s="515"/>
      <c r="D1291" s="515"/>
      <c r="E1291" s="515"/>
      <c r="F1291" s="515"/>
      <c r="G1291" s="515"/>
      <c r="H1291" s="515"/>
      <c r="I1291" s="515"/>
      <c r="J1291" s="515"/>
      <c r="K1291" s="515"/>
      <c r="L1291" s="515"/>
      <c r="M1291" s="515"/>
    </row>
    <row r="1292" spans="3:13" x14ac:dyDescent="0.15">
      <c r="C1292" s="515"/>
      <c r="D1292" s="515"/>
      <c r="E1292" s="515"/>
      <c r="F1292" s="515"/>
      <c r="G1292" s="515"/>
      <c r="H1292" s="515"/>
      <c r="I1292" s="515"/>
      <c r="J1292" s="515"/>
      <c r="K1292" s="515"/>
      <c r="L1292" s="515"/>
      <c r="M1292" s="515"/>
    </row>
    <row r="1293" spans="3:13" x14ac:dyDescent="0.15">
      <c r="C1293" s="515"/>
      <c r="D1293" s="515"/>
      <c r="E1293" s="515"/>
      <c r="F1293" s="515"/>
      <c r="G1293" s="515"/>
      <c r="H1293" s="515"/>
      <c r="I1293" s="515"/>
      <c r="J1293" s="515"/>
      <c r="K1293" s="515"/>
      <c r="L1293" s="515"/>
      <c r="M1293" s="515"/>
    </row>
    <row r="1294" spans="3:13" x14ac:dyDescent="0.15">
      <c r="C1294" s="515"/>
      <c r="D1294" s="515"/>
      <c r="E1294" s="515"/>
      <c r="F1294" s="515"/>
      <c r="G1294" s="515"/>
      <c r="H1294" s="515"/>
      <c r="I1294" s="515"/>
      <c r="J1294" s="515"/>
      <c r="K1294" s="515"/>
      <c r="L1294" s="515"/>
      <c r="M1294" s="515"/>
    </row>
    <row r="1295" spans="3:13" x14ac:dyDescent="0.15">
      <c r="C1295" s="515"/>
      <c r="D1295" s="515"/>
      <c r="E1295" s="515"/>
      <c r="F1295" s="515"/>
      <c r="G1295" s="515"/>
      <c r="H1295" s="515"/>
      <c r="I1295" s="515"/>
      <c r="J1295" s="515"/>
      <c r="K1295" s="515"/>
      <c r="L1295" s="515"/>
      <c r="M1295" s="515"/>
    </row>
    <row r="1296" spans="3:13" x14ac:dyDescent="0.15">
      <c r="C1296" s="515"/>
      <c r="D1296" s="515"/>
      <c r="E1296" s="515"/>
      <c r="F1296" s="515"/>
      <c r="G1296" s="515"/>
      <c r="H1296" s="515"/>
      <c r="I1296" s="515"/>
      <c r="J1296" s="515"/>
      <c r="K1296" s="515"/>
      <c r="L1296" s="515"/>
      <c r="M1296" s="515"/>
    </row>
    <row r="1297" spans="3:13" x14ac:dyDescent="0.15">
      <c r="C1297" s="515"/>
      <c r="D1297" s="515"/>
      <c r="E1297" s="515"/>
      <c r="F1297" s="515"/>
      <c r="G1297" s="515"/>
      <c r="H1297" s="515"/>
      <c r="I1297" s="515"/>
      <c r="J1297" s="515"/>
      <c r="K1297" s="515"/>
      <c r="L1297" s="515"/>
      <c r="M1297" s="515"/>
    </row>
    <row r="1298" spans="3:13" x14ac:dyDescent="0.15">
      <c r="C1298" s="515"/>
      <c r="D1298" s="515"/>
      <c r="E1298" s="515"/>
      <c r="F1298" s="515"/>
      <c r="G1298" s="515"/>
      <c r="H1298" s="515"/>
      <c r="I1298" s="515"/>
      <c r="J1298" s="515"/>
      <c r="K1298" s="515"/>
      <c r="L1298" s="515"/>
      <c r="M1298" s="515"/>
    </row>
    <row r="1299" spans="3:13" x14ac:dyDescent="0.15">
      <c r="C1299" s="515"/>
      <c r="D1299" s="515"/>
      <c r="E1299" s="515"/>
      <c r="F1299" s="515"/>
      <c r="G1299" s="515"/>
      <c r="H1299" s="515"/>
      <c r="I1299" s="515"/>
      <c r="J1299" s="515"/>
      <c r="K1299" s="515"/>
      <c r="L1299" s="515"/>
      <c r="M1299" s="515"/>
    </row>
    <row r="1300" spans="3:13" x14ac:dyDescent="0.15">
      <c r="C1300" s="515"/>
      <c r="D1300" s="515"/>
      <c r="E1300" s="515"/>
      <c r="F1300" s="515"/>
      <c r="G1300" s="515"/>
      <c r="H1300" s="515"/>
      <c r="I1300" s="515"/>
      <c r="J1300" s="515"/>
      <c r="K1300" s="515"/>
      <c r="L1300" s="515"/>
      <c r="M1300" s="515"/>
    </row>
    <row r="1301" spans="3:13" x14ac:dyDescent="0.15">
      <c r="C1301" s="515"/>
      <c r="D1301" s="515"/>
      <c r="E1301" s="515"/>
      <c r="F1301" s="515"/>
      <c r="G1301" s="515"/>
      <c r="H1301" s="515"/>
      <c r="I1301" s="515"/>
      <c r="J1301" s="515"/>
      <c r="K1301" s="515"/>
      <c r="L1301" s="515"/>
      <c r="M1301" s="515"/>
    </row>
    <row r="1302" spans="3:13" x14ac:dyDescent="0.15">
      <c r="C1302" s="515"/>
      <c r="D1302" s="515"/>
      <c r="E1302" s="515"/>
      <c r="F1302" s="515"/>
      <c r="G1302" s="515"/>
      <c r="H1302" s="515"/>
      <c r="I1302" s="515"/>
      <c r="J1302" s="515"/>
      <c r="K1302" s="515"/>
      <c r="L1302" s="515"/>
      <c r="M1302" s="515"/>
    </row>
    <row r="1303" spans="3:13" x14ac:dyDescent="0.15">
      <c r="C1303" s="515"/>
      <c r="D1303" s="515"/>
      <c r="E1303" s="515"/>
      <c r="F1303" s="515"/>
      <c r="G1303" s="515"/>
      <c r="H1303" s="515"/>
      <c r="I1303" s="515"/>
      <c r="J1303" s="515"/>
      <c r="K1303" s="515"/>
      <c r="L1303" s="515"/>
      <c r="M1303" s="515"/>
    </row>
    <row r="1304" spans="3:13" x14ac:dyDescent="0.15">
      <c r="C1304" s="515"/>
      <c r="D1304" s="515"/>
      <c r="E1304" s="515"/>
      <c r="F1304" s="515"/>
      <c r="G1304" s="515"/>
      <c r="H1304" s="515"/>
      <c r="I1304" s="515"/>
      <c r="J1304" s="515"/>
      <c r="K1304" s="515"/>
      <c r="L1304" s="515"/>
      <c r="M1304" s="515"/>
    </row>
    <row r="1305" spans="3:13" x14ac:dyDescent="0.15">
      <c r="C1305" s="515"/>
      <c r="D1305" s="515"/>
      <c r="E1305" s="515"/>
      <c r="F1305" s="515"/>
      <c r="G1305" s="515"/>
      <c r="H1305" s="515"/>
      <c r="I1305" s="515"/>
      <c r="J1305" s="515"/>
      <c r="K1305" s="515"/>
      <c r="L1305" s="515"/>
      <c r="M1305" s="515"/>
    </row>
    <row r="1306" spans="3:13" x14ac:dyDescent="0.15">
      <c r="C1306" s="515"/>
      <c r="D1306" s="515"/>
      <c r="E1306" s="515"/>
      <c r="F1306" s="515"/>
      <c r="G1306" s="515"/>
      <c r="H1306" s="515"/>
      <c r="I1306" s="515"/>
      <c r="J1306" s="515"/>
      <c r="K1306" s="515"/>
      <c r="L1306" s="515"/>
      <c r="M1306" s="515"/>
    </row>
    <row r="1307" spans="3:13" x14ac:dyDescent="0.15">
      <c r="C1307" s="515"/>
      <c r="D1307" s="515"/>
      <c r="E1307" s="515"/>
      <c r="F1307" s="515"/>
      <c r="G1307" s="515"/>
      <c r="H1307" s="515"/>
      <c r="I1307" s="515"/>
      <c r="J1307" s="515"/>
      <c r="K1307" s="515"/>
      <c r="L1307" s="515"/>
      <c r="M1307" s="515"/>
    </row>
    <row r="1308" spans="3:13" x14ac:dyDescent="0.15">
      <c r="C1308" s="515"/>
      <c r="D1308" s="515"/>
      <c r="E1308" s="515"/>
      <c r="F1308" s="515"/>
      <c r="G1308" s="515"/>
      <c r="H1308" s="515"/>
      <c r="I1308" s="515"/>
      <c r="J1308" s="515"/>
      <c r="K1308" s="515"/>
      <c r="L1308" s="515"/>
      <c r="M1308" s="515"/>
    </row>
    <row r="1309" spans="3:13" x14ac:dyDescent="0.15">
      <c r="C1309" s="515"/>
      <c r="D1309" s="515"/>
      <c r="E1309" s="515"/>
      <c r="F1309" s="515"/>
      <c r="G1309" s="515"/>
      <c r="H1309" s="515"/>
      <c r="I1309" s="515"/>
      <c r="J1309" s="515"/>
      <c r="K1309" s="515"/>
      <c r="L1309" s="515"/>
      <c r="M1309" s="515"/>
    </row>
    <row r="1310" spans="3:13" x14ac:dyDescent="0.15">
      <c r="C1310" s="515"/>
      <c r="D1310" s="515"/>
      <c r="E1310" s="515"/>
      <c r="F1310" s="515"/>
      <c r="G1310" s="515"/>
      <c r="H1310" s="515"/>
      <c r="I1310" s="515"/>
      <c r="J1310" s="515"/>
      <c r="K1310" s="515"/>
      <c r="L1310" s="515"/>
      <c r="M1310" s="515"/>
    </row>
    <row r="1311" spans="3:13" x14ac:dyDescent="0.15">
      <c r="C1311" s="515"/>
      <c r="D1311" s="515"/>
      <c r="E1311" s="515"/>
      <c r="F1311" s="515"/>
      <c r="G1311" s="515"/>
      <c r="H1311" s="515"/>
      <c r="I1311" s="515"/>
      <c r="J1311" s="515"/>
      <c r="K1311" s="515"/>
      <c r="L1311" s="515"/>
      <c r="M1311" s="515"/>
    </row>
    <row r="1312" spans="3:13" x14ac:dyDescent="0.15">
      <c r="C1312" s="515"/>
      <c r="D1312" s="515"/>
      <c r="E1312" s="515"/>
      <c r="F1312" s="515"/>
      <c r="G1312" s="515"/>
      <c r="H1312" s="515"/>
      <c r="I1312" s="515"/>
      <c r="J1312" s="515"/>
      <c r="K1312" s="515"/>
      <c r="L1312" s="515"/>
      <c r="M1312" s="515"/>
    </row>
    <row r="1313" spans="3:13" x14ac:dyDescent="0.15">
      <c r="C1313" s="515"/>
      <c r="D1313" s="515"/>
      <c r="E1313" s="515"/>
      <c r="F1313" s="515"/>
      <c r="G1313" s="515"/>
      <c r="H1313" s="515"/>
      <c r="I1313" s="515"/>
      <c r="J1313" s="515"/>
      <c r="K1313" s="515"/>
      <c r="L1313" s="515"/>
      <c r="M1313" s="515"/>
    </row>
    <row r="1314" spans="3:13" x14ac:dyDescent="0.15">
      <c r="C1314" s="515"/>
      <c r="D1314" s="515"/>
      <c r="E1314" s="515"/>
      <c r="F1314" s="515"/>
      <c r="G1314" s="515"/>
      <c r="H1314" s="515"/>
      <c r="I1314" s="515"/>
      <c r="J1314" s="515"/>
      <c r="K1314" s="515"/>
      <c r="L1314" s="515"/>
      <c r="M1314" s="515"/>
    </row>
    <row r="1315" spans="3:13" x14ac:dyDescent="0.15">
      <c r="C1315" s="515"/>
      <c r="D1315" s="515"/>
      <c r="E1315" s="515"/>
      <c r="F1315" s="515"/>
      <c r="G1315" s="515"/>
      <c r="H1315" s="515"/>
      <c r="I1315" s="515"/>
      <c r="J1315" s="515"/>
      <c r="K1315" s="515"/>
      <c r="L1315" s="515"/>
      <c r="M1315" s="515"/>
    </row>
    <row r="1316" spans="3:13" x14ac:dyDescent="0.15">
      <c r="C1316" s="515"/>
      <c r="D1316" s="515"/>
      <c r="E1316" s="515"/>
      <c r="F1316" s="515"/>
      <c r="G1316" s="515"/>
      <c r="H1316" s="515"/>
      <c r="I1316" s="515"/>
      <c r="J1316" s="515"/>
      <c r="K1316" s="515"/>
      <c r="L1316" s="515"/>
      <c r="M1316" s="515"/>
    </row>
    <row r="1317" spans="3:13" x14ac:dyDescent="0.15">
      <c r="C1317" s="515"/>
      <c r="D1317" s="515"/>
      <c r="E1317" s="515"/>
      <c r="F1317" s="515"/>
      <c r="G1317" s="515"/>
      <c r="H1317" s="515"/>
      <c r="I1317" s="515"/>
      <c r="J1317" s="515"/>
      <c r="K1317" s="515"/>
      <c r="L1317" s="515"/>
      <c r="M1317" s="515"/>
    </row>
    <row r="1318" spans="3:13" x14ac:dyDescent="0.15">
      <c r="C1318" s="515"/>
      <c r="D1318" s="515"/>
      <c r="E1318" s="515"/>
      <c r="F1318" s="515"/>
      <c r="G1318" s="515"/>
      <c r="H1318" s="515"/>
      <c r="I1318" s="515"/>
      <c r="J1318" s="515"/>
      <c r="K1318" s="515"/>
      <c r="L1318" s="515"/>
      <c r="M1318" s="515"/>
    </row>
    <row r="1319" spans="3:13" x14ac:dyDescent="0.15">
      <c r="C1319" s="515"/>
      <c r="D1319" s="515"/>
      <c r="E1319" s="515"/>
      <c r="F1319" s="515"/>
      <c r="G1319" s="515"/>
      <c r="H1319" s="515"/>
      <c r="I1319" s="515"/>
      <c r="J1319" s="515"/>
      <c r="K1319" s="515"/>
      <c r="L1319" s="515"/>
      <c r="M1319" s="515"/>
    </row>
    <row r="1320" spans="3:13" x14ac:dyDescent="0.15">
      <c r="C1320" s="515"/>
      <c r="D1320" s="515"/>
      <c r="E1320" s="515"/>
      <c r="F1320" s="515"/>
      <c r="G1320" s="515"/>
      <c r="H1320" s="515"/>
      <c r="I1320" s="515"/>
      <c r="J1320" s="515"/>
      <c r="K1320" s="515"/>
      <c r="L1320" s="515"/>
      <c r="M1320" s="515"/>
    </row>
    <row r="1321" spans="3:13" x14ac:dyDescent="0.15">
      <c r="C1321" s="515"/>
      <c r="D1321" s="515"/>
      <c r="E1321" s="515"/>
      <c r="F1321" s="515"/>
      <c r="G1321" s="515"/>
      <c r="H1321" s="515"/>
      <c r="I1321" s="515"/>
      <c r="J1321" s="515"/>
      <c r="K1321" s="515"/>
      <c r="L1321" s="515"/>
      <c r="M1321" s="515"/>
    </row>
    <row r="1322" spans="3:13" x14ac:dyDescent="0.15">
      <c r="C1322" s="515"/>
      <c r="D1322" s="515"/>
      <c r="E1322" s="515"/>
      <c r="F1322" s="515"/>
      <c r="G1322" s="515"/>
      <c r="H1322" s="515"/>
      <c r="I1322" s="515"/>
      <c r="J1322" s="515"/>
      <c r="K1322" s="515"/>
      <c r="L1322" s="515"/>
      <c r="M1322" s="515"/>
    </row>
    <row r="1323" spans="3:13" x14ac:dyDescent="0.15">
      <c r="C1323" s="515"/>
      <c r="D1323" s="515"/>
      <c r="E1323" s="515"/>
      <c r="F1323" s="515"/>
      <c r="G1323" s="515"/>
      <c r="H1323" s="515"/>
      <c r="I1323" s="515"/>
      <c r="J1323" s="515"/>
      <c r="K1323" s="515"/>
      <c r="L1323" s="515"/>
      <c r="M1323" s="515"/>
    </row>
    <row r="1324" spans="3:13" x14ac:dyDescent="0.15">
      <c r="C1324" s="515"/>
      <c r="D1324" s="515"/>
      <c r="E1324" s="515"/>
      <c r="F1324" s="515"/>
      <c r="G1324" s="515"/>
      <c r="H1324" s="515"/>
      <c r="I1324" s="515"/>
      <c r="J1324" s="515"/>
      <c r="K1324" s="515"/>
      <c r="L1324" s="515"/>
      <c r="M1324" s="515"/>
    </row>
    <row r="1325" spans="3:13" x14ac:dyDescent="0.15">
      <c r="C1325" s="515"/>
      <c r="D1325" s="515"/>
      <c r="E1325" s="515"/>
      <c r="F1325" s="515"/>
      <c r="G1325" s="515"/>
      <c r="H1325" s="515"/>
      <c r="I1325" s="515"/>
      <c r="J1325" s="515"/>
      <c r="K1325" s="515"/>
      <c r="L1325" s="515"/>
      <c r="M1325" s="515"/>
    </row>
    <row r="1326" spans="3:13" x14ac:dyDescent="0.15">
      <c r="C1326" s="515"/>
      <c r="D1326" s="515"/>
      <c r="E1326" s="515"/>
      <c r="F1326" s="515"/>
      <c r="G1326" s="515"/>
      <c r="H1326" s="515"/>
      <c r="I1326" s="515"/>
      <c r="J1326" s="515"/>
      <c r="K1326" s="515"/>
      <c r="L1326" s="515"/>
      <c r="M1326" s="515"/>
    </row>
    <row r="1327" spans="3:13" x14ac:dyDescent="0.15">
      <c r="C1327" s="515"/>
      <c r="D1327" s="515"/>
      <c r="E1327" s="515"/>
      <c r="F1327" s="515"/>
      <c r="G1327" s="515"/>
      <c r="H1327" s="515"/>
      <c r="I1327" s="515"/>
      <c r="J1327" s="515"/>
      <c r="K1327" s="515"/>
      <c r="L1327" s="515"/>
      <c r="M1327" s="515"/>
    </row>
    <row r="1328" spans="3:13" x14ac:dyDescent="0.15">
      <c r="C1328" s="515"/>
      <c r="D1328" s="515"/>
      <c r="E1328" s="515"/>
      <c r="F1328" s="515"/>
      <c r="G1328" s="515"/>
      <c r="H1328" s="515"/>
      <c r="I1328" s="515"/>
      <c r="J1328" s="515"/>
      <c r="K1328" s="515"/>
      <c r="L1328" s="515"/>
      <c r="M1328" s="515"/>
    </row>
    <row r="1329" spans="3:13" x14ac:dyDescent="0.15">
      <c r="C1329" s="515"/>
      <c r="D1329" s="515"/>
      <c r="E1329" s="515"/>
      <c r="F1329" s="515"/>
      <c r="G1329" s="515"/>
      <c r="H1329" s="515"/>
      <c r="I1329" s="515"/>
      <c r="J1329" s="515"/>
      <c r="K1329" s="515"/>
      <c r="L1329" s="515"/>
      <c r="M1329" s="515"/>
    </row>
    <row r="1330" spans="3:13" x14ac:dyDescent="0.15">
      <c r="C1330" s="515"/>
      <c r="D1330" s="515"/>
      <c r="E1330" s="515"/>
      <c r="F1330" s="515"/>
      <c r="G1330" s="515"/>
      <c r="H1330" s="515"/>
      <c r="I1330" s="515"/>
      <c r="J1330" s="515"/>
      <c r="K1330" s="515"/>
      <c r="L1330" s="515"/>
      <c r="M1330" s="515"/>
    </row>
    <row r="1331" spans="3:13" x14ac:dyDescent="0.15">
      <c r="C1331" s="515"/>
      <c r="D1331" s="515"/>
      <c r="E1331" s="515"/>
      <c r="F1331" s="515"/>
      <c r="G1331" s="515"/>
      <c r="H1331" s="515"/>
      <c r="I1331" s="515"/>
      <c r="J1331" s="515"/>
      <c r="K1331" s="515"/>
      <c r="L1331" s="515"/>
      <c r="M1331" s="515"/>
    </row>
    <row r="1332" spans="3:13" x14ac:dyDescent="0.15">
      <c r="C1332" s="515"/>
      <c r="D1332" s="515"/>
      <c r="E1332" s="515"/>
      <c r="F1332" s="515"/>
      <c r="G1332" s="515"/>
      <c r="H1332" s="515"/>
      <c r="I1332" s="515"/>
      <c r="J1332" s="515"/>
      <c r="K1332" s="515"/>
      <c r="L1332" s="515"/>
      <c r="M1332" s="515"/>
    </row>
    <row r="1333" spans="3:13" x14ac:dyDescent="0.15">
      <c r="C1333" s="515"/>
      <c r="D1333" s="515"/>
      <c r="E1333" s="515"/>
      <c r="F1333" s="515"/>
      <c r="G1333" s="515"/>
      <c r="H1333" s="515"/>
      <c r="I1333" s="515"/>
      <c r="J1333" s="515"/>
      <c r="K1333" s="515"/>
      <c r="L1333" s="515"/>
      <c r="M1333" s="515"/>
    </row>
    <row r="1334" spans="3:13" x14ac:dyDescent="0.15">
      <c r="C1334" s="515"/>
      <c r="D1334" s="515"/>
      <c r="E1334" s="515"/>
      <c r="F1334" s="515"/>
      <c r="G1334" s="515"/>
      <c r="H1334" s="515"/>
      <c r="I1334" s="515"/>
      <c r="J1334" s="515"/>
      <c r="K1334" s="515"/>
      <c r="L1334" s="515"/>
      <c r="M1334" s="515"/>
    </row>
    <row r="1335" spans="3:13" x14ac:dyDescent="0.15">
      <c r="C1335" s="515"/>
      <c r="D1335" s="515"/>
      <c r="E1335" s="515"/>
      <c r="F1335" s="515"/>
      <c r="G1335" s="515"/>
      <c r="H1335" s="515"/>
      <c r="I1335" s="515"/>
      <c r="J1335" s="515"/>
      <c r="K1335" s="515"/>
      <c r="L1335" s="515"/>
      <c r="M1335" s="515"/>
    </row>
    <row r="1336" spans="3:13" x14ac:dyDescent="0.15">
      <c r="C1336" s="515"/>
      <c r="D1336" s="515"/>
      <c r="E1336" s="515"/>
      <c r="F1336" s="515"/>
      <c r="G1336" s="515"/>
      <c r="H1336" s="515"/>
      <c r="I1336" s="515"/>
      <c r="J1336" s="515"/>
      <c r="K1336" s="515"/>
      <c r="L1336" s="515"/>
      <c r="M1336" s="515"/>
    </row>
    <row r="1337" spans="3:13" x14ac:dyDescent="0.15">
      <c r="C1337" s="515"/>
      <c r="D1337" s="515"/>
      <c r="E1337" s="515"/>
      <c r="F1337" s="515"/>
      <c r="G1337" s="515"/>
      <c r="H1337" s="515"/>
      <c r="I1337" s="515"/>
      <c r="J1337" s="515"/>
      <c r="K1337" s="515"/>
      <c r="L1337" s="515"/>
      <c r="M1337" s="515"/>
    </row>
    <row r="1338" spans="3:13" x14ac:dyDescent="0.15">
      <c r="C1338" s="515"/>
      <c r="D1338" s="515"/>
      <c r="E1338" s="515"/>
      <c r="F1338" s="515"/>
      <c r="G1338" s="515"/>
      <c r="H1338" s="515"/>
      <c r="I1338" s="515"/>
      <c r="J1338" s="515"/>
      <c r="K1338" s="515"/>
      <c r="L1338" s="515"/>
      <c r="M1338" s="515"/>
    </row>
    <row r="1339" spans="3:13" x14ac:dyDescent="0.15">
      <c r="C1339" s="515"/>
      <c r="D1339" s="515"/>
      <c r="E1339" s="515"/>
      <c r="F1339" s="515"/>
      <c r="G1339" s="515"/>
      <c r="H1339" s="515"/>
      <c r="I1339" s="515"/>
      <c r="J1339" s="515"/>
      <c r="K1339" s="515"/>
      <c r="L1339" s="515"/>
      <c r="M1339" s="515"/>
    </row>
    <row r="1340" spans="3:13" x14ac:dyDescent="0.15">
      <c r="C1340" s="515"/>
      <c r="D1340" s="515"/>
      <c r="E1340" s="515"/>
      <c r="F1340" s="515"/>
      <c r="G1340" s="515"/>
      <c r="H1340" s="515"/>
      <c r="I1340" s="515"/>
      <c r="J1340" s="515"/>
      <c r="K1340" s="515"/>
      <c r="L1340" s="515"/>
      <c r="M1340" s="515"/>
    </row>
    <row r="1341" spans="3:13" x14ac:dyDescent="0.15">
      <c r="C1341" s="515"/>
      <c r="D1341" s="515"/>
      <c r="E1341" s="515"/>
      <c r="F1341" s="515"/>
      <c r="G1341" s="515"/>
      <c r="H1341" s="515"/>
      <c r="I1341" s="515"/>
      <c r="J1341" s="515"/>
      <c r="K1341" s="515"/>
      <c r="L1341" s="515"/>
      <c r="M1341" s="515"/>
    </row>
    <row r="1342" spans="3:13" x14ac:dyDescent="0.15">
      <c r="C1342" s="515"/>
      <c r="D1342" s="515"/>
      <c r="E1342" s="515"/>
      <c r="F1342" s="515"/>
      <c r="G1342" s="515"/>
      <c r="H1342" s="515"/>
      <c r="I1342" s="515"/>
      <c r="J1342" s="515"/>
      <c r="K1342" s="515"/>
      <c r="L1342" s="515"/>
      <c r="M1342" s="515"/>
    </row>
    <row r="1343" spans="3:13" x14ac:dyDescent="0.15">
      <c r="C1343" s="515"/>
      <c r="D1343" s="515"/>
      <c r="E1343" s="515"/>
      <c r="F1343" s="515"/>
      <c r="G1343" s="515"/>
      <c r="H1343" s="515"/>
      <c r="I1343" s="515"/>
      <c r="J1343" s="515"/>
      <c r="K1343" s="515"/>
      <c r="L1343" s="515"/>
      <c r="M1343" s="515"/>
    </row>
    <row r="1344" spans="3:13" x14ac:dyDescent="0.15">
      <c r="C1344" s="515"/>
      <c r="D1344" s="515"/>
      <c r="E1344" s="515"/>
      <c r="F1344" s="515"/>
      <c r="G1344" s="515"/>
      <c r="H1344" s="515"/>
      <c r="I1344" s="515"/>
      <c r="J1344" s="515"/>
      <c r="K1344" s="515"/>
      <c r="L1344" s="515"/>
      <c r="M1344" s="515"/>
    </row>
    <row r="1345" spans="3:13" x14ac:dyDescent="0.15">
      <c r="C1345" s="515"/>
      <c r="D1345" s="515"/>
      <c r="E1345" s="515"/>
      <c r="F1345" s="515"/>
      <c r="G1345" s="515"/>
      <c r="H1345" s="515"/>
      <c r="I1345" s="515"/>
      <c r="J1345" s="515"/>
      <c r="K1345" s="515"/>
      <c r="L1345" s="515"/>
      <c r="M1345" s="515"/>
    </row>
    <row r="1346" spans="3:13" x14ac:dyDescent="0.15">
      <c r="C1346" s="515"/>
      <c r="D1346" s="515"/>
      <c r="E1346" s="515"/>
      <c r="F1346" s="515"/>
      <c r="G1346" s="515"/>
      <c r="H1346" s="515"/>
      <c r="I1346" s="515"/>
      <c r="J1346" s="515"/>
      <c r="K1346" s="515"/>
      <c r="L1346" s="515"/>
      <c r="M1346" s="515"/>
    </row>
    <row r="1347" spans="3:13" x14ac:dyDescent="0.15">
      <c r="C1347" s="515"/>
      <c r="D1347" s="515"/>
      <c r="E1347" s="515"/>
      <c r="F1347" s="515"/>
      <c r="G1347" s="515"/>
      <c r="H1347" s="515"/>
      <c r="I1347" s="515"/>
      <c r="J1347" s="515"/>
      <c r="K1347" s="515"/>
      <c r="L1347" s="515"/>
      <c r="M1347" s="515"/>
    </row>
    <row r="1348" spans="3:13" x14ac:dyDescent="0.15">
      <c r="C1348" s="515"/>
      <c r="D1348" s="515"/>
      <c r="E1348" s="515"/>
      <c r="F1348" s="515"/>
      <c r="G1348" s="515"/>
      <c r="H1348" s="515"/>
      <c r="I1348" s="515"/>
      <c r="J1348" s="515"/>
      <c r="K1348" s="515"/>
      <c r="L1348" s="515"/>
      <c r="M1348" s="515"/>
    </row>
    <row r="1349" spans="3:13" x14ac:dyDescent="0.15">
      <c r="C1349" s="515"/>
      <c r="D1349" s="515"/>
      <c r="E1349" s="515"/>
      <c r="F1349" s="515"/>
      <c r="G1349" s="515"/>
      <c r="H1349" s="515"/>
      <c r="I1349" s="515"/>
      <c r="J1349" s="515"/>
      <c r="K1349" s="515"/>
      <c r="L1349" s="515"/>
      <c r="M1349" s="515"/>
    </row>
    <row r="1350" spans="3:13" x14ac:dyDescent="0.15">
      <c r="C1350" s="515"/>
      <c r="D1350" s="515"/>
      <c r="E1350" s="515"/>
      <c r="F1350" s="515"/>
      <c r="G1350" s="515"/>
      <c r="H1350" s="515"/>
      <c r="I1350" s="515"/>
      <c r="J1350" s="515"/>
      <c r="K1350" s="515"/>
      <c r="L1350" s="515"/>
      <c r="M1350" s="515"/>
    </row>
    <row r="1351" spans="3:13" x14ac:dyDescent="0.15">
      <c r="C1351" s="515"/>
      <c r="D1351" s="515"/>
      <c r="E1351" s="515"/>
      <c r="F1351" s="515"/>
      <c r="G1351" s="515"/>
      <c r="H1351" s="515"/>
      <c r="I1351" s="515"/>
      <c r="J1351" s="515"/>
      <c r="K1351" s="515"/>
      <c r="L1351" s="515"/>
      <c r="M1351" s="515"/>
    </row>
    <row r="1352" spans="3:13" x14ac:dyDescent="0.15">
      <c r="C1352" s="515"/>
      <c r="D1352" s="515"/>
      <c r="E1352" s="515"/>
      <c r="F1352" s="515"/>
      <c r="G1352" s="515"/>
      <c r="H1352" s="515"/>
      <c r="I1352" s="515"/>
      <c r="J1352" s="515"/>
      <c r="K1352" s="515"/>
      <c r="L1352" s="515"/>
      <c r="M1352" s="515"/>
    </row>
    <row r="1353" spans="3:13" x14ac:dyDescent="0.15">
      <c r="C1353" s="515"/>
      <c r="D1353" s="515"/>
      <c r="E1353" s="515"/>
      <c r="F1353" s="515"/>
      <c r="G1353" s="515"/>
      <c r="H1353" s="515"/>
      <c r="I1353" s="515"/>
      <c r="J1353" s="515"/>
      <c r="K1353" s="515"/>
      <c r="L1353" s="515"/>
      <c r="M1353" s="515"/>
    </row>
    <row r="1354" spans="3:13" x14ac:dyDescent="0.15">
      <c r="C1354" s="515"/>
      <c r="D1354" s="515"/>
      <c r="E1354" s="515"/>
      <c r="F1354" s="515"/>
      <c r="G1354" s="515"/>
      <c r="H1354" s="515"/>
      <c r="I1354" s="515"/>
      <c r="J1354" s="515"/>
      <c r="K1354" s="515"/>
      <c r="L1354" s="515"/>
      <c r="M1354" s="515"/>
    </row>
    <row r="1355" spans="3:13" x14ac:dyDescent="0.15">
      <c r="C1355" s="515"/>
      <c r="D1355" s="515"/>
      <c r="E1355" s="515"/>
      <c r="F1355" s="515"/>
      <c r="G1355" s="515"/>
      <c r="H1355" s="515"/>
      <c r="I1355" s="515"/>
      <c r="J1355" s="515"/>
      <c r="K1355" s="515"/>
      <c r="L1355" s="515"/>
      <c r="M1355" s="515"/>
    </row>
    <row r="1356" spans="3:13" x14ac:dyDescent="0.15">
      <c r="C1356" s="515"/>
      <c r="D1356" s="515"/>
      <c r="E1356" s="515"/>
      <c r="F1356" s="515"/>
      <c r="G1356" s="515"/>
      <c r="H1356" s="515"/>
      <c r="I1356" s="515"/>
      <c r="J1356" s="515"/>
      <c r="K1356" s="515"/>
      <c r="L1356" s="515"/>
      <c r="M1356" s="515"/>
    </row>
    <row r="1357" spans="3:13" x14ac:dyDescent="0.15">
      <c r="C1357" s="515"/>
      <c r="D1357" s="515"/>
      <c r="E1357" s="515"/>
      <c r="F1357" s="515"/>
      <c r="G1357" s="515"/>
      <c r="H1357" s="515"/>
      <c r="I1357" s="515"/>
      <c r="J1357" s="515"/>
      <c r="K1357" s="515"/>
      <c r="L1357" s="515"/>
      <c r="M1357" s="515"/>
    </row>
    <row r="1358" spans="3:13" x14ac:dyDescent="0.15">
      <c r="C1358" s="515"/>
      <c r="D1358" s="515"/>
      <c r="E1358" s="515"/>
      <c r="F1358" s="515"/>
      <c r="G1358" s="515"/>
      <c r="H1358" s="515"/>
      <c r="I1358" s="515"/>
      <c r="J1358" s="515"/>
      <c r="K1358" s="515"/>
      <c r="L1358" s="515"/>
      <c r="M1358" s="515"/>
    </row>
    <row r="1359" spans="3:13" x14ac:dyDescent="0.15">
      <c r="C1359" s="515"/>
      <c r="D1359" s="515"/>
      <c r="E1359" s="515"/>
      <c r="F1359" s="515"/>
      <c r="G1359" s="515"/>
      <c r="H1359" s="515"/>
      <c r="I1359" s="515"/>
      <c r="J1359" s="515"/>
      <c r="K1359" s="515"/>
      <c r="L1359" s="515"/>
      <c r="M1359" s="515"/>
    </row>
    <row r="1360" spans="3:13" x14ac:dyDescent="0.15">
      <c r="C1360" s="515"/>
      <c r="D1360" s="515"/>
      <c r="E1360" s="515"/>
      <c r="F1360" s="515"/>
      <c r="G1360" s="515"/>
      <c r="H1360" s="515"/>
      <c r="I1360" s="515"/>
      <c r="J1360" s="515"/>
      <c r="K1360" s="515"/>
      <c r="L1360" s="515"/>
      <c r="M1360" s="515"/>
    </row>
    <row r="1361" spans="3:13" x14ac:dyDescent="0.15">
      <c r="C1361" s="515"/>
      <c r="D1361" s="515"/>
      <c r="E1361" s="515"/>
      <c r="F1361" s="515"/>
      <c r="G1361" s="515"/>
      <c r="H1361" s="515"/>
      <c r="I1361" s="515"/>
      <c r="J1361" s="515"/>
      <c r="K1361" s="515"/>
      <c r="L1361" s="515"/>
      <c r="M1361" s="515"/>
    </row>
    <row r="1362" spans="3:13" x14ac:dyDescent="0.15">
      <c r="C1362" s="515"/>
      <c r="D1362" s="515"/>
      <c r="E1362" s="515"/>
      <c r="F1362" s="515"/>
      <c r="G1362" s="515"/>
      <c r="H1362" s="515"/>
      <c r="I1362" s="515"/>
      <c r="J1362" s="515"/>
      <c r="K1362" s="515"/>
      <c r="L1362" s="515"/>
      <c r="M1362" s="515"/>
    </row>
    <row r="1363" spans="3:13" x14ac:dyDescent="0.15">
      <c r="C1363" s="515"/>
      <c r="D1363" s="515"/>
      <c r="E1363" s="515"/>
      <c r="F1363" s="515"/>
      <c r="G1363" s="515"/>
      <c r="H1363" s="515"/>
      <c r="I1363" s="515"/>
      <c r="J1363" s="515"/>
      <c r="K1363" s="515"/>
      <c r="L1363" s="515"/>
      <c r="M1363" s="515"/>
    </row>
    <row r="1364" spans="3:13" x14ac:dyDescent="0.15">
      <c r="C1364" s="515"/>
      <c r="D1364" s="515"/>
      <c r="E1364" s="515"/>
      <c r="F1364" s="515"/>
      <c r="G1364" s="515"/>
      <c r="H1364" s="515"/>
      <c r="I1364" s="515"/>
      <c r="J1364" s="515"/>
      <c r="K1364" s="515"/>
      <c r="L1364" s="515"/>
      <c r="M1364" s="515"/>
    </row>
    <row r="1365" spans="3:13" x14ac:dyDescent="0.15">
      <c r="C1365" s="515"/>
      <c r="D1365" s="515"/>
      <c r="E1365" s="515"/>
      <c r="F1365" s="515"/>
      <c r="G1365" s="515"/>
      <c r="H1365" s="515"/>
      <c r="I1365" s="515"/>
      <c r="J1365" s="515"/>
      <c r="K1365" s="515"/>
      <c r="L1365" s="515"/>
      <c r="M1365" s="515"/>
    </row>
    <row r="1366" spans="3:13" x14ac:dyDescent="0.15">
      <c r="C1366" s="515"/>
      <c r="D1366" s="515"/>
      <c r="E1366" s="515"/>
      <c r="F1366" s="515"/>
      <c r="G1366" s="515"/>
      <c r="H1366" s="515"/>
      <c r="I1366" s="515"/>
      <c r="J1366" s="515"/>
      <c r="K1366" s="515"/>
      <c r="L1366" s="515"/>
      <c r="M1366" s="515"/>
    </row>
    <row r="1367" spans="3:13" x14ac:dyDescent="0.15">
      <c r="C1367" s="515"/>
      <c r="D1367" s="515"/>
      <c r="E1367" s="515"/>
      <c r="F1367" s="515"/>
      <c r="G1367" s="515"/>
      <c r="H1367" s="515"/>
      <c r="I1367" s="515"/>
      <c r="J1367" s="515"/>
      <c r="K1367" s="515"/>
      <c r="L1367" s="515"/>
      <c r="M1367" s="515"/>
    </row>
    <row r="1368" spans="3:13" x14ac:dyDescent="0.15">
      <c r="C1368" s="515"/>
      <c r="D1368" s="515"/>
      <c r="E1368" s="515"/>
      <c r="F1368" s="515"/>
      <c r="G1368" s="515"/>
      <c r="H1368" s="515"/>
      <c r="I1368" s="515"/>
      <c r="J1368" s="515"/>
      <c r="K1368" s="515"/>
      <c r="L1368" s="515"/>
      <c r="M1368" s="515"/>
    </row>
    <row r="1369" spans="3:13" x14ac:dyDescent="0.15">
      <c r="C1369" s="515"/>
      <c r="D1369" s="515"/>
      <c r="E1369" s="515"/>
      <c r="F1369" s="515"/>
      <c r="G1369" s="515"/>
      <c r="H1369" s="515"/>
      <c r="I1369" s="515"/>
      <c r="J1369" s="515"/>
      <c r="K1369" s="515"/>
      <c r="L1369" s="515"/>
      <c r="M1369" s="515"/>
    </row>
    <row r="1370" spans="3:13" x14ac:dyDescent="0.15">
      <c r="C1370" s="515"/>
      <c r="D1370" s="515"/>
      <c r="E1370" s="515"/>
      <c r="F1370" s="515"/>
      <c r="G1370" s="515"/>
      <c r="H1370" s="515"/>
      <c r="I1370" s="515"/>
      <c r="J1370" s="515"/>
      <c r="K1370" s="515"/>
      <c r="L1370" s="515"/>
      <c r="M1370" s="515"/>
    </row>
    <row r="1371" spans="3:13" x14ac:dyDescent="0.15">
      <c r="C1371" s="515"/>
      <c r="D1371" s="515"/>
      <c r="E1371" s="515"/>
      <c r="F1371" s="515"/>
      <c r="G1371" s="515"/>
      <c r="H1371" s="515"/>
      <c r="I1371" s="515"/>
      <c r="J1371" s="515"/>
      <c r="K1371" s="515"/>
      <c r="L1371" s="515"/>
      <c r="M1371" s="515"/>
    </row>
    <row r="1372" spans="3:13" x14ac:dyDescent="0.15">
      <c r="C1372" s="515"/>
      <c r="D1372" s="515"/>
      <c r="E1372" s="515"/>
      <c r="F1372" s="515"/>
      <c r="G1372" s="515"/>
      <c r="H1372" s="515"/>
      <c r="I1372" s="515"/>
      <c r="J1372" s="515"/>
      <c r="K1372" s="515"/>
      <c r="L1372" s="515"/>
      <c r="M1372" s="515"/>
    </row>
    <row r="1373" spans="3:13" x14ac:dyDescent="0.15">
      <c r="C1373" s="515"/>
      <c r="D1373" s="515"/>
      <c r="E1373" s="515"/>
      <c r="F1373" s="515"/>
      <c r="G1373" s="515"/>
      <c r="H1373" s="515"/>
      <c r="I1373" s="515"/>
      <c r="J1373" s="515"/>
      <c r="K1373" s="515"/>
      <c r="L1373" s="515"/>
      <c r="M1373" s="515"/>
    </row>
    <row r="1374" spans="3:13" x14ac:dyDescent="0.15">
      <c r="C1374" s="515"/>
      <c r="D1374" s="515"/>
      <c r="E1374" s="515"/>
      <c r="F1374" s="515"/>
      <c r="G1374" s="515"/>
      <c r="H1374" s="515"/>
      <c r="I1374" s="515"/>
      <c r="J1374" s="515"/>
      <c r="K1374" s="515"/>
      <c r="L1374" s="515"/>
      <c r="M1374" s="515"/>
    </row>
    <row r="1375" spans="3:13" x14ac:dyDescent="0.15">
      <c r="C1375" s="515"/>
      <c r="D1375" s="515"/>
      <c r="E1375" s="515"/>
      <c r="F1375" s="515"/>
      <c r="G1375" s="515"/>
      <c r="H1375" s="515"/>
      <c r="I1375" s="515"/>
      <c r="J1375" s="515"/>
      <c r="K1375" s="515"/>
      <c r="L1375" s="515"/>
      <c r="M1375" s="515"/>
    </row>
    <row r="1376" spans="3:13" x14ac:dyDescent="0.15">
      <c r="C1376" s="515"/>
      <c r="D1376" s="515"/>
      <c r="E1376" s="515"/>
      <c r="F1376" s="515"/>
      <c r="G1376" s="515"/>
      <c r="H1376" s="515"/>
      <c r="I1376" s="515"/>
      <c r="J1376" s="515"/>
      <c r="K1376" s="515"/>
      <c r="L1376" s="515"/>
      <c r="M1376" s="515"/>
    </row>
    <row r="1377" spans="3:13" x14ac:dyDescent="0.15">
      <c r="C1377" s="515"/>
      <c r="D1377" s="515"/>
      <c r="E1377" s="515"/>
      <c r="F1377" s="515"/>
      <c r="G1377" s="515"/>
      <c r="H1377" s="515"/>
      <c r="I1377" s="515"/>
      <c r="J1377" s="515"/>
      <c r="K1377" s="515"/>
      <c r="L1377" s="515"/>
      <c r="M1377" s="515"/>
    </row>
    <row r="1378" spans="3:13" x14ac:dyDescent="0.15">
      <c r="C1378" s="515"/>
      <c r="D1378" s="515"/>
      <c r="E1378" s="515"/>
      <c r="F1378" s="515"/>
      <c r="G1378" s="515"/>
      <c r="H1378" s="515"/>
      <c r="I1378" s="515"/>
      <c r="J1378" s="515"/>
      <c r="K1378" s="515"/>
      <c r="L1378" s="515"/>
      <c r="M1378" s="515"/>
    </row>
    <row r="1379" spans="3:13" x14ac:dyDescent="0.15">
      <c r="C1379" s="515"/>
      <c r="D1379" s="515"/>
      <c r="E1379" s="515"/>
      <c r="F1379" s="515"/>
      <c r="G1379" s="515"/>
      <c r="H1379" s="515"/>
      <c r="I1379" s="515"/>
      <c r="J1379" s="515"/>
      <c r="K1379" s="515"/>
      <c r="L1379" s="515"/>
      <c r="M1379" s="515"/>
    </row>
    <row r="1380" spans="3:13" x14ac:dyDescent="0.15">
      <c r="C1380" s="515"/>
      <c r="D1380" s="515"/>
      <c r="E1380" s="515"/>
      <c r="F1380" s="515"/>
      <c r="G1380" s="515"/>
      <c r="H1380" s="515"/>
      <c r="I1380" s="515"/>
      <c r="J1380" s="515"/>
      <c r="K1380" s="515"/>
      <c r="L1380" s="515"/>
      <c r="M1380" s="515"/>
    </row>
    <row r="1381" spans="3:13" x14ac:dyDescent="0.15">
      <c r="C1381" s="515"/>
      <c r="D1381" s="515"/>
      <c r="E1381" s="515"/>
      <c r="F1381" s="515"/>
      <c r="G1381" s="515"/>
      <c r="H1381" s="515"/>
      <c r="I1381" s="515"/>
      <c r="J1381" s="515"/>
      <c r="K1381" s="515"/>
      <c r="L1381" s="515"/>
      <c r="M1381" s="515"/>
    </row>
    <row r="1382" spans="3:13" x14ac:dyDescent="0.15">
      <c r="C1382" s="515"/>
      <c r="D1382" s="515"/>
      <c r="E1382" s="515"/>
      <c r="F1382" s="515"/>
      <c r="G1382" s="515"/>
      <c r="H1382" s="515"/>
      <c r="I1382" s="515"/>
      <c r="J1382" s="515"/>
      <c r="K1382" s="515"/>
      <c r="L1382" s="515"/>
      <c r="M1382" s="515"/>
    </row>
    <row r="1383" spans="3:13" x14ac:dyDescent="0.15">
      <c r="C1383" s="515"/>
      <c r="D1383" s="515"/>
      <c r="E1383" s="515"/>
      <c r="F1383" s="515"/>
      <c r="G1383" s="515"/>
      <c r="H1383" s="515"/>
      <c r="I1383" s="515"/>
      <c r="J1383" s="515"/>
      <c r="K1383" s="515"/>
      <c r="L1383" s="515"/>
      <c r="M1383" s="515"/>
    </row>
    <row r="1384" spans="3:13" x14ac:dyDescent="0.15">
      <c r="C1384" s="515"/>
      <c r="D1384" s="515"/>
      <c r="E1384" s="515"/>
      <c r="F1384" s="515"/>
      <c r="G1384" s="515"/>
      <c r="H1384" s="515"/>
      <c r="I1384" s="515"/>
      <c r="J1384" s="515"/>
      <c r="K1384" s="515"/>
      <c r="L1384" s="515"/>
      <c r="M1384" s="515"/>
    </row>
    <row r="1385" spans="3:13" x14ac:dyDescent="0.15">
      <c r="C1385" s="515"/>
      <c r="D1385" s="515"/>
      <c r="E1385" s="515"/>
      <c r="F1385" s="515"/>
      <c r="G1385" s="515"/>
      <c r="H1385" s="515"/>
      <c r="I1385" s="515"/>
      <c r="J1385" s="515"/>
      <c r="K1385" s="515"/>
      <c r="L1385" s="515"/>
      <c r="M1385" s="515"/>
    </row>
    <row r="1386" spans="3:13" x14ac:dyDescent="0.15">
      <c r="C1386" s="515"/>
      <c r="D1386" s="515"/>
      <c r="E1386" s="515"/>
      <c r="F1386" s="515"/>
      <c r="G1386" s="515"/>
      <c r="H1386" s="515"/>
      <c r="I1386" s="515"/>
      <c r="J1386" s="515"/>
      <c r="K1386" s="515"/>
      <c r="L1386" s="515"/>
      <c r="M1386" s="515"/>
    </row>
    <row r="1387" spans="3:13" x14ac:dyDescent="0.15">
      <c r="C1387" s="515"/>
      <c r="D1387" s="515"/>
      <c r="E1387" s="515"/>
      <c r="F1387" s="515"/>
      <c r="G1387" s="515"/>
      <c r="H1387" s="515"/>
      <c r="I1387" s="515"/>
      <c r="J1387" s="515"/>
      <c r="K1387" s="515"/>
      <c r="L1387" s="515"/>
      <c r="M1387" s="515"/>
    </row>
    <row r="1388" spans="3:13" x14ac:dyDescent="0.15">
      <c r="C1388" s="515"/>
      <c r="D1388" s="515"/>
      <c r="E1388" s="515"/>
      <c r="F1388" s="515"/>
      <c r="G1388" s="515"/>
      <c r="H1388" s="515"/>
      <c r="I1388" s="515"/>
      <c r="J1388" s="515"/>
      <c r="K1388" s="515"/>
      <c r="L1388" s="515"/>
      <c r="M1388" s="515"/>
    </row>
    <row r="1389" spans="3:13" x14ac:dyDescent="0.15">
      <c r="C1389" s="515"/>
      <c r="D1389" s="515"/>
      <c r="E1389" s="515"/>
      <c r="F1389" s="515"/>
      <c r="G1389" s="515"/>
      <c r="H1389" s="515"/>
      <c r="I1389" s="515"/>
      <c r="J1389" s="515"/>
      <c r="K1389" s="515"/>
      <c r="L1389" s="515"/>
      <c r="M1389" s="515"/>
    </row>
    <row r="1390" spans="3:13" x14ac:dyDescent="0.15">
      <c r="C1390" s="515"/>
      <c r="D1390" s="515"/>
      <c r="E1390" s="515"/>
      <c r="F1390" s="515"/>
      <c r="G1390" s="515"/>
      <c r="H1390" s="515"/>
      <c r="I1390" s="515"/>
      <c r="J1390" s="515"/>
      <c r="K1390" s="515"/>
      <c r="L1390" s="515"/>
      <c r="M1390" s="515"/>
    </row>
    <row r="1391" spans="3:13" x14ac:dyDescent="0.15">
      <c r="C1391" s="515"/>
      <c r="D1391" s="515"/>
      <c r="E1391" s="515"/>
      <c r="F1391" s="515"/>
      <c r="G1391" s="515"/>
      <c r="H1391" s="515"/>
      <c r="I1391" s="515"/>
      <c r="J1391" s="515"/>
      <c r="K1391" s="515"/>
      <c r="L1391" s="515"/>
      <c r="M1391" s="515"/>
    </row>
    <row r="1392" spans="3:13" x14ac:dyDescent="0.15">
      <c r="C1392" s="515"/>
      <c r="D1392" s="515"/>
      <c r="E1392" s="515"/>
      <c r="F1392" s="515"/>
      <c r="G1392" s="515"/>
      <c r="H1392" s="515"/>
      <c r="I1392" s="515"/>
      <c r="J1392" s="515"/>
      <c r="K1392" s="515"/>
      <c r="L1392" s="515"/>
      <c r="M1392" s="515"/>
    </row>
    <row r="1393" spans="3:13" x14ac:dyDescent="0.15">
      <c r="C1393" s="515"/>
      <c r="D1393" s="515"/>
      <c r="E1393" s="515"/>
      <c r="F1393" s="515"/>
      <c r="G1393" s="515"/>
      <c r="H1393" s="515"/>
      <c r="I1393" s="515"/>
      <c r="J1393" s="515"/>
      <c r="K1393" s="515"/>
      <c r="L1393" s="515"/>
      <c r="M1393" s="515"/>
    </row>
    <row r="1394" spans="3:13" x14ac:dyDescent="0.15">
      <c r="C1394" s="515"/>
      <c r="D1394" s="515"/>
      <c r="E1394" s="515"/>
      <c r="F1394" s="515"/>
      <c r="G1394" s="515"/>
      <c r="H1394" s="515"/>
      <c r="I1394" s="515"/>
      <c r="J1394" s="515"/>
      <c r="K1394" s="515"/>
      <c r="L1394" s="515"/>
      <c r="M1394" s="515"/>
    </row>
    <row r="1395" spans="3:13" x14ac:dyDescent="0.15">
      <c r="C1395" s="515"/>
      <c r="D1395" s="515"/>
      <c r="E1395" s="515"/>
      <c r="F1395" s="515"/>
      <c r="G1395" s="515"/>
      <c r="H1395" s="515"/>
      <c r="I1395" s="515"/>
      <c r="J1395" s="515"/>
      <c r="K1395" s="515"/>
      <c r="L1395" s="515"/>
      <c r="M1395" s="515"/>
    </row>
    <row r="1396" spans="3:13" x14ac:dyDescent="0.15">
      <c r="C1396" s="515"/>
      <c r="D1396" s="515"/>
      <c r="E1396" s="515"/>
      <c r="F1396" s="515"/>
      <c r="G1396" s="515"/>
      <c r="H1396" s="515"/>
      <c r="I1396" s="515"/>
      <c r="J1396" s="515"/>
      <c r="K1396" s="515"/>
      <c r="L1396" s="515"/>
      <c r="M1396" s="515"/>
    </row>
    <row r="1397" spans="3:13" x14ac:dyDescent="0.15">
      <c r="C1397" s="515"/>
      <c r="D1397" s="515"/>
      <c r="E1397" s="515"/>
      <c r="F1397" s="515"/>
      <c r="G1397" s="515"/>
      <c r="H1397" s="515"/>
      <c r="I1397" s="515"/>
      <c r="J1397" s="515"/>
      <c r="K1397" s="515"/>
      <c r="L1397" s="515"/>
      <c r="M1397" s="515"/>
    </row>
    <row r="1398" spans="3:13" x14ac:dyDescent="0.15">
      <c r="C1398" s="515"/>
      <c r="D1398" s="515"/>
      <c r="E1398" s="515"/>
      <c r="F1398" s="515"/>
      <c r="G1398" s="515"/>
      <c r="H1398" s="515"/>
      <c r="I1398" s="515"/>
      <c r="J1398" s="515"/>
      <c r="K1398" s="515"/>
      <c r="L1398" s="515"/>
      <c r="M1398" s="515"/>
    </row>
    <row r="1399" spans="3:13" x14ac:dyDescent="0.15">
      <c r="C1399" s="515"/>
      <c r="D1399" s="515"/>
      <c r="E1399" s="515"/>
      <c r="F1399" s="515"/>
      <c r="G1399" s="515"/>
      <c r="H1399" s="515"/>
      <c r="I1399" s="515"/>
      <c r="J1399" s="515"/>
      <c r="K1399" s="515"/>
      <c r="L1399" s="515"/>
      <c r="M1399" s="515"/>
    </row>
    <row r="1400" spans="3:13" x14ac:dyDescent="0.15">
      <c r="C1400" s="515"/>
      <c r="D1400" s="515"/>
      <c r="E1400" s="515"/>
      <c r="F1400" s="515"/>
      <c r="G1400" s="515"/>
      <c r="H1400" s="515"/>
      <c r="I1400" s="515"/>
      <c r="J1400" s="515"/>
      <c r="K1400" s="515"/>
      <c r="L1400" s="515"/>
      <c r="M1400" s="515"/>
    </row>
    <row r="1401" spans="3:13" x14ac:dyDescent="0.15">
      <c r="C1401" s="515"/>
      <c r="D1401" s="515"/>
      <c r="E1401" s="515"/>
      <c r="F1401" s="515"/>
      <c r="G1401" s="515"/>
      <c r="H1401" s="515"/>
      <c r="I1401" s="515"/>
      <c r="J1401" s="515"/>
      <c r="K1401" s="515"/>
      <c r="L1401" s="515"/>
      <c r="M1401" s="515"/>
    </row>
    <row r="1402" spans="3:13" x14ac:dyDescent="0.15">
      <c r="C1402" s="515"/>
      <c r="D1402" s="515"/>
      <c r="E1402" s="515"/>
      <c r="F1402" s="515"/>
      <c r="G1402" s="515"/>
      <c r="H1402" s="515"/>
      <c r="I1402" s="515"/>
      <c r="J1402" s="515"/>
      <c r="K1402" s="515"/>
      <c r="L1402" s="515"/>
      <c r="M1402" s="515"/>
    </row>
    <row r="1403" spans="3:13" x14ac:dyDescent="0.15">
      <c r="C1403" s="515"/>
      <c r="D1403" s="515"/>
      <c r="E1403" s="515"/>
      <c r="F1403" s="515"/>
      <c r="G1403" s="515"/>
      <c r="H1403" s="515"/>
      <c r="I1403" s="515"/>
      <c r="J1403" s="515"/>
      <c r="K1403" s="515"/>
      <c r="L1403" s="515"/>
      <c r="M1403" s="515"/>
    </row>
    <row r="1404" spans="3:13" x14ac:dyDescent="0.15">
      <c r="C1404" s="515"/>
      <c r="D1404" s="515"/>
      <c r="E1404" s="515"/>
      <c r="F1404" s="515"/>
      <c r="G1404" s="515"/>
      <c r="H1404" s="515"/>
      <c r="I1404" s="515"/>
      <c r="J1404" s="515"/>
      <c r="K1404" s="515"/>
      <c r="L1404" s="515"/>
      <c r="M1404" s="515"/>
    </row>
    <row r="1405" spans="3:13" x14ac:dyDescent="0.15">
      <c r="C1405" s="515"/>
      <c r="D1405" s="515"/>
      <c r="E1405" s="515"/>
      <c r="F1405" s="515"/>
      <c r="G1405" s="515"/>
      <c r="H1405" s="515"/>
      <c r="I1405" s="515"/>
      <c r="J1405" s="515"/>
      <c r="K1405" s="515"/>
      <c r="L1405" s="515"/>
      <c r="M1405" s="515"/>
    </row>
    <row r="1406" spans="3:13" x14ac:dyDescent="0.15">
      <c r="C1406" s="515"/>
      <c r="D1406" s="515"/>
      <c r="E1406" s="515"/>
      <c r="F1406" s="515"/>
      <c r="G1406" s="515"/>
      <c r="H1406" s="515"/>
      <c r="I1406" s="515"/>
      <c r="J1406" s="515"/>
      <c r="K1406" s="515"/>
      <c r="L1406" s="515"/>
      <c r="M1406" s="515"/>
    </row>
    <row r="1407" spans="3:13" x14ac:dyDescent="0.15">
      <c r="C1407" s="515"/>
      <c r="D1407" s="515"/>
      <c r="E1407" s="515"/>
      <c r="F1407" s="515"/>
      <c r="G1407" s="515"/>
      <c r="H1407" s="515"/>
      <c r="I1407" s="515"/>
      <c r="J1407" s="515"/>
      <c r="K1407" s="515"/>
      <c r="L1407" s="515"/>
      <c r="M1407" s="515"/>
    </row>
    <row r="1408" spans="3:13" x14ac:dyDescent="0.15">
      <c r="C1408" s="515"/>
      <c r="D1408" s="515"/>
      <c r="E1408" s="515"/>
      <c r="F1408" s="515"/>
      <c r="G1408" s="515"/>
      <c r="H1408" s="515"/>
      <c r="I1408" s="515"/>
      <c r="J1408" s="515"/>
      <c r="K1408" s="515"/>
      <c r="L1408" s="515"/>
      <c r="M1408" s="515"/>
    </row>
    <row r="1409" spans="3:13" x14ac:dyDescent="0.15">
      <c r="C1409" s="515"/>
      <c r="D1409" s="515"/>
      <c r="E1409" s="515"/>
      <c r="F1409" s="515"/>
      <c r="G1409" s="515"/>
      <c r="H1409" s="515"/>
      <c r="I1409" s="515"/>
      <c r="J1409" s="515"/>
      <c r="K1409" s="515"/>
      <c r="L1409" s="515"/>
      <c r="M1409" s="515"/>
    </row>
    <row r="1410" spans="3:13" x14ac:dyDescent="0.15">
      <c r="C1410" s="515"/>
      <c r="D1410" s="515"/>
      <c r="E1410" s="515"/>
      <c r="F1410" s="515"/>
      <c r="G1410" s="515"/>
      <c r="H1410" s="515"/>
      <c r="I1410" s="515"/>
      <c r="J1410" s="515"/>
      <c r="K1410" s="515"/>
      <c r="L1410" s="515"/>
      <c r="M1410" s="515"/>
    </row>
    <row r="1411" spans="3:13" x14ac:dyDescent="0.15">
      <c r="C1411" s="515"/>
      <c r="D1411" s="515"/>
      <c r="E1411" s="515"/>
      <c r="F1411" s="515"/>
      <c r="G1411" s="515"/>
      <c r="H1411" s="515"/>
      <c r="I1411" s="515"/>
      <c r="J1411" s="515"/>
      <c r="K1411" s="515"/>
      <c r="L1411" s="515"/>
      <c r="M1411" s="515"/>
    </row>
    <row r="1412" spans="3:13" x14ac:dyDescent="0.15">
      <c r="C1412" s="515"/>
      <c r="D1412" s="515"/>
      <c r="E1412" s="515"/>
      <c r="F1412" s="515"/>
      <c r="G1412" s="515"/>
      <c r="H1412" s="515"/>
      <c r="I1412" s="515"/>
      <c r="J1412" s="515"/>
      <c r="K1412" s="515"/>
      <c r="L1412" s="515"/>
      <c r="M1412" s="515"/>
    </row>
    <row r="1413" spans="3:13" x14ac:dyDescent="0.15">
      <c r="C1413" s="515"/>
      <c r="D1413" s="515"/>
      <c r="E1413" s="515"/>
      <c r="F1413" s="515"/>
      <c r="G1413" s="515"/>
      <c r="H1413" s="515"/>
      <c r="I1413" s="515"/>
      <c r="J1413" s="515"/>
      <c r="K1413" s="515"/>
      <c r="L1413" s="515"/>
      <c r="M1413" s="515"/>
    </row>
    <row r="1414" spans="3:13" x14ac:dyDescent="0.15">
      <c r="C1414" s="515"/>
      <c r="D1414" s="515"/>
      <c r="E1414" s="515"/>
      <c r="F1414" s="515"/>
      <c r="G1414" s="515"/>
      <c r="H1414" s="515"/>
      <c r="I1414" s="515"/>
      <c r="J1414" s="515"/>
      <c r="K1414" s="515"/>
      <c r="L1414" s="515"/>
      <c r="M1414" s="515"/>
    </row>
    <row r="1415" spans="3:13" x14ac:dyDescent="0.15">
      <c r="C1415" s="515"/>
      <c r="D1415" s="515"/>
      <c r="E1415" s="515"/>
      <c r="F1415" s="515"/>
      <c r="G1415" s="515"/>
      <c r="H1415" s="515"/>
      <c r="I1415" s="515"/>
      <c r="J1415" s="515"/>
      <c r="K1415" s="515"/>
      <c r="L1415" s="515"/>
      <c r="M1415" s="515"/>
    </row>
    <row r="1416" spans="3:13" x14ac:dyDescent="0.15">
      <c r="C1416" s="515"/>
      <c r="D1416" s="515"/>
      <c r="E1416" s="515"/>
      <c r="F1416" s="515"/>
      <c r="G1416" s="515"/>
      <c r="H1416" s="515"/>
      <c r="I1416" s="515"/>
      <c r="J1416" s="515"/>
      <c r="K1416" s="515"/>
      <c r="L1416" s="515"/>
      <c r="M1416" s="515"/>
    </row>
    <row r="1417" spans="3:13" x14ac:dyDescent="0.15">
      <c r="C1417" s="515"/>
      <c r="D1417" s="515"/>
      <c r="E1417" s="515"/>
      <c r="F1417" s="515"/>
      <c r="G1417" s="515"/>
      <c r="H1417" s="515"/>
      <c r="I1417" s="515"/>
      <c r="J1417" s="515"/>
      <c r="K1417" s="515"/>
      <c r="L1417" s="515"/>
      <c r="M1417" s="515"/>
    </row>
    <row r="1418" spans="3:13" x14ac:dyDescent="0.15">
      <c r="C1418" s="515"/>
      <c r="D1418" s="515"/>
      <c r="E1418" s="515"/>
      <c r="F1418" s="515"/>
      <c r="G1418" s="515"/>
      <c r="H1418" s="515"/>
      <c r="I1418" s="515"/>
      <c r="J1418" s="515"/>
      <c r="K1418" s="515"/>
      <c r="L1418" s="515"/>
      <c r="M1418" s="515"/>
    </row>
    <row r="1419" spans="3:13" x14ac:dyDescent="0.15">
      <c r="C1419" s="515"/>
      <c r="D1419" s="515"/>
      <c r="E1419" s="515"/>
      <c r="F1419" s="515"/>
      <c r="G1419" s="515"/>
      <c r="H1419" s="515"/>
      <c r="I1419" s="515"/>
      <c r="J1419" s="515"/>
      <c r="K1419" s="515"/>
      <c r="L1419" s="515"/>
      <c r="M1419" s="515"/>
    </row>
    <row r="1420" spans="3:13" x14ac:dyDescent="0.15">
      <c r="C1420" s="515"/>
      <c r="D1420" s="515"/>
      <c r="E1420" s="515"/>
      <c r="F1420" s="515"/>
      <c r="G1420" s="515"/>
      <c r="H1420" s="515"/>
      <c r="I1420" s="515"/>
      <c r="J1420" s="515"/>
      <c r="K1420" s="515"/>
      <c r="L1420" s="515"/>
      <c r="M1420" s="515"/>
    </row>
    <row r="1421" spans="3:13" x14ac:dyDescent="0.15">
      <c r="C1421" s="515"/>
      <c r="D1421" s="515"/>
      <c r="E1421" s="515"/>
      <c r="F1421" s="515"/>
      <c r="G1421" s="515"/>
      <c r="H1421" s="515"/>
      <c r="I1421" s="515"/>
      <c r="J1421" s="515"/>
      <c r="K1421" s="515"/>
      <c r="L1421" s="515"/>
      <c r="M1421" s="515"/>
    </row>
    <row r="1422" spans="3:13" x14ac:dyDescent="0.15">
      <c r="C1422" s="515"/>
      <c r="D1422" s="515"/>
      <c r="E1422" s="515"/>
      <c r="F1422" s="515"/>
      <c r="G1422" s="515"/>
      <c r="H1422" s="515"/>
      <c r="I1422" s="515"/>
      <c r="J1422" s="515"/>
      <c r="K1422" s="515"/>
      <c r="L1422" s="515"/>
      <c r="M1422" s="515"/>
    </row>
    <row r="1423" spans="3:13" x14ac:dyDescent="0.15">
      <c r="C1423" s="515"/>
      <c r="D1423" s="515"/>
      <c r="E1423" s="515"/>
      <c r="F1423" s="515"/>
      <c r="G1423" s="515"/>
      <c r="H1423" s="515"/>
      <c r="I1423" s="515"/>
      <c r="J1423" s="515"/>
      <c r="K1423" s="515"/>
      <c r="L1423" s="515"/>
      <c r="M1423" s="515"/>
    </row>
    <row r="1424" spans="3:13" x14ac:dyDescent="0.15">
      <c r="C1424" s="515"/>
      <c r="D1424" s="515"/>
      <c r="E1424" s="515"/>
      <c r="F1424" s="515"/>
      <c r="G1424" s="515"/>
      <c r="H1424" s="515"/>
      <c r="I1424" s="515"/>
      <c r="J1424" s="515"/>
      <c r="K1424" s="515"/>
      <c r="L1424" s="515"/>
      <c r="M1424" s="515"/>
    </row>
    <row r="1425" spans="3:13" x14ac:dyDescent="0.15">
      <c r="C1425" s="515"/>
      <c r="D1425" s="515"/>
      <c r="E1425" s="515"/>
      <c r="F1425" s="515"/>
      <c r="G1425" s="515"/>
      <c r="H1425" s="515"/>
      <c r="I1425" s="515"/>
      <c r="J1425" s="515"/>
      <c r="K1425" s="515"/>
      <c r="L1425" s="515"/>
      <c r="M1425" s="515"/>
    </row>
    <row r="1426" spans="3:13" x14ac:dyDescent="0.15">
      <c r="C1426" s="515"/>
      <c r="D1426" s="515"/>
      <c r="E1426" s="515"/>
      <c r="F1426" s="515"/>
      <c r="G1426" s="515"/>
      <c r="H1426" s="515"/>
      <c r="I1426" s="515"/>
      <c r="J1426" s="515"/>
      <c r="K1426" s="515"/>
      <c r="L1426" s="515"/>
      <c r="M1426" s="515"/>
    </row>
    <row r="1427" spans="3:13" x14ac:dyDescent="0.15">
      <c r="C1427" s="515"/>
      <c r="D1427" s="515"/>
      <c r="E1427" s="515"/>
      <c r="F1427" s="515"/>
      <c r="G1427" s="515"/>
      <c r="H1427" s="515"/>
      <c r="I1427" s="515"/>
      <c r="J1427" s="515"/>
      <c r="K1427" s="515"/>
      <c r="L1427" s="515"/>
      <c r="M1427" s="515"/>
    </row>
    <row r="1428" spans="3:13" x14ac:dyDescent="0.15">
      <c r="C1428" s="515"/>
      <c r="D1428" s="515"/>
      <c r="E1428" s="515"/>
      <c r="F1428" s="515"/>
      <c r="G1428" s="515"/>
      <c r="H1428" s="515"/>
      <c r="I1428" s="515"/>
      <c r="J1428" s="515"/>
      <c r="K1428" s="515"/>
      <c r="L1428" s="515"/>
      <c r="M1428" s="515"/>
    </row>
    <row r="1429" spans="3:13" x14ac:dyDescent="0.15">
      <c r="C1429" s="515"/>
      <c r="D1429" s="515"/>
      <c r="E1429" s="515"/>
      <c r="F1429" s="515"/>
      <c r="G1429" s="515"/>
      <c r="H1429" s="515"/>
      <c r="I1429" s="515"/>
      <c r="J1429" s="515"/>
      <c r="K1429" s="515"/>
      <c r="L1429" s="515"/>
      <c r="M1429" s="515"/>
    </row>
    <row r="1430" spans="3:13" x14ac:dyDescent="0.15">
      <c r="C1430" s="515"/>
      <c r="D1430" s="515"/>
      <c r="E1430" s="515"/>
      <c r="F1430" s="515"/>
      <c r="G1430" s="515"/>
      <c r="H1430" s="515"/>
      <c r="I1430" s="515"/>
      <c r="J1430" s="515"/>
      <c r="K1430" s="515"/>
      <c r="L1430" s="515"/>
      <c r="M1430" s="515"/>
    </row>
    <row r="1431" spans="3:13" x14ac:dyDescent="0.15">
      <c r="C1431" s="515"/>
      <c r="D1431" s="515"/>
      <c r="E1431" s="515"/>
      <c r="F1431" s="515"/>
      <c r="G1431" s="515"/>
      <c r="H1431" s="515"/>
      <c r="I1431" s="515"/>
      <c r="J1431" s="515"/>
      <c r="K1431" s="515"/>
      <c r="L1431" s="515"/>
      <c r="M1431" s="515"/>
    </row>
    <row r="1432" spans="3:13" x14ac:dyDescent="0.15">
      <c r="C1432" s="515"/>
      <c r="D1432" s="515"/>
      <c r="E1432" s="515"/>
      <c r="F1432" s="515"/>
      <c r="G1432" s="515"/>
      <c r="H1432" s="515"/>
      <c r="I1432" s="515"/>
      <c r="J1432" s="515"/>
      <c r="K1432" s="515"/>
      <c r="L1432" s="515"/>
      <c r="M1432" s="515"/>
    </row>
    <row r="1433" spans="3:13" x14ac:dyDescent="0.15">
      <c r="C1433" s="515"/>
      <c r="D1433" s="515"/>
      <c r="E1433" s="515"/>
      <c r="F1433" s="515"/>
      <c r="G1433" s="515"/>
      <c r="H1433" s="515"/>
      <c r="I1433" s="515"/>
      <c r="J1433" s="515"/>
      <c r="K1433" s="515"/>
      <c r="L1433" s="515"/>
      <c r="M1433" s="515"/>
    </row>
    <row r="1434" spans="3:13" x14ac:dyDescent="0.15">
      <c r="C1434" s="515"/>
      <c r="D1434" s="515"/>
      <c r="E1434" s="515"/>
      <c r="F1434" s="515"/>
      <c r="G1434" s="515"/>
      <c r="H1434" s="515"/>
      <c r="I1434" s="515"/>
      <c r="J1434" s="515"/>
      <c r="K1434" s="515"/>
      <c r="L1434" s="515"/>
      <c r="M1434" s="515"/>
    </row>
    <row r="1435" spans="3:13" x14ac:dyDescent="0.15">
      <c r="C1435" s="515"/>
      <c r="D1435" s="515"/>
      <c r="E1435" s="515"/>
      <c r="F1435" s="515"/>
      <c r="G1435" s="515"/>
      <c r="H1435" s="515"/>
      <c r="I1435" s="515"/>
      <c r="J1435" s="515"/>
      <c r="K1435" s="515"/>
      <c r="L1435" s="515"/>
      <c r="M1435" s="515"/>
    </row>
    <row r="1436" spans="3:13" x14ac:dyDescent="0.15">
      <c r="C1436" s="515"/>
      <c r="D1436" s="515"/>
      <c r="E1436" s="515"/>
      <c r="F1436" s="515"/>
      <c r="G1436" s="515"/>
      <c r="H1436" s="515"/>
      <c r="I1436" s="515"/>
      <c r="J1436" s="515"/>
      <c r="K1436" s="515"/>
      <c r="L1436" s="515"/>
      <c r="M1436" s="515"/>
    </row>
    <row r="1437" spans="3:13" x14ac:dyDescent="0.15">
      <c r="C1437" s="515"/>
      <c r="D1437" s="515"/>
      <c r="E1437" s="515"/>
      <c r="F1437" s="515"/>
      <c r="G1437" s="515"/>
      <c r="H1437" s="515"/>
      <c r="I1437" s="515"/>
      <c r="J1437" s="515"/>
      <c r="K1437" s="515"/>
      <c r="L1437" s="515"/>
      <c r="M1437" s="515"/>
    </row>
    <row r="1438" spans="3:13" x14ac:dyDescent="0.15">
      <c r="C1438" s="515"/>
      <c r="D1438" s="515"/>
      <c r="E1438" s="515"/>
      <c r="F1438" s="515"/>
      <c r="G1438" s="515"/>
      <c r="H1438" s="515"/>
      <c r="I1438" s="515"/>
      <c r="J1438" s="515"/>
      <c r="K1438" s="515"/>
      <c r="L1438" s="515"/>
      <c r="M1438" s="515"/>
    </row>
    <row r="1439" spans="3:13" x14ac:dyDescent="0.15">
      <c r="C1439" s="515"/>
      <c r="D1439" s="515"/>
      <c r="E1439" s="515"/>
      <c r="F1439" s="515"/>
      <c r="G1439" s="515"/>
      <c r="H1439" s="515"/>
      <c r="I1439" s="515"/>
      <c r="J1439" s="515"/>
      <c r="K1439" s="515"/>
      <c r="L1439" s="515"/>
      <c r="M1439" s="515"/>
    </row>
    <row r="1440" spans="3:13" x14ac:dyDescent="0.15">
      <c r="C1440" s="515"/>
      <c r="D1440" s="515"/>
      <c r="E1440" s="515"/>
      <c r="F1440" s="515"/>
      <c r="G1440" s="515"/>
      <c r="H1440" s="515"/>
      <c r="I1440" s="515"/>
      <c r="J1440" s="515"/>
      <c r="K1440" s="515"/>
      <c r="L1440" s="515"/>
      <c r="M1440" s="515"/>
    </row>
    <row r="1441" spans="3:13" x14ac:dyDescent="0.15">
      <c r="C1441" s="515"/>
      <c r="D1441" s="515"/>
      <c r="E1441" s="515"/>
      <c r="F1441" s="515"/>
      <c r="G1441" s="515"/>
      <c r="H1441" s="515"/>
      <c r="I1441" s="515"/>
      <c r="J1441" s="515"/>
      <c r="K1441" s="515"/>
      <c r="L1441" s="515"/>
      <c r="M1441" s="515"/>
    </row>
    <row r="1442" spans="3:13" x14ac:dyDescent="0.15">
      <c r="C1442" s="515"/>
      <c r="D1442" s="515"/>
      <c r="E1442" s="515"/>
      <c r="F1442" s="515"/>
      <c r="G1442" s="515"/>
      <c r="H1442" s="515"/>
      <c r="I1442" s="515"/>
      <c r="J1442" s="515"/>
      <c r="K1442" s="515"/>
      <c r="L1442" s="515"/>
      <c r="M1442" s="515"/>
    </row>
    <row r="1443" spans="3:13" x14ac:dyDescent="0.15">
      <c r="C1443" s="515"/>
      <c r="D1443" s="515"/>
      <c r="E1443" s="515"/>
      <c r="F1443" s="515"/>
      <c r="G1443" s="515"/>
      <c r="H1443" s="515"/>
      <c r="I1443" s="515"/>
      <c r="J1443" s="515"/>
      <c r="K1443" s="515"/>
      <c r="L1443" s="515"/>
      <c r="M1443" s="515"/>
    </row>
    <row r="1444" spans="3:13" x14ac:dyDescent="0.15">
      <c r="C1444" s="515"/>
      <c r="D1444" s="515"/>
      <c r="E1444" s="515"/>
      <c r="F1444" s="515"/>
      <c r="G1444" s="515"/>
      <c r="H1444" s="515"/>
      <c r="I1444" s="515"/>
      <c r="J1444" s="515"/>
      <c r="K1444" s="515"/>
      <c r="L1444" s="515"/>
      <c r="M1444" s="515"/>
    </row>
    <row r="1445" spans="3:13" x14ac:dyDescent="0.15">
      <c r="C1445" s="515"/>
      <c r="D1445" s="515"/>
      <c r="E1445" s="515"/>
      <c r="F1445" s="515"/>
      <c r="G1445" s="515"/>
      <c r="H1445" s="515"/>
      <c r="I1445" s="515"/>
      <c r="J1445" s="515"/>
      <c r="K1445" s="515"/>
      <c r="L1445" s="515"/>
      <c r="M1445" s="515"/>
    </row>
    <row r="1446" spans="3:13" x14ac:dyDescent="0.15">
      <c r="C1446" s="515"/>
      <c r="D1446" s="515"/>
      <c r="E1446" s="515"/>
      <c r="F1446" s="515"/>
      <c r="G1446" s="515"/>
      <c r="H1446" s="515"/>
      <c r="I1446" s="515"/>
      <c r="J1446" s="515"/>
      <c r="K1446" s="515"/>
      <c r="L1446" s="515"/>
      <c r="M1446" s="515"/>
    </row>
    <row r="1447" spans="3:13" x14ac:dyDescent="0.15">
      <c r="C1447" s="515"/>
      <c r="D1447" s="515"/>
      <c r="E1447" s="515"/>
      <c r="F1447" s="515"/>
      <c r="G1447" s="515"/>
      <c r="H1447" s="515"/>
      <c r="I1447" s="515"/>
      <c r="J1447" s="515"/>
      <c r="K1447" s="515"/>
      <c r="L1447" s="515"/>
      <c r="M1447" s="515"/>
    </row>
    <row r="1448" spans="3:13" x14ac:dyDescent="0.15">
      <c r="C1448" s="515"/>
      <c r="D1448" s="515"/>
      <c r="E1448" s="515"/>
      <c r="F1448" s="515"/>
      <c r="G1448" s="515"/>
      <c r="H1448" s="515"/>
      <c r="I1448" s="515"/>
      <c r="J1448" s="515"/>
      <c r="K1448" s="515"/>
      <c r="L1448" s="515"/>
      <c r="M1448" s="515"/>
    </row>
    <row r="1449" spans="3:13" x14ac:dyDescent="0.15">
      <c r="C1449" s="515"/>
      <c r="D1449" s="515"/>
      <c r="E1449" s="515"/>
      <c r="F1449" s="515"/>
      <c r="G1449" s="515"/>
      <c r="H1449" s="515"/>
      <c r="I1449" s="515"/>
      <c r="J1449" s="515"/>
      <c r="K1449" s="515"/>
      <c r="L1449" s="515"/>
      <c r="M1449" s="515"/>
    </row>
    <row r="1450" spans="3:13" x14ac:dyDescent="0.15">
      <c r="C1450" s="515"/>
      <c r="D1450" s="515"/>
      <c r="E1450" s="515"/>
      <c r="F1450" s="515"/>
      <c r="G1450" s="515"/>
      <c r="H1450" s="515"/>
      <c r="I1450" s="515"/>
      <c r="J1450" s="515"/>
      <c r="K1450" s="515"/>
      <c r="L1450" s="515"/>
      <c r="M1450" s="515"/>
    </row>
    <row r="1451" spans="3:13" x14ac:dyDescent="0.15">
      <c r="C1451" s="515"/>
      <c r="D1451" s="515"/>
      <c r="E1451" s="515"/>
      <c r="F1451" s="515"/>
      <c r="G1451" s="515"/>
      <c r="H1451" s="515"/>
      <c r="I1451" s="515"/>
      <c r="J1451" s="515"/>
      <c r="K1451" s="515"/>
      <c r="L1451" s="515"/>
      <c r="M1451" s="515"/>
    </row>
    <row r="1452" spans="3:13" x14ac:dyDescent="0.15">
      <c r="C1452" s="515"/>
      <c r="D1452" s="515"/>
      <c r="E1452" s="515"/>
      <c r="F1452" s="515"/>
      <c r="G1452" s="515"/>
      <c r="H1452" s="515"/>
      <c r="I1452" s="515"/>
      <c r="J1452" s="515"/>
      <c r="K1452" s="515"/>
      <c r="L1452" s="515"/>
      <c r="M1452" s="515"/>
    </row>
    <row r="1453" spans="3:13" x14ac:dyDescent="0.15">
      <c r="C1453" s="515"/>
      <c r="D1453" s="515"/>
      <c r="E1453" s="515"/>
      <c r="F1453" s="515"/>
      <c r="G1453" s="515"/>
      <c r="H1453" s="515"/>
      <c r="I1453" s="515"/>
      <c r="J1453" s="515"/>
      <c r="K1453" s="515"/>
      <c r="L1453" s="515"/>
      <c r="M1453" s="515"/>
    </row>
    <row r="1454" spans="3:13" x14ac:dyDescent="0.15">
      <c r="C1454" s="515"/>
      <c r="D1454" s="515"/>
      <c r="E1454" s="515"/>
      <c r="F1454" s="515"/>
      <c r="G1454" s="515"/>
      <c r="H1454" s="515"/>
      <c r="I1454" s="515"/>
      <c r="J1454" s="515"/>
      <c r="K1454" s="515"/>
      <c r="L1454" s="515"/>
      <c r="M1454" s="515"/>
    </row>
    <row r="1455" spans="3:13" x14ac:dyDescent="0.15">
      <c r="C1455" s="515"/>
      <c r="D1455" s="515"/>
      <c r="E1455" s="515"/>
      <c r="F1455" s="515"/>
      <c r="G1455" s="515"/>
      <c r="H1455" s="515"/>
      <c r="I1455" s="515"/>
      <c r="J1455" s="515"/>
      <c r="K1455" s="515"/>
      <c r="L1455" s="515"/>
      <c r="M1455" s="515"/>
    </row>
    <row r="1456" spans="3:13" x14ac:dyDescent="0.15">
      <c r="C1456" s="515"/>
      <c r="D1456" s="515"/>
      <c r="E1456" s="515"/>
      <c r="F1456" s="515"/>
      <c r="G1456" s="515"/>
      <c r="H1456" s="515"/>
      <c r="I1456" s="515"/>
      <c r="J1456" s="515"/>
      <c r="K1456" s="515"/>
      <c r="L1456" s="515"/>
      <c r="M1456" s="515"/>
    </row>
    <row r="1457" spans="3:13" x14ac:dyDescent="0.15">
      <c r="C1457" s="515"/>
      <c r="D1457" s="515"/>
      <c r="E1457" s="515"/>
      <c r="F1457" s="515"/>
      <c r="G1457" s="515"/>
      <c r="H1457" s="515"/>
      <c r="I1457" s="515"/>
      <c r="J1457" s="515"/>
      <c r="K1457" s="515"/>
      <c r="L1457" s="515"/>
      <c r="M1457" s="515"/>
    </row>
    <row r="1458" spans="3:13" x14ac:dyDescent="0.15">
      <c r="C1458" s="515"/>
      <c r="D1458" s="515"/>
      <c r="E1458" s="515"/>
      <c r="F1458" s="515"/>
      <c r="G1458" s="515"/>
      <c r="H1458" s="515"/>
      <c r="I1458" s="515"/>
      <c r="J1458" s="515"/>
      <c r="K1458" s="515"/>
      <c r="L1458" s="515"/>
      <c r="M1458" s="515"/>
    </row>
    <row r="1459" spans="3:13" x14ac:dyDescent="0.15">
      <c r="C1459" s="515"/>
      <c r="D1459" s="515"/>
      <c r="E1459" s="515"/>
      <c r="F1459" s="515"/>
      <c r="G1459" s="515"/>
      <c r="H1459" s="515"/>
      <c r="I1459" s="515"/>
      <c r="J1459" s="515"/>
      <c r="K1459" s="515"/>
      <c r="L1459" s="515"/>
      <c r="M1459" s="515"/>
    </row>
    <row r="1460" spans="3:13" x14ac:dyDescent="0.15">
      <c r="C1460" s="515"/>
      <c r="D1460" s="515"/>
      <c r="E1460" s="515"/>
      <c r="F1460" s="515"/>
      <c r="G1460" s="515"/>
      <c r="H1460" s="515"/>
      <c r="I1460" s="515"/>
      <c r="J1460" s="515"/>
      <c r="K1460" s="515"/>
      <c r="L1460" s="515"/>
      <c r="M1460" s="515"/>
    </row>
    <row r="1461" spans="3:13" x14ac:dyDescent="0.15">
      <c r="C1461" s="515"/>
      <c r="D1461" s="515"/>
      <c r="E1461" s="515"/>
      <c r="F1461" s="515"/>
      <c r="G1461" s="515"/>
      <c r="H1461" s="515"/>
      <c r="I1461" s="515"/>
      <c r="J1461" s="515"/>
      <c r="K1461" s="515"/>
      <c r="L1461" s="515"/>
      <c r="M1461" s="515"/>
    </row>
    <row r="1462" spans="3:13" x14ac:dyDescent="0.15">
      <c r="C1462" s="515"/>
      <c r="D1462" s="515"/>
      <c r="E1462" s="515"/>
      <c r="F1462" s="515"/>
      <c r="G1462" s="515"/>
      <c r="H1462" s="515"/>
      <c r="I1462" s="515"/>
      <c r="J1462" s="515"/>
      <c r="K1462" s="515"/>
      <c r="L1462" s="515"/>
      <c r="M1462" s="515"/>
    </row>
    <row r="1463" spans="3:13" x14ac:dyDescent="0.15">
      <c r="C1463" s="515"/>
      <c r="D1463" s="515"/>
      <c r="E1463" s="515"/>
      <c r="F1463" s="515"/>
      <c r="G1463" s="515"/>
      <c r="H1463" s="515"/>
      <c r="I1463" s="515"/>
      <c r="J1463" s="515"/>
      <c r="K1463" s="515"/>
      <c r="L1463" s="515"/>
      <c r="M1463" s="515"/>
    </row>
    <row r="1464" spans="3:13" x14ac:dyDescent="0.15">
      <c r="C1464" s="515"/>
      <c r="D1464" s="515"/>
      <c r="E1464" s="515"/>
      <c r="F1464" s="515"/>
      <c r="G1464" s="515"/>
      <c r="H1464" s="515"/>
      <c r="I1464" s="515"/>
      <c r="J1464" s="515"/>
      <c r="K1464" s="515"/>
      <c r="L1464" s="515"/>
      <c r="M1464" s="515"/>
    </row>
    <row r="1465" spans="3:13" x14ac:dyDescent="0.15">
      <c r="C1465" s="515"/>
      <c r="D1465" s="515"/>
      <c r="E1465" s="515"/>
      <c r="F1465" s="515"/>
      <c r="G1465" s="515"/>
      <c r="H1465" s="515"/>
      <c r="I1465" s="515"/>
      <c r="J1465" s="515"/>
      <c r="K1465" s="515"/>
      <c r="L1465" s="515"/>
      <c r="M1465" s="515"/>
    </row>
    <row r="1466" spans="3:13" x14ac:dyDescent="0.15">
      <c r="C1466" s="515"/>
      <c r="D1466" s="515"/>
      <c r="E1466" s="515"/>
      <c r="F1466" s="515"/>
      <c r="G1466" s="515"/>
      <c r="H1466" s="515"/>
      <c r="I1466" s="515"/>
      <c r="J1466" s="515"/>
      <c r="K1466" s="515"/>
      <c r="L1466" s="515"/>
      <c r="M1466" s="515"/>
    </row>
    <row r="1467" spans="3:13" x14ac:dyDescent="0.15">
      <c r="C1467" s="515"/>
      <c r="D1467" s="515"/>
      <c r="E1467" s="515"/>
      <c r="F1467" s="515"/>
      <c r="G1467" s="515"/>
      <c r="H1467" s="515"/>
      <c r="I1467" s="515"/>
      <c r="J1467" s="515"/>
      <c r="K1467" s="515"/>
      <c r="L1467" s="515"/>
      <c r="M1467" s="515"/>
    </row>
    <row r="1468" spans="3:13" x14ac:dyDescent="0.15">
      <c r="C1468" s="515"/>
      <c r="D1468" s="515"/>
      <c r="E1468" s="515"/>
      <c r="F1468" s="515"/>
      <c r="G1468" s="515"/>
      <c r="H1468" s="515"/>
      <c r="I1468" s="515"/>
      <c r="J1468" s="515"/>
      <c r="K1468" s="515"/>
      <c r="L1468" s="515"/>
      <c r="M1468" s="515"/>
    </row>
    <row r="1469" spans="3:13" x14ac:dyDescent="0.15">
      <c r="C1469" s="515"/>
      <c r="D1469" s="515"/>
      <c r="E1469" s="515"/>
      <c r="F1469" s="515"/>
      <c r="G1469" s="515"/>
      <c r="H1469" s="515"/>
      <c r="I1469" s="515"/>
      <c r="J1469" s="515"/>
      <c r="K1469" s="515"/>
      <c r="L1469" s="515"/>
      <c r="M1469" s="515"/>
    </row>
    <row r="1470" spans="3:13" x14ac:dyDescent="0.15">
      <c r="C1470" s="515"/>
      <c r="D1470" s="515"/>
      <c r="E1470" s="515"/>
      <c r="F1470" s="515"/>
      <c r="G1470" s="515"/>
      <c r="H1470" s="515"/>
      <c r="I1470" s="515"/>
      <c r="J1470" s="515"/>
      <c r="K1470" s="515"/>
      <c r="L1470" s="515"/>
      <c r="M1470" s="515"/>
    </row>
    <row r="1471" spans="3:13" x14ac:dyDescent="0.15">
      <c r="C1471" s="515"/>
      <c r="D1471" s="515"/>
      <c r="E1471" s="515"/>
      <c r="F1471" s="515"/>
      <c r="G1471" s="515"/>
      <c r="H1471" s="515"/>
      <c r="I1471" s="515"/>
      <c r="J1471" s="515"/>
      <c r="K1471" s="515"/>
      <c r="L1471" s="515"/>
      <c r="M1471" s="515"/>
    </row>
    <row r="1472" spans="3:13" x14ac:dyDescent="0.15">
      <c r="C1472" s="515"/>
      <c r="D1472" s="515"/>
      <c r="E1472" s="515"/>
      <c r="F1472" s="515"/>
      <c r="G1472" s="515"/>
      <c r="H1472" s="515"/>
      <c r="I1472" s="515"/>
      <c r="J1472" s="515"/>
      <c r="K1472" s="515"/>
      <c r="L1472" s="515"/>
      <c r="M1472" s="515"/>
    </row>
    <row r="1473" spans="3:13" x14ac:dyDescent="0.15">
      <c r="C1473" s="515"/>
      <c r="D1473" s="515"/>
      <c r="E1473" s="515"/>
      <c r="F1473" s="515"/>
      <c r="G1473" s="515"/>
      <c r="H1473" s="515"/>
      <c r="I1473" s="515"/>
      <c r="J1473" s="515"/>
      <c r="K1473" s="515"/>
      <c r="L1473" s="515"/>
      <c r="M1473" s="515"/>
    </row>
    <row r="1474" spans="3:13" x14ac:dyDescent="0.15">
      <c r="C1474" s="515"/>
      <c r="D1474" s="515"/>
      <c r="E1474" s="515"/>
      <c r="F1474" s="515"/>
      <c r="G1474" s="515"/>
      <c r="H1474" s="515"/>
      <c r="I1474" s="515"/>
      <c r="J1474" s="515"/>
      <c r="K1474" s="515"/>
      <c r="L1474" s="515"/>
      <c r="M1474" s="515"/>
    </row>
    <row r="1475" spans="3:13" x14ac:dyDescent="0.15">
      <c r="C1475" s="515"/>
      <c r="D1475" s="515"/>
      <c r="E1475" s="515"/>
      <c r="F1475" s="515"/>
      <c r="G1475" s="515"/>
      <c r="H1475" s="515"/>
      <c r="I1475" s="515"/>
      <c r="J1475" s="515"/>
      <c r="K1475" s="515"/>
      <c r="L1475" s="515"/>
      <c r="M1475" s="515"/>
    </row>
    <row r="1476" spans="3:13" x14ac:dyDescent="0.15">
      <c r="C1476" s="515"/>
      <c r="D1476" s="515"/>
      <c r="E1476" s="515"/>
      <c r="F1476" s="515"/>
      <c r="G1476" s="515"/>
      <c r="H1476" s="515"/>
      <c r="I1476" s="515"/>
      <c r="J1476" s="515"/>
      <c r="K1476" s="515"/>
      <c r="L1476" s="515"/>
      <c r="M1476" s="515"/>
    </row>
    <row r="1477" spans="3:13" x14ac:dyDescent="0.15">
      <c r="C1477" s="515"/>
      <c r="D1477" s="515"/>
      <c r="E1477" s="515"/>
      <c r="F1477" s="515"/>
      <c r="G1477" s="515"/>
      <c r="H1477" s="515"/>
      <c r="I1477" s="515"/>
      <c r="J1477" s="515"/>
      <c r="K1477" s="515"/>
      <c r="L1477" s="515"/>
      <c r="M1477" s="515"/>
    </row>
    <row r="1478" spans="3:13" x14ac:dyDescent="0.15">
      <c r="C1478" s="515"/>
      <c r="D1478" s="515"/>
      <c r="E1478" s="515"/>
      <c r="F1478" s="515"/>
      <c r="G1478" s="515"/>
      <c r="H1478" s="515"/>
      <c r="I1478" s="515"/>
      <c r="J1478" s="515"/>
      <c r="K1478" s="515"/>
      <c r="L1478" s="515"/>
      <c r="M1478" s="515"/>
    </row>
    <row r="1479" spans="3:13" x14ac:dyDescent="0.15">
      <c r="C1479" s="515"/>
      <c r="D1479" s="515"/>
      <c r="E1479" s="515"/>
      <c r="F1479" s="515"/>
      <c r="G1479" s="515"/>
      <c r="H1479" s="515"/>
      <c r="I1479" s="515"/>
      <c r="J1479" s="515"/>
      <c r="K1479" s="515"/>
      <c r="L1479" s="515"/>
      <c r="M1479" s="515"/>
    </row>
    <row r="1480" spans="3:13" x14ac:dyDescent="0.15">
      <c r="C1480" s="515"/>
      <c r="D1480" s="515"/>
      <c r="E1480" s="515"/>
      <c r="F1480" s="515"/>
      <c r="G1480" s="515"/>
      <c r="H1480" s="515"/>
      <c r="I1480" s="515"/>
      <c r="J1480" s="515"/>
      <c r="K1480" s="515"/>
      <c r="L1480" s="515"/>
      <c r="M1480" s="515"/>
    </row>
    <row r="1481" spans="3:13" x14ac:dyDescent="0.15">
      <c r="C1481" s="515"/>
      <c r="D1481" s="515"/>
      <c r="E1481" s="515"/>
      <c r="F1481" s="515"/>
      <c r="G1481" s="515"/>
      <c r="H1481" s="515"/>
      <c r="I1481" s="515"/>
      <c r="J1481" s="515"/>
      <c r="K1481" s="515"/>
      <c r="L1481" s="515"/>
      <c r="M1481" s="515"/>
    </row>
    <row r="1482" spans="3:13" x14ac:dyDescent="0.15">
      <c r="C1482" s="515"/>
      <c r="D1482" s="515"/>
      <c r="E1482" s="515"/>
      <c r="F1482" s="515"/>
      <c r="G1482" s="515"/>
      <c r="H1482" s="515"/>
      <c r="I1482" s="515"/>
      <c r="J1482" s="515"/>
      <c r="K1482" s="515"/>
      <c r="L1482" s="515"/>
      <c r="M1482" s="515"/>
    </row>
    <row r="1483" spans="3:13" x14ac:dyDescent="0.15">
      <c r="C1483" s="515"/>
      <c r="D1483" s="515"/>
      <c r="E1483" s="515"/>
      <c r="F1483" s="515"/>
      <c r="G1483" s="515"/>
      <c r="H1483" s="515"/>
      <c r="I1483" s="515"/>
      <c r="J1483" s="515"/>
      <c r="K1483" s="515"/>
      <c r="L1483" s="515"/>
      <c r="M1483" s="515"/>
    </row>
    <row r="1484" spans="3:13" x14ac:dyDescent="0.15">
      <c r="C1484" s="515"/>
      <c r="D1484" s="515"/>
      <c r="E1484" s="515"/>
      <c r="F1484" s="515"/>
      <c r="G1484" s="515"/>
      <c r="H1484" s="515"/>
      <c r="I1484" s="515"/>
      <c r="J1484" s="515"/>
      <c r="K1484" s="515"/>
      <c r="L1484" s="515"/>
      <c r="M1484" s="515"/>
    </row>
    <row r="1485" spans="3:13" x14ac:dyDescent="0.15">
      <c r="C1485" s="515"/>
      <c r="D1485" s="515"/>
      <c r="E1485" s="515"/>
      <c r="F1485" s="515"/>
      <c r="G1485" s="515"/>
      <c r="H1485" s="515"/>
      <c r="I1485" s="515"/>
      <c r="J1485" s="515"/>
      <c r="K1485" s="515"/>
      <c r="L1485" s="515"/>
      <c r="M1485" s="515"/>
    </row>
    <row r="1486" spans="3:13" x14ac:dyDescent="0.15">
      <c r="C1486" s="515"/>
      <c r="D1486" s="515"/>
      <c r="E1486" s="515"/>
      <c r="F1486" s="515"/>
      <c r="G1486" s="515"/>
      <c r="H1486" s="515"/>
      <c r="I1486" s="515"/>
      <c r="J1486" s="515"/>
      <c r="K1486" s="515"/>
      <c r="L1486" s="515"/>
      <c r="M1486" s="515"/>
    </row>
    <row r="1487" spans="3:13" x14ac:dyDescent="0.15">
      <c r="C1487" s="515"/>
      <c r="D1487" s="515"/>
      <c r="E1487" s="515"/>
      <c r="F1487" s="515"/>
      <c r="G1487" s="515"/>
      <c r="H1487" s="515"/>
      <c r="I1487" s="515"/>
      <c r="J1487" s="515"/>
      <c r="K1487" s="515"/>
      <c r="L1487" s="515"/>
      <c r="M1487" s="515"/>
    </row>
    <row r="1488" spans="3:13" x14ac:dyDescent="0.15">
      <c r="C1488" s="515"/>
      <c r="D1488" s="515"/>
      <c r="E1488" s="515"/>
      <c r="F1488" s="515"/>
      <c r="G1488" s="515"/>
      <c r="H1488" s="515"/>
      <c r="I1488" s="515"/>
      <c r="J1488" s="515"/>
      <c r="K1488" s="515"/>
      <c r="L1488" s="515"/>
      <c r="M1488" s="515"/>
    </row>
    <row r="1489" spans="3:13" x14ac:dyDescent="0.15">
      <c r="C1489" s="515"/>
      <c r="D1489" s="515"/>
      <c r="E1489" s="515"/>
      <c r="F1489" s="515"/>
      <c r="G1489" s="515"/>
      <c r="H1489" s="515"/>
      <c r="I1489" s="515"/>
      <c r="J1489" s="515"/>
      <c r="K1489" s="515"/>
      <c r="L1489" s="515"/>
      <c r="M1489" s="515"/>
    </row>
    <row r="1490" spans="3:13" x14ac:dyDescent="0.15">
      <c r="C1490" s="515"/>
      <c r="D1490" s="515"/>
      <c r="E1490" s="515"/>
      <c r="F1490" s="515"/>
      <c r="G1490" s="515"/>
      <c r="H1490" s="515"/>
      <c r="I1490" s="515"/>
      <c r="J1490" s="515"/>
      <c r="K1490" s="515"/>
      <c r="L1490" s="515"/>
      <c r="M1490" s="515"/>
    </row>
    <row r="1491" spans="3:13" x14ac:dyDescent="0.15">
      <c r="C1491" s="515"/>
      <c r="D1491" s="515"/>
      <c r="E1491" s="515"/>
      <c r="F1491" s="515"/>
      <c r="G1491" s="515"/>
      <c r="H1491" s="515"/>
      <c r="I1491" s="515"/>
      <c r="J1491" s="515"/>
      <c r="K1491" s="515"/>
      <c r="L1491" s="515"/>
      <c r="M1491" s="515"/>
    </row>
    <row r="1492" spans="3:13" x14ac:dyDescent="0.15">
      <c r="C1492" s="515"/>
      <c r="D1492" s="515"/>
      <c r="E1492" s="515"/>
      <c r="F1492" s="515"/>
      <c r="G1492" s="515"/>
      <c r="H1492" s="515"/>
      <c r="I1492" s="515"/>
      <c r="J1492" s="515"/>
      <c r="K1492" s="515"/>
      <c r="L1492" s="515"/>
      <c r="M1492" s="515"/>
    </row>
    <row r="1493" spans="3:13" x14ac:dyDescent="0.15">
      <c r="C1493" s="515"/>
      <c r="D1493" s="515"/>
      <c r="E1493" s="515"/>
      <c r="F1493" s="515"/>
      <c r="G1493" s="515"/>
      <c r="H1493" s="515"/>
      <c r="I1493" s="515"/>
      <c r="J1493" s="515"/>
      <c r="K1493" s="515"/>
      <c r="L1493" s="515"/>
      <c r="M1493" s="515"/>
    </row>
    <row r="1494" spans="3:13" x14ac:dyDescent="0.15">
      <c r="C1494" s="515"/>
      <c r="D1494" s="515"/>
      <c r="E1494" s="515"/>
      <c r="F1494" s="515"/>
      <c r="G1494" s="515"/>
      <c r="H1494" s="515"/>
      <c r="I1494" s="515"/>
      <c r="J1494" s="515"/>
      <c r="K1494" s="515"/>
      <c r="L1494" s="515"/>
      <c r="M1494" s="515"/>
    </row>
    <row r="1495" spans="3:13" x14ac:dyDescent="0.15">
      <c r="C1495" s="515"/>
      <c r="D1495" s="515"/>
      <c r="E1495" s="515"/>
      <c r="F1495" s="515"/>
      <c r="G1495" s="515"/>
      <c r="H1495" s="515"/>
      <c r="I1495" s="515"/>
      <c r="J1495" s="515"/>
      <c r="K1495" s="515"/>
      <c r="L1495" s="515"/>
      <c r="M1495" s="515"/>
    </row>
    <row r="1496" spans="3:13" x14ac:dyDescent="0.15">
      <c r="C1496" s="515"/>
      <c r="D1496" s="515"/>
      <c r="E1496" s="515"/>
      <c r="F1496" s="515"/>
      <c r="G1496" s="515"/>
      <c r="H1496" s="515"/>
      <c r="I1496" s="515"/>
      <c r="J1496" s="515"/>
      <c r="K1496" s="515"/>
      <c r="L1496" s="515"/>
      <c r="M1496" s="515"/>
    </row>
    <row r="1497" spans="3:13" x14ac:dyDescent="0.15">
      <c r="C1497" s="515"/>
      <c r="D1497" s="515"/>
      <c r="E1497" s="515"/>
      <c r="F1497" s="515"/>
      <c r="G1497" s="515"/>
      <c r="H1497" s="515"/>
      <c r="I1497" s="515"/>
      <c r="J1497" s="515"/>
      <c r="K1497" s="515"/>
      <c r="L1497" s="515"/>
      <c r="M1497" s="515"/>
    </row>
    <row r="1498" spans="3:13" x14ac:dyDescent="0.15">
      <c r="C1498" s="515"/>
      <c r="D1498" s="515"/>
      <c r="E1498" s="515"/>
      <c r="F1498" s="515"/>
      <c r="G1498" s="515"/>
      <c r="H1498" s="515"/>
      <c r="I1498" s="515"/>
      <c r="J1498" s="515"/>
      <c r="K1498" s="515"/>
      <c r="L1498" s="515"/>
      <c r="M1498" s="515"/>
    </row>
    <row r="1499" spans="3:13" x14ac:dyDescent="0.15">
      <c r="C1499" s="515"/>
      <c r="D1499" s="515"/>
      <c r="E1499" s="515"/>
      <c r="F1499" s="515"/>
      <c r="G1499" s="515"/>
      <c r="H1499" s="515"/>
      <c r="I1499" s="515"/>
      <c r="J1499" s="515"/>
      <c r="K1499" s="515"/>
      <c r="L1499" s="515"/>
      <c r="M1499" s="515"/>
    </row>
    <row r="1500" spans="3:13" x14ac:dyDescent="0.15">
      <c r="C1500" s="515"/>
      <c r="D1500" s="515"/>
      <c r="E1500" s="515"/>
      <c r="F1500" s="515"/>
      <c r="G1500" s="515"/>
      <c r="H1500" s="515"/>
      <c r="I1500" s="515"/>
      <c r="J1500" s="515"/>
      <c r="K1500" s="515"/>
      <c r="L1500" s="515"/>
      <c r="M1500" s="515"/>
    </row>
    <row r="1501" spans="3:13" x14ac:dyDescent="0.15">
      <c r="C1501" s="515"/>
      <c r="D1501" s="515"/>
      <c r="E1501" s="515"/>
      <c r="F1501" s="515"/>
      <c r="G1501" s="515"/>
      <c r="H1501" s="515"/>
      <c r="I1501" s="515"/>
      <c r="J1501" s="515"/>
      <c r="K1501" s="515"/>
      <c r="L1501" s="515"/>
      <c r="M1501" s="515"/>
    </row>
    <row r="1502" spans="3:13" x14ac:dyDescent="0.15">
      <c r="C1502" s="515"/>
      <c r="D1502" s="515"/>
      <c r="E1502" s="515"/>
      <c r="F1502" s="515"/>
      <c r="G1502" s="515"/>
      <c r="H1502" s="515"/>
      <c r="I1502" s="515"/>
      <c r="J1502" s="515"/>
      <c r="K1502" s="515"/>
      <c r="L1502" s="515"/>
      <c r="M1502" s="515"/>
    </row>
    <row r="1503" spans="3:13" x14ac:dyDescent="0.15">
      <c r="C1503" s="515"/>
      <c r="D1503" s="515"/>
      <c r="E1503" s="515"/>
      <c r="F1503" s="515"/>
      <c r="G1503" s="515"/>
      <c r="H1503" s="515"/>
      <c r="I1503" s="515"/>
      <c r="J1503" s="515"/>
      <c r="K1503" s="515"/>
      <c r="L1503" s="515"/>
      <c r="M1503" s="515"/>
    </row>
    <row r="1504" spans="3:13" x14ac:dyDescent="0.15">
      <c r="C1504" s="515"/>
      <c r="D1504" s="515"/>
      <c r="E1504" s="515"/>
      <c r="F1504" s="515"/>
      <c r="G1504" s="515"/>
      <c r="H1504" s="515"/>
      <c r="I1504" s="515"/>
      <c r="J1504" s="515"/>
      <c r="K1504" s="515"/>
      <c r="L1504" s="515"/>
      <c r="M1504" s="515"/>
    </row>
    <row r="1505" spans="3:13" x14ac:dyDescent="0.15">
      <c r="C1505" s="515"/>
      <c r="D1505" s="515"/>
      <c r="E1505" s="515"/>
      <c r="F1505" s="515"/>
      <c r="G1505" s="515"/>
      <c r="H1505" s="515"/>
      <c r="I1505" s="515"/>
      <c r="J1505" s="515"/>
      <c r="K1505" s="515"/>
      <c r="L1505" s="515"/>
      <c r="M1505" s="515"/>
    </row>
    <row r="1506" spans="3:13" x14ac:dyDescent="0.15">
      <c r="C1506" s="515"/>
      <c r="D1506" s="515"/>
      <c r="E1506" s="515"/>
      <c r="F1506" s="515"/>
      <c r="G1506" s="515"/>
      <c r="H1506" s="515"/>
      <c r="I1506" s="515"/>
      <c r="J1506" s="515"/>
      <c r="K1506" s="515"/>
      <c r="L1506" s="515"/>
      <c r="M1506" s="515"/>
    </row>
    <row r="1507" spans="3:13" x14ac:dyDescent="0.15">
      <c r="C1507" s="515"/>
      <c r="D1507" s="515"/>
      <c r="E1507" s="515"/>
      <c r="F1507" s="515"/>
      <c r="G1507" s="515"/>
      <c r="H1507" s="515"/>
      <c r="I1507" s="515"/>
      <c r="J1507" s="515"/>
      <c r="K1507" s="515"/>
      <c r="L1507" s="515"/>
      <c r="M1507" s="515"/>
    </row>
    <row r="1508" spans="3:13" x14ac:dyDescent="0.15">
      <c r="C1508" s="515"/>
      <c r="D1508" s="515"/>
      <c r="E1508" s="515"/>
      <c r="F1508" s="515"/>
      <c r="G1508" s="515"/>
      <c r="H1508" s="515"/>
      <c r="I1508" s="515"/>
      <c r="J1508" s="515"/>
      <c r="K1508" s="515"/>
      <c r="L1508" s="515"/>
      <c r="M1508" s="515"/>
    </row>
    <row r="1509" spans="3:13" x14ac:dyDescent="0.15">
      <c r="C1509" s="515"/>
      <c r="D1509" s="515"/>
      <c r="E1509" s="515"/>
      <c r="F1509" s="515"/>
      <c r="G1509" s="515"/>
      <c r="H1509" s="515"/>
      <c r="I1509" s="515"/>
      <c r="J1509" s="515"/>
      <c r="K1509" s="515"/>
      <c r="L1509" s="515"/>
      <c r="M1509" s="515"/>
    </row>
    <row r="1510" spans="3:13" x14ac:dyDescent="0.15">
      <c r="C1510" s="515"/>
      <c r="D1510" s="515"/>
      <c r="E1510" s="515"/>
      <c r="F1510" s="515"/>
      <c r="G1510" s="515"/>
      <c r="H1510" s="515"/>
      <c r="I1510" s="515"/>
      <c r="J1510" s="515"/>
      <c r="K1510" s="515"/>
      <c r="L1510" s="515"/>
      <c r="M1510" s="515"/>
    </row>
    <row r="1511" spans="3:13" x14ac:dyDescent="0.15">
      <c r="C1511" s="515"/>
      <c r="D1511" s="515"/>
      <c r="E1511" s="515"/>
      <c r="F1511" s="515"/>
      <c r="G1511" s="515"/>
      <c r="H1511" s="515"/>
      <c r="I1511" s="515"/>
      <c r="J1511" s="515"/>
      <c r="K1511" s="515"/>
      <c r="L1511" s="515"/>
      <c r="M1511" s="515"/>
    </row>
    <row r="1512" spans="3:13" x14ac:dyDescent="0.15">
      <c r="C1512" s="515"/>
      <c r="D1512" s="515"/>
      <c r="E1512" s="515"/>
      <c r="F1512" s="515"/>
      <c r="G1512" s="515"/>
      <c r="H1512" s="515"/>
      <c r="I1512" s="515"/>
      <c r="J1512" s="515"/>
      <c r="K1512" s="515"/>
      <c r="L1512" s="515"/>
      <c r="M1512" s="515"/>
    </row>
    <row r="1513" spans="3:13" x14ac:dyDescent="0.15">
      <c r="C1513" s="515"/>
      <c r="D1513" s="515"/>
      <c r="E1513" s="515"/>
      <c r="F1513" s="515"/>
      <c r="G1513" s="515"/>
      <c r="H1513" s="515"/>
      <c r="I1513" s="515"/>
      <c r="J1513" s="515"/>
      <c r="K1513" s="515"/>
      <c r="L1513" s="515"/>
      <c r="M1513" s="515"/>
    </row>
    <row r="1514" spans="3:13" x14ac:dyDescent="0.15">
      <c r="C1514" s="515"/>
      <c r="D1514" s="515"/>
      <c r="E1514" s="515"/>
      <c r="F1514" s="515"/>
      <c r="G1514" s="515"/>
      <c r="H1514" s="515"/>
      <c r="I1514" s="515"/>
      <c r="J1514" s="515"/>
      <c r="K1514" s="515"/>
      <c r="L1514" s="515"/>
      <c r="M1514" s="515"/>
    </row>
    <row r="1515" spans="3:13" x14ac:dyDescent="0.15">
      <c r="C1515" s="515"/>
      <c r="D1515" s="515"/>
      <c r="E1515" s="515"/>
      <c r="F1515" s="515"/>
      <c r="G1515" s="515"/>
      <c r="H1515" s="515"/>
      <c r="I1515" s="515"/>
      <c r="J1515" s="515"/>
      <c r="K1515" s="515"/>
      <c r="L1515" s="515"/>
      <c r="M1515" s="515"/>
    </row>
    <row r="1516" spans="3:13" x14ac:dyDescent="0.15">
      <c r="C1516" s="515"/>
      <c r="D1516" s="515"/>
      <c r="E1516" s="515"/>
      <c r="F1516" s="515"/>
      <c r="G1516" s="515"/>
      <c r="H1516" s="515"/>
      <c r="I1516" s="515"/>
      <c r="J1516" s="515"/>
      <c r="K1516" s="515"/>
      <c r="L1516" s="515"/>
      <c r="M1516" s="515"/>
    </row>
    <row r="1517" spans="3:13" x14ac:dyDescent="0.15">
      <c r="C1517" s="515"/>
      <c r="D1517" s="515"/>
      <c r="E1517" s="515"/>
      <c r="F1517" s="515"/>
      <c r="G1517" s="515"/>
      <c r="H1517" s="515"/>
      <c r="I1517" s="515"/>
      <c r="J1517" s="515"/>
      <c r="K1517" s="515"/>
      <c r="L1517" s="515"/>
      <c r="M1517" s="515"/>
    </row>
    <row r="1518" spans="3:13" x14ac:dyDescent="0.15">
      <c r="C1518" s="515"/>
      <c r="D1518" s="515"/>
      <c r="E1518" s="515"/>
      <c r="F1518" s="515"/>
      <c r="G1518" s="515"/>
      <c r="H1518" s="515"/>
      <c r="I1518" s="515"/>
      <c r="J1518" s="515"/>
      <c r="K1518" s="515"/>
      <c r="L1518" s="515"/>
      <c r="M1518" s="515"/>
    </row>
    <row r="1519" spans="3:13" x14ac:dyDescent="0.15">
      <c r="C1519" s="515"/>
      <c r="D1519" s="515"/>
      <c r="E1519" s="515"/>
      <c r="F1519" s="515"/>
      <c r="G1519" s="515"/>
      <c r="H1519" s="515"/>
      <c r="I1519" s="515"/>
      <c r="J1519" s="515"/>
      <c r="K1519" s="515"/>
      <c r="L1519" s="515"/>
      <c r="M1519" s="515"/>
    </row>
    <row r="1520" spans="3:13" x14ac:dyDescent="0.15">
      <c r="C1520" s="515"/>
      <c r="D1520" s="515"/>
      <c r="E1520" s="515"/>
      <c r="F1520" s="515"/>
      <c r="G1520" s="515"/>
      <c r="H1520" s="515"/>
      <c r="I1520" s="515"/>
      <c r="J1520" s="515"/>
      <c r="K1520" s="515"/>
      <c r="L1520" s="515"/>
      <c r="M1520" s="515"/>
    </row>
    <row r="1521" spans="3:13" x14ac:dyDescent="0.15">
      <c r="C1521" s="515"/>
      <c r="D1521" s="515"/>
      <c r="E1521" s="515"/>
      <c r="F1521" s="515"/>
      <c r="G1521" s="515"/>
      <c r="H1521" s="515"/>
      <c r="I1521" s="515"/>
      <c r="J1521" s="515"/>
      <c r="K1521" s="515"/>
      <c r="L1521" s="515"/>
      <c r="M1521" s="515"/>
    </row>
    <row r="1522" spans="3:13" x14ac:dyDescent="0.15">
      <c r="C1522" s="515"/>
      <c r="D1522" s="515"/>
      <c r="E1522" s="515"/>
      <c r="F1522" s="515"/>
      <c r="G1522" s="515"/>
      <c r="H1522" s="515"/>
      <c r="I1522" s="515"/>
      <c r="J1522" s="515"/>
      <c r="K1522" s="515"/>
      <c r="L1522" s="515"/>
      <c r="M1522" s="515"/>
    </row>
    <row r="1523" spans="3:13" x14ac:dyDescent="0.15">
      <c r="C1523" s="515"/>
      <c r="D1523" s="515"/>
      <c r="E1523" s="515"/>
      <c r="F1523" s="515"/>
      <c r="G1523" s="515"/>
      <c r="H1523" s="515"/>
      <c r="I1523" s="515"/>
      <c r="J1523" s="515"/>
      <c r="K1523" s="515"/>
      <c r="L1523" s="515"/>
      <c r="M1523" s="515"/>
    </row>
    <row r="1524" spans="3:13" x14ac:dyDescent="0.15">
      <c r="C1524" s="515"/>
      <c r="D1524" s="515"/>
      <c r="E1524" s="515"/>
      <c r="F1524" s="515"/>
      <c r="G1524" s="515"/>
      <c r="H1524" s="515"/>
      <c r="I1524" s="515"/>
      <c r="J1524" s="515"/>
      <c r="K1524" s="515"/>
      <c r="L1524" s="515"/>
      <c r="M1524" s="515"/>
    </row>
    <row r="1525" spans="3:13" x14ac:dyDescent="0.15">
      <c r="C1525" s="515"/>
      <c r="D1525" s="515"/>
      <c r="E1525" s="515"/>
      <c r="F1525" s="515"/>
      <c r="G1525" s="515"/>
      <c r="H1525" s="515"/>
      <c r="I1525" s="515"/>
      <c r="J1525" s="515"/>
      <c r="K1525" s="515"/>
      <c r="L1525" s="515"/>
      <c r="M1525" s="515"/>
    </row>
    <row r="1526" spans="3:13" x14ac:dyDescent="0.15">
      <c r="C1526" s="515"/>
      <c r="D1526" s="515"/>
      <c r="E1526" s="515"/>
      <c r="F1526" s="515"/>
      <c r="G1526" s="515"/>
      <c r="H1526" s="515"/>
      <c r="I1526" s="515"/>
      <c r="J1526" s="515"/>
      <c r="K1526" s="515"/>
      <c r="L1526" s="515"/>
      <c r="M1526" s="515"/>
    </row>
    <row r="1527" spans="3:13" x14ac:dyDescent="0.15">
      <c r="C1527" s="515"/>
      <c r="D1527" s="515"/>
      <c r="E1527" s="515"/>
      <c r="F1527" s="515"/>
      <c r="G1527" s="515"/>
      <c r="H1527" s="515"/>
      <c r="I1527" s="515"/>
      <c r="J1527" s="515"/>
      <c r="K1527" s="515"/>
      <c r="L1527" s="515"/>
      <c r="M1527" s="515"/>
    </row>
    <row r="1528" spans="3:13" x14ac:dyDescent="0.15">
      <c r="C1528" s="515"/>
      <c r="D1528" s="515"/>
      <c r="E1528" s="515"/>
      <c r="F1528" s="515"/>
      <c r="G1528" s="515"/>
      <c r="H1528" s="515"/>
      <c r="I1528" s="515"/>
      <c r="J1528" s="515"/>
      <c r="K1528" s="515"/>
      <c r="L1528" s="515"/>
      <c r="M1528" s="515"/>
    </row>
    <row r="1529" spans="3:13" x14ac:dyDescent="0.15">
      <c r="C1529" s="515"/>
      <c r="D1529" s="515"/>
      <c r="E1529" s="515"/>
      <c r="F1529" s="515"/>
      <c r="G1529" s="515"/>
      <c r="H1529" s="515"/>
      <c r="I1529" s="515"/>
      <c r="J1529" s="515"/>
      <c r="K1529" s="515"/>
      <c r="L1529" s="515"/>
      <c r="M1529" s="515"/>
    </row>
    <row r="1530" spans="3:13" x14ac:dyDescent="0.15">
      <c r="C1530" s="515"/>
      <c r="D1530" s="515"/>
      <c r="E1530" s="515"/>
      <c r="F1530" s="515"/>
      <c r="G1530" s="515"/>
      <c r="H1530" s="515"/>
      <c r="I1530" s="515"/>
      <c r="J1530" s="515"/>
      <c r="K1530" s="515"/>
      <c r="L1530" s="515"/>
      <c r="M1530" s="515"/>
    </row>
    <row r="1531" spans="3:13" x14ac:dyDescent="0.15">
      <c r="C1531" s="515"/>
      <c r="D1531" s="515"/>
      <c r="E1531" s="515"/>
      <c r="F1531" s="515"/>
      <c r="G1531" s="515"/>
      <c r="H1531" s="515"/>
      <c r="I1531" s="515"/>
      <c r="J1531" s="515"/>
      <c r="K1531" s="515"/>
      <c r="L1531" s="515"/>
      <c r="M1531" s="515"/>
    </row>
    <row r="1532" spans="3:13" x14ac:dyDescent="0.15">
      <c r="C1532" s="515"/>
      <c r="D1532" s="515"/>
      <c r="E1532" s="515"/>
      <c r="F1532" s="515"/>
      <c r="G1532" s="515"/>
      <c r="H1532" s="515"/>
      <c r="I1532" s="515"/>
      <c r="J1532" s="515"/>
      <c r="K1532" s="515"/>
      <c r="L1532" s="515"/>
      <c r="M1532" s="515"/>
    </row>
    <row r="1533" spans="3:13" x14ac:dyDescent="0.15">
      <c r="C1533" s="515"/>
      <c r="D1533" s="515"/>
      <c r="E1533" s="515"/>
      <c r="F1533" s="515"/>
      <c r="G1533" s="515"/>
      <c r="H1533" s="515"/>
      <c r="I1533" s="515"/>
      <c r="J1533" s="515"/>
      <c r="K1533" s="515"/>
      <c r="L1533" s="515"/>
      <c r="M1533" s="515"/>
    </row>
    <row r="1534" spans="3:13" x14ac:dyDescent="0.15">
      <c r="C1534" s="515"/>
      <c r="D1534" s="515"/>
      <c r="E1534" s="515"/>
      <c r="F1534" s="515"/>
      <c r="G1534" s="515"/>
      <c r="H1534" s="515"/>
      <c r="I1534" s="515"/>
      <c r="J1534" s="515"/>
      <c r="K1534" s="515"/>
      <c r="L1534" s="515"/>
      <c r="M1534" s="515"/>
    </row>
    <row r="1535" spans="3:13" x14ac:dyDescent="0.15">
      <c r="C1535" s="515"/>
      <c r="D1535" s="515"/>
      <c r="E1535" s="515"/>
      <c r="F1535" s="515"/>
      <c r="G1535" s="515"/>
      <c r="H1535" s="515"/>
      <c r="I1535" s="515"/>
      <c r="J1535" s="515"/>
      <c r="K1535" s="515"/>
      <c r="L1535" s="515"/>
      <c r="M1535" s="515"/>
    </row>
    <row r="1536" spans="3:13" x14ac:dyDescent="0.15">
      <c r="C1536" s="515"/>
      <c r="D1536" s="515"/>
      <c r="E1536" s="515"/>
      <c r="F1536" s="515"/>
      <c r="G1536" s="515"/>
      <c r="H1536" s="515"/>
      <c r="I1536" s="515"/>
      <c r="J1536" s="515"/>
      <c r="K1536" s="515"/>
      <c r="L1536" s="515"/>
      <c r="M1536" s="515"/>
    </row>
    <row r="1537" spans="3:13" x14ac:dyDescent="0.15">
      <c r="C1537" s="515"/>
      <c r="D1537" s="515"/>
      <c r="E1537" s="515"/>
      <c r="F1537" s="515"/>
      <c r="G1537" s="515"/>
      <c r="H1537" s="515"/>
      <c r="I1537" s="515"/>
      <c r="J1537" s="515"/>
      <c r="K1537" s="515"/>
      <c r="L1537" s="515"/>
      <c r="M1537" s="515"/>
    </row>
    <row r="1538" spans="3:13" x14ac:dyDescent="0.15">
      <c r="C1538" s="515"/>
      <c r="D1538" s="515"/>
      <c r="E1538" s="515"/>
      <c r="F1538" s="515"/>
      <c r="G1538" s="515"/>
      <c r="H1538" s="515"/>
      <c r="I1538" s="515"/>
      <c r="J1538" s="515"/>
      <c r="K1538" s="515"/>
      <c r="L1538" s="515"/>
      <c r="M1538" s="515"/>
    </row>
    <row r="1539" spans="3:13" x14ac:dyDescent="0.15">
      <c r="C1539" s="515"/>
      <c r="D1539" s="515"/>
      <c r="E1539" s="515"/>
      <c r="F1539" s="515"/>
      <c r="G1539" s="515"/>
      <c r="H1539" s="515"/>
      <c r="I1539" s="515"/>
      <c r="J1539" s="515"/>
      <c r="K1539" s="515"/>
      <c r="L1539" s="515"/>
      <c r="M1539" s="515"/>
    </row>
    <row r="1540" spans="3:13" x14ac:dyDescent="0.15">
      <c r="C1540" s="515"/>
      <c r="D1540" s="515"/>
      <c r="E1540" s="515"/>
      <c r="F1540" s="515"/>
      <c r="G1540" s="515"/>
      <c r="H1540" s="515"/>
      <c r="I1540" s="515"/>
      <c r="J1540" s="515"/>
      <c r="K1540" s="515"/>
      <c r="L1540" s="515"/>
      <c r="M1540" s="515"/>
    </row>
    <row r="1541" spans="3:13" x14ac:dyDescent="0.15">
      <c r="C1541" s="515"/>
      <c r="D1541" s="515"/>
      <c r="E1541" s="515"/>
      <c r="F1541" s="515"/>
      <c r="G1541" s="515"/>
      <c r="H1541" s="515"/>
      <c r="I1541" s="515"/>
      <c r="J1541" s="515"/>
      <c r="K1541" s="515"/>
      <c r="L1541" s="515"/>
      <c r="M1541" s="515"/>
    </row>
    <row r="1542" spans="3:13" x14ac:dyDescent="0.15">
      <c r="C1542" s="515"/>
      <c r="D1542" s="515"/>
      <c r="E1542" s="515"/>
      <c r="F1542" s="515"/>
      <c r="G1542" s="515"/>
      <c r="H1542" s="515"/>
      <c r="I1542" s="515"/>
      <c r="J1542" s="515"/>
      <c r="K1542" s="515"/>
      <c r="L1542" s="515"/>
      <c r="M1542" s="515"/>
    </row>
    <row r="1543" spans="3:13" x14ac:dyDescent="0.15">
      <c r="C1543" s="515"/>
      <c r="D1543" s="515"/>
      <c r="E1543" s="515"/>
      <c r="F1543" s="515"/>
      <c r="G1543" s="515"/>
      <c r="H1543" s="515"/>
      <c r="I1543" s="515"/>
      <c r="J1543" s="515"/>
      <c r="K1543" s="515"/>
      <c r="L1543" s="515"/>
      <c r="M1543" s="515"/>
    </row>
    <row r="1544" spans="3:13" x14ac:dyDescent="0.15">
      <c r="C1544" s="515"/>
      <c r="D1544" s="515"/>
      <c r="E1544" s="515"/>
      <c r="F1544" s="515"/>
      <c r="G1544" s="515"/>
      <c r="H1544" s="515"/>
      <c r="I1544" s="515"/>
      <c r="J1544" s="515"/>
      <c r="K1544" s="515"/>
      <c r="L1544" s="515"/>
      <c r="M1544" s="515"/>
    </row>
    <row r="1545" spans="3:13" x14ac:dyDescent="0.15">
      <c r="C1545" s="515"/>
      <c r="D1545" s="515"/>
      <c r="E1545" s="515"/>
      <c r="F1545" s="515"/>
      <c r="G1545" s="515"/>
      <c r="H1545" s="515"/>
      <c r="I1545" s="515"/>
      <c r="J1545" s="515"/>
      <c r="K1545" s="515"/>
      <c r="L1545" s="515"/>
      <c r="M1545" s="515"/>
    </row>
    <row r="1546" spans="3:13" x14ac:dyDescent="0.15">
      <c r="C1546" s="515"/>
      <c r="D1546" s="515"/>
      <c r="E1546" s="515"/>
      <c r="F1546" s="515"/>
      <c r="G1546" s="515"/>
      <c r="H1546" s="515"/>
      <c r="I1546" s="515"/>
      <c r="J1546" s="515"/>
      <c r="K1546" s="515"/>
      <c r="L1546" s="515"/>
      <c r="M1546" s="515"/>
    </row>
    <row r="1547" spans="3:13" x14ac:dyDescent="0.15">
      <c r="C1547" s="515"/>
      <c r="D1547" s="515"/>
      <c r="E1547" s="515"/>
      <c r="F1547" s="515"/>
      <c r="G1547" s="515"/>
      <c r="H1547" s="515"/>
      <c r="I1547" s="515"/>
      <c r="J1547" s="515"/>
      <c r="K1547" s="515"/>
      <c r="L1547" s="515"/>
      <c r="M1547" s="515"/>
    </row>
    <row r="1548" spans="3:13" x14ac:dyDescent="0.15">
      <c r="C1548" s="515"/>
      <c r="D1548" s="515"/>
      <c r="E1548" s="515"/>
      <c r="F1548" s="515"/>
      <c r="G1548" s="515"/>
      <c r="H1548" s="515"/>
      <c r="I1548" s="515"/>
      <c r="J1548" s="515"/>
      <c r="K1548" s="515"/>
      <c r="L1548" s="515"/>
      <c r="M1548" s="515"/>
    </row>
    <row r="1549" spans="3:13" x14ac:dyDescent="0.15">
      <c r="C1549" s="515"/>
      <c r="D1549" s="515"/>
      <c r="E1549" s="515"/>
      <c r="F1549" s="515"/>
      <c r="G1549" s="515"/>
      <c r="H1549" s="515"/>
      <c r="I1549" s="515"/>
      <c r="J1549" s="515"/>
      <c r="K1549" s="515"/>
      <c r="L1549" s="515"/>
      <c r="M1549" s="515"/>
    </row>
    <row r="1550" spans="3:13" x14ac:dyDescent="0.15">
      <c r="C1550" s="515"/>
      <c r="D1550" s="515"/>
      <c r="E1550" s="515"/>
      <c r="F1550" s="515"/>
      <c r="G1550" s="515"/>
      <c r="H1550" s="515"/>
      <c r="I1550" s="515"/>
      <c r="J1550" s="515"/>
      <c r="K1550" s="515"/>
      <c r="L1550" s="515"/>
      <c r="M1550" s="515"/>
    </row>
    <row r="1551" spans="3:13" x14ac:dyDescent="0.15">
      <c r="C1551" s="515"/>
      <c r="D1551" s="515"/>
      <c r="E1551" s="515"/>
      <c r="F1551" s="515"/>
      <c r="G1551" s="515"/>
      <c r="H1551" s="515"/>
      <c r="I1551" s="515"/>
      <c r="J1551" s="515"/>
      <c r="K1551" s="515"/>
      <c r="L1551" s="515"/>
      <c r="M1551" s="515"/>
    </row>
    <row r="1552" spans="3:13" x14ac:dyDescent="0.15">
      <c r="C1552" s="515"/>
      <c r="D1552" s="515"/>
      <c r="E1552" s="515"/>
      <c r="F1552" s="515"/>
      <c r="G1552" s="515"/>
      <c r="H1552" s="515"/>
      <c r="I1552" s="515"/>
      <c r="J1552" s="515"/>
      <c r="K1552" s="515"/>
      <c r="L1552" s="515"/>
      <c r="M1552" s="515"/>
    </row>
    <row r="1553" spans="3:13" x14ac:dyDescent="0.15">
      <c r="C1553" s="515"/>
      <c r="D1553" s="515"/>
      <c r="E1553" s="515"/>
      <c r="F1553" s="515"/>
      <c r="G1553" s="515"/>
      <c r="H1553" s="515"/>
      <c r="I1553" s="515"/>
      <c r="J1553" s="515"/>
      <c r="K1553" s="515"/>
      <c r="L1553" s="515"/>
      <c r="M1553" s="515"/>
    </row>
    <row r="1554" spans="3:13" x14ac:dyDescent="0.15">
      <c r="C1554" s="515"/>
      <c r="D1554" s="515"/>
      <c r="E1554" s="515"/>
      <c r="F1554" s="515"/>
      <c r="G1554" s="515"/>
      <c r="H1554" s="515"/>
      <c r="I1554" s="515"/>
      <c r="J1554" s="515"/>
      <c r="K1554" s="515"/>
      <c r="L1554" s="515"/>
      <c r="M1554" s="515"/>
    </row>
    <row r="1555" spans="3:13" x14ac:dyDescent="0.15">
      <c r="C1555" s="515"/>
      <c r="D1555" s="515"/>
      <c r="E1555" s="515"/>
      <c r="F1555" s="515"/>
      <c r="G1555" s="515"/>
      <c r="H1555" s="515"/>
      <c r="I1555" s="515"/>
      <c r="J1555" s="515"/>
      <c r="K1555" s="515"/>
      <c r="L1555" s="515"/>
      <c r="M1555" s="515"/>
    </row>
    <row r="1556" spans="3:13" x14ac:dyDescent="0.15">
      <c r="C1556" s="515"/>
      <c r="D1556" s="515"/>
      <c r="E1556" s="515"/>
      <c r="F1556" s="515"/>
      <c r="G1556" s="515"/>
      <c r="H1556" s="515"/>
      <c r="I1556" s="515"/>
      <c r="J1556" s="515"/>
      <c r="K1556" s="515"/>
      <c r="L1556" s="515"/>
      <c r="M1556" s="515"/>
    </row>
    <row r="1557" spans="3:13" x14ac:dyDescent="0.15">
      <c r="C1557" s="515"/>
      <c r="D1557" s="515"/>
      <c r="E1557" s="515"/>
      <c r="F1557" s="515"/>
      <c r="G1557" s="515"/>
      <c r="H1557" s="515"/>
      <c r="I1557" s="515"/>
      <c r="J1557" s="515"/>
      <c r="K1557" s="515"/>
      <c r="L1557" s="515"/>
      <c r="M1557" s="515"/>
    </row>
    <row r="1558" spans="3:13" x14ac:dyDescent="0.15">
      <c r="C1558" s="515"/>
      <c r="D1558" s="515"/>
      <c r="E1558" s="515"/>
      <c r="F1558" s="515"/>
      <c r="G1558" s="515"/>
      <c r="H1558" s="515"/>
      <c r="I1558" s="515"/>
      <c r="J1558" s="515"/>
      <c r="K1558" s="515"/>
      <c r="L1558" s="515"/>
      <c r="M1558" s="515"/>
    </row>
    <row r="1559" spans="3:13" x14ac:dyDescent="0.15">
      <c r="C1559" s="515"/>
      <c r="D1559" s="515"/>
      <c r="E1559" s="515"/>
      <c r="F1559" s="515"/>
      <c r="G1559" s="515"/>
      <c r="H1559" s="515"/>
      <c r="I1559" s="515"/>
      <c r="J1559" s="515"/>
      <c r="K1559" s="515"/>
      <c r="L1559" s="515"/>
      <c r="M1559" s="515"/>
    </row>
    <row r="1560" spans="3:13" x14ac:dyDescent="0.15">
      <c r="C1560" s="515"/>
      <c r="D1560" s="515"/>
      <c r="E1560" s="515"/>
      <c r="F1560" s="515"/>
      <c r="G1560" s="515"/>
      <c r="H1560" s="515"/>
      <c r="I1560" s="515"/>
      <c r="J1560" s="515"/>
      <c r="K1560" s="515"/>
      <c r="L1560" s="515"/>
      <c r="M1560" s="515"/>
    </row>
    <row r="1561" spans="3:13" x14ac:dyDescent="0.15">
      <c r="C1561" s="515"/>
      <c r="D1561" s="515"/>
      <c r="E1561" s="515"/>
      <c r="F1561" s="515"/>
      <c r="G1561" s="515"/>
      <c r="H1561" s="515"/>
      <c r="I1561" s="515"/>
      <c r="J1561" s="515"/>
      <c r="K1561" s="515"/>
      <c r="L1561" s="515"/>
      <c r="M1561" s="515"/>
    </row>
    <row r="1562" spans="3:13" x14ac:dyDescent="0.15">
      <c r="C1562" s="515"/>
      <c r="D1562" s="515"/>
      <c r="E1562" s="515"/>
      <c r="F1562" s="515"/>
      <c r="G1562" s="515"/>
      <c r="H1562" s="515"/>
      <c r="I1562" s="515"/>
      <c r="J1562" s="515"/>
      <c r="K1562" s="515"/>
      <c r="L1562" s="515"/>
      <c r="M1562" s="515"/>
    </row>
    <row r="1563" spans="3:13" x14ac:dyDescent="0.15">
      <c r="C1563" s="515"/>
      <c r="D1563" s="515"/>
      <c r="E1563" s="515"/>
      <c r="F1563" s="515"/>
      <c r="G1563" s="515"/>
      <c r="H1563" s="515"/>
      <c r="I1563" s="515"/>
      <c r="J1563" s="515"/>
      <c r="K1563" s="515"/>
      <c r="L1563" s="515"/>
      <c r="M1563" s="515"/>
    </row>
    <row r="1564" spans="3:13" x14ac:dyDescent="0.15">
      <c r="C1564" s="515"/>
      <c r="D1564" s="515"/>
      <c r="E1564" s="515"/>
      <c r="F1564" s="515"/>
      <c r="G1564" s="515"/>
      <c r="H1564" s="515"/>
      <c r="I1564" s="515"/>
      <c r="J1564" s="515"/>
      <c r="K1564" s="515"/>
      <c r="L1564" s="515"/>
      <c r="M1564" s="515"/>
    </row>
    <row r="1565" spans="3:13" x14ac:dyDescent="0.15">
      <c r="C1565" s="515"/>
      <c r="D1565" s="515"/>
      <c r="E1565" s="515"/>
      <c r="F1565" s="515"/>
      <c r="G1565" s="515"/>
      <c r="H1565" s="515"/>
      <c r="I1565" s="515"/>
      <c r="J1565" s="515"/>
      <c r="K1565" s="515"/>
      <c r="L1565" s="515"/>
      <c r="M1565" s="515"/>
    </row>
    <row r="1566" spans="3:13" x14ac:dyDescent="0.15">
      <c r="C1566" s="515"/>
      <c r="D1566" s="515"/>
      <c r="E1566" s="515"/>
      <c r="F1566" s="515"/>
      <c r="G1566" s="515"/>
      <c r="H1566" s="515"/>
      <c r="I1566" s="515"/>
      <c r="J1566" s="515"/>
      <c r="K1566" s="515"/>
      <c r="L1566" s="515"/>
      <c r="M1566" s="515"/>
    </row>
    <row r="1567" spans="3:13" x14ac:dyDescent="0.15">
      <c r="C1567" s="515"/>
      <c r="D1567" s="515"/>
      <c r="E1567" s="515"/>
      <c r="F1567" s="515"/>
      <c r="G1567" s="515"/>
      <c r="H1567" s="515"/>
      <c r="I1567" s="515"/>
      <c r="J1567" s="515"/>
      <c r="K1567" s="515"/>
      <c r="L1567" s="515"/>
      <c r="M1567" s="515"/>
    </row>
    <row r="1568" spans="3:13" x14ac:dyDescent="0.15">
      <c r="C1568" s="515"/>
      <c r="D1568" s="515"/>
      <c r="E1568" s="515"/>
      <c r="F1568" s="515"/>
      <c r="G1568" s="515"/>
      <c r="H1568" s="515"/>
      <c r="I1568" s="515"/>
      <c r="J1568" s="515"/>
      <c r="K1568" s="515"/>
      <c r="L1568" s="515"/>
      <c r="M1568" s="515"/>
    </row>
    <row r="1569" spans="3:13" x14ac:dyDescent="0.15">
      <c r="C1569" s="515"/>
      <c r="D1569" s="515"/>
      <c r="E1569" s="515"/>
      <c r="F1569" s="515"/>
      <c r="G1569" s="515"/>
      <c r="H1569" s="515"/>
      <c r="I1569" s="515"/>
      <c r="J1569" s="515"/>
      <c r="K1569" s="515"/>
      <c r="L1569" s="515"/>
      <c r="M1569" s="515"/>
    </row>
    <row r="1570" spans="3:13" x14ac:dyDescent="0.15">
      <c r="C1570" s="515"/>
      <c r="D1570" s="515"/>
      <c r="E1570" s="515"/>
      <c r="F1570" s="515"/>
      <c r="G1570" s="515"/>
      <c r="H1570" s="515"/>
      <c r="I1570" s="515"/>
      <c r="J1570" s="515"/>
      <c r="K1570" s="515"/>
      <c r="L1570" s="515"/>
      <c r="M1570" s="515"/>
    </row>
    <row r="1571" spans="3:13" x14ac:dyDescent="0.15">
      <c r="C1571" s="515"/>
      <c r="D1571" s="515"/>
      <c r="E1571" s="515"/>
      <c r="F1571" s="515"/>
      <c r="G1571" s="515"/>
      <c r="H1571" s="515"/>
      <c r="I1571" s="515"/>
      <c r="J1571" s="515"/>
      <c r="K1571" s="515"/>
      <c r="L1571" s="515"/>
      <c r="M1571" s="515"/>
    </row>
    <row r="1572" spans="3:13" x14ac:dyDescent="0.15">
      <c r="C1572" s="515"/>
      <c r="D1572" s="515"/>
      <c r="E1572" s="515"/>
      <c r="F1572" s="515"/>
      <c r="G1572" s="515"/>
      <c r="H1572" s="515"/>
      <c r="I1572" s="515"/>
      <c r="J1572" s="515"/>
      <c r="K1572" s="515"/>
      <c r="L1572" s="515"/>
      <c r="M1572" s="515"/>
    </row>
    <row r="1573" spans="3:13" x14ac:dyDescent="0.15">
      <c r="C1573" s="515"/>
      <c r="D1573" s="515"/>
      <c r="E1573" s="515"/>
      <c r="F1573" s="515"/>
      <c r="G1573" s="515"/>
      <c r="H1573" s="515"/>
      <c r="I1573" s="515"/>
      <c r="J1573" s="515"/>
      <c r="K1573" s="515"/>
      <c r="L1573" s="515"/>
      <c r="M1573" s="515"/>
    </row>
    <row r="1574" spans="3:13" x14ac:dyDescent="0.15">
      <c r="C1574" s="515"/>
      <c r="D1574" s="515"/>
      <c r="E1574" s="515"/>
      <c r="F1574" s="515"/>
      <c r="G1574" s="515"/>
      <c r="H1574" s="515"/>
      <c r="I1574" s="515"/>
      <c r="J1574" s="515"/>
      <c r="K1574" s="515"/>
      <c r="L1574" s="515"/>
      <c r="M1574" s="515"/>
    </row>
    <row r="1575" spans="3:13" x14ac:dyDescent="0.15">
      <c r="C1575" s="515"/>
      <c r="D1575" s="515"/>
      <c r="E1575" s="515"/>
      <c r="F1575" s="515"/>
      <c r="G1575" s="515"/>
      <c r="H1575" s="515"/>
      <c r="I1575" s="515"/>
      <c r="J1575" s="515"/>
      <c r="K1575" s="515"/>
      <c r="L1575" s="515"/>
      <c r="M1575" s="515"/>
    </row>
    <row r="1576" spans="3:13" x14ac:dyDescent="0.15">
      <c r="C1576" s="515"/>
      <c r="D1576" s="515"/>
      <c r="E1576" s="515"/>
      <c r="F1576" s="515"/>
      <c r="G1576" s="515"/>
      <c r="H1576" s="515"/>
      <c r="I1576" s="515"/>
      <c r="J1576" s="515"/>
      <c r="K1576" s="515"/>
      <c r="L1576" s="515"/>
      <c r="M1576" s="515"/>
    </row>
    <row r="1577" spans="3:13" x14ac:dyDescent="0.15">
      <c r="C1577" s="515"/>
      <c r="D1577" s="515"/>
      <c r="E1577" s="515"/>
      <c r="F1577" s="515"/>
      <c r="G1577" s="515"/>
      <c r="H1577" s="515"/>
      <c r="I1577" s="515"/>
      <c r="J1577" s="515"/>
      <c r="K1577" s="515"/>
      <c r="L1577" s="515"/>
      <c r="M1577" s="515"/>
    </row>
    <row r="1578" spans="3:13" x14ac:dyDescent="0.15">
      <c r="C1578" s="515"/>
      <c r="D1578" s="515"/>
      <c r="E1578" s="515"/>
      <c r="F1578" s="515"/>
      <c r="G1578" s="515"/>
      <c r="H1578" s="515"/>
      <c r="I1578" s="515"/>
      <c r="J1578" s="515"/>
      <c r="K1578" s="515"/>
      <c r="L1578" s="515"/>
      <c r="M1578" s="515"/>
    </row>
    <row r="1579" spans="3:13" x14ac:dyDescent="0.15">
      <c r="C1579" s="515"/>
      <c r="D1579" s="515"/>
      <c r="E1579" s="515"/>
      <c r="F1579" s="515"/>
      <c r="G1579" s="515"/>
      <c r="H1579" s="515"/>
      <c r="I1579" s="515"/>
      <c r="J1579" s="515"/>
      <c r="K1579" s="515"/>
      <c r="L1579" s="515"/>
      <c r="M1579" s="515"/>
    </row>
    <row r="1580" spans="3:13" x14ac:dyDescent="0.15">
      <c r="C1580" s="515"/>
      <c r="D1580" s="515"/>
      <c r="E1580" s="515"/>
      <c r="F1580" s="515"/>
      <c r="G1580" s="515"/>
      <c r="H1580" s="515"/>
      <c r="I1580" s="515"/>
      <c r="J1580" s="515"/>
      <c r="K1580" s="515"/>
      <c r="L1580" s="515"/>
      <c r="M1580" s="515"/>
    </row>
    <row r="1581" spans="3:13" x14ac:dyDescent="0.15">
      <c r="C1581" s="515"/>
      <c r="D1581" s="515"/>
      <c r="E1581" s="515"/>
      <c r="F1581" s="515"/>
      <c r="G1581" s="515"/>
      <c r="H1581" s="515"/>
      <c r="I1581" s="515"/>
      <c r="J1581" s="515"/>
      <c r="K1581" s="515"/>
      <c r="L1581" s="515"/>
      <c r="M1581" s="515"/>
    </row>
    <row r="1582" spans="3:13" x14ac:dyDescent="0.15">
      <c r="C1582" s="515"/>
      <c r="D1582" s="515"/>
      <c r="E1582" s="515"/>
      <c r="F1582" s="515"/>
      <c r="G1582" s="515"/>
      <c r="H1582" s="515"/>
      <c r="I1582" s="515"/>
      <c r="J1582" s="515"/>
      <c r="K1582" s="515"/>
      <c r="L1582" s="515"/>
      <c r="M1582" s="515"/>
    </row>
    <row r="1583" spans="3:13" x14ac:dyDescent="0.15">
      <c r="C1583" s="515"/>
      <c r="D1583" s="515"/>
      <c r="E1583" s="515"/>
      <c r="F1583" s="515"/>
      <c r="G1583" s="515"/>
      <c r="H1583" s="515"/>
      <c r="I1583" s="515"/>
      <c r="J1583" s="515"/>
      <c r="K1583" s="515"/>
      <c r="L1583" s="515"/>
      <c r="M1583" s="515"/>
    </row>
    <row r="1584" spans="3:13" x14ac:dyDescent="0.15">
      <c r="C1584" s="515"/>
      <c r="D1584" s="515"/>
      <c r="E1584" s="515"/>
      <c r="F1584" s="515"/>
      <c r="G1584" s="515"/>
      <c r="H1584" s="515"/>
      <c r="I1584" s="515"/>
      <c r="J1584" s="515"/>
      <c r="K1584" s="515"/>
      <c r="L1584" s="515"/>
      <c r="M1584" s="515"/>
    </row>
    <row r="1585" spans="3:13" x14ac:dyDescent="0.15">
      <c r="C1585" s="515"/>
      <c r="D1585" s="515"/>
      <c r="E1585" s="515"/>
      <c r="F1585" s="515"/>
      <c r="G1585" s="515"/>
      <c r="H1585" s="515"/>
      <c r="I1585" s="515"/>
      <c r="J1585" s="515"/>
      <c r="K1585" s="515"/>
      <c r="L1585" s="515"/>
      <c r="M1585" s="515"/>
    </row>
    <row r="1586" spans="3:13" x14ac:dyDescent="0.15">
      <c r="C1586" s="515"/>
      <c r="D1586" s="515"/>
      <c r="E1586" s="515"/>
      <c r="F1586" s="515"/>
      <c r="G1586" s="515"/>
      <c r="H1586" s="515"/>
      <c r="I1586" s="515"/>
      <c r="J1586" s="515"/>
      <c r="K1586" s="515"/>
      <c r="L1586" s="515"/>
      <c r="M1586" s="515"/>
    </row>
    <row r="1587" spans="3:13" x14ac:dyDescent="0.15">
      <c r="C1587" s="515"/>
      <c r="D1587" s="515"/>
      <c r="E1587" s="515"/>
      <c r="F1587" s="515"/>
      <c r="G1587" s="515"/>
      <c r="H1587" s="515"/>
      <c r="I1587" s="515"/>
      <c r="J1587" s="515"/>
      <c r="K1587" s="515"/>
      <c r="L1587" s="515"/>
      <c r="M1587" s="515"/>
    </row>
    <row r="1588" spans="3:13" x14ac:dyDescent="0.15">
      <c r="C1588" s="515"/>
      <c r="D1588" s="515"/>
      <c r="E1588" s="515"/>
      <c r="F1588" s="515"/>
      <c r="G1588" s="515"/>
      <c r="H1588" s="515"/>
      <c r="I1588" s="515"/>
      <c r="J1588" s="515"/>
      <c r="K1588" s="515"/>
      <c r="L1588" s="515"/>
      <c r="M1588" s="515"/>
    </row>
    <row r="1589" spans="3:13" x14ac:dyDescent="0.15">
      <c r="C1589" s="515"/>
      <c r="D1589" s="515"/>
      <c r="E1589" s="515"/>
      <c r="F1589" s="515"/>
      <c r="G1589" s="515"/>
      <c r="H1589" s="515"/>
      <c r="I1589" s="515"/>
      <c r="J1589" s="515"/>
      <c r="K1589" s="515"/>
      <c r="L1589" s="515"/>
      <c r="M1589" s="515"/>
    </row>
    <row r="1590" spans="3:13" x14ac:dyDescent="0.15">
      <c r="C1590" s="515"/>
      <c r="D1590" s="515"/>
      <c r="E1590" s="515"/>
      <c r="F1590" s="515"/>
      <c r="G1590" s="515"/>
      <c r="H1590" s="515"/>
      <c r="I1590" s="515"/>
      <c r="J1590" s="515"/>
      <c r="K1590" s="515"/>
      <c r="L1590" s="515"/>
      <c r="M1590" s="515"/>
    </row>
    <row r="1591" spans="3:13" x14ac:dyDescent="0.15">
      <c r="C1591" s="515"/>
      <c r="D1591" s="515"/>
      <c r="E1591" s="515"/>
      <c r="F1591" s="515"/>
      <c r="G1591" s="515"/>
      <c r="H1591" s="515"/>
      <c r="I1591" s="515"/>
      <c r="J1591" s="515"/>
      <c r="K1591" s="515"/>
      <c r="L1591" s="515"/>
      <c r="M1591" s="515"/>
    </row>
    <row r="1592" spans="3:13" x14ac:dyDescent="0.15">
      <c r="C1592" s="515"/>
      <c r="D1592" s="515"/>
      <c r="E1592" s="515"/>
      <c r="F1592" s="515"/>
      <c r="G1592" s="515"/>
      <c r="H1592" s="515"/>
      <c r="I1592" s="515"/>
      <c r="J1592" s="515"/>
      <c r="K1592" s="515"/>
      <c r="L1592" s="515"/>
      <c r="M1592" s="515"/>
    </row>
    <row r="1593" spans="3:13" x14ac:dyDescent="0.15">
      <c r="C1593" s="515"/>
      <c r="D1593" s="515"/>
      <c r="E1593" s="515"/>
      <c r="F1593" s="515"/>
      <c r="G1593" s="515"/>
      <c r="H1593" s="515"/>
      <c r="I1593" s="515"/>
      <c r="J1593" s="515"/>
      <c r="K1593" s="515"/>
      <c r="L1593" s="515"/>
      <c r="M1593" s="515"/>
    </row>
    <row r="1594" spans="3:13" x14ac:dyDescent="0.15">
      <c r="C1594" s="515"/>
      <c r="D1594" s="515"/>
      <c r="E1594" s="515"/>
      <c r="F1594" s="515"/>
      <c r="G1594" s="515"/>
      <c r="H1594" s="515"/>
      <c r="I1594" s="515"/>
      <c r="J1594" s="515"/>
      <c r="K1594" s="515"/>
      <c r="L1594" s="515"/>
      <c r="M1594" s="515"/>
    </row>
    <row r="1595" spans="3:13" x14ac:dyDescent="0.15">
      <c r="C1595" s="515"/>
      <c r="D1595" s="515"/>
      <c r="E1595" s="515"/>
      <c r="F1595" s="515"/>
      <c r="G1595" s="515"/>
      <c r="H1595" s="515"/>
      <c r="I1595" s="515"/>
      <c r="J1595" s="515"/>
      <c r="K1595" s="515"/>
      <c r="L1595" s="515"/>
      <c r="M1595" s="515"/>
    </row>
    <row r="1596" spans="3:13" x14ac:dyDescent="0.15">
      <c r="C1596" s="515"/>
      <c r="D1596" s="515"/>
      <c r="E1596" s="515"/>
      <c r="F1596" s="515"/>
      <c r="G1596" s="515"/>
      <c r="H1596" s="515"/>
      <c r="I1596" s="515"/>
      <c r="J1596" s="515"/>
      <c r="K1596" s="515"/>
      <c r="L1596" s="515"/>
      <c r="M1596" s="515"/>
    </row>
    <row r="1597" spans="3:13" x14ac:dyDescent="0.15">
      <c r="C1597" s="515"/>
      <c r="D1597" s="515"/>
      <c r="E1597" s="515"/>
      <c r="F1597" s="515"/>
      <c r="G1597" s="515"/>
      <c r="H1597" s="515"/>
      <c r="I1597" s="515"/>
      <c r="J1597" s="515"/>
      <c r="K1597" s="515"/>
      <c r="L1597" s="515"/>
      <c r="M1597" s="515"/>
    </row>
    <row r="1598" spans="3:13" x14ac:dyDescent="0.15">
      <c r="C1598" s="515"/>
      <c r="D1598" s="515"/>
      <c r="E1598" s="515"/>
      <c r="F1598" s="515"/>
      <c r="G1598" s="515"/>
      <c r="H1598" s="515"/>
      <c r="I1598" s="515"/>
      <c r="J1598" s="515"/>
      <c r="K1598" s="515"/>
      <c r="L1598" s="515"/>
      <c r="M1598" s="515"/>
    </row>
    <row r="1599" spans="3:13" x14ac:dyDescent="0.15">
      <c r="C1599" s="515"/>
      <c r="D1599" s="515"/>
      <c r="E1599" s="515"/>
      <c r="F1599" s="515"/>
      <c r="G1599" s="515"/>
      <c r="H1599" s="515"/>
      <c r="I1599" s="515"/>
      <c r="J1599" s="515"/>
      <c r="K1599" s="515"/>
      <c r="L1599" s="515"/>
      <c r="M1599" s="515"/>
    </row>
    <row r="1600" spans="3:13" x14ac:dyDescent="0.15">
      <c r="C1600" s="515"/>
      <c r="D1600" s="515"/>
      <c r="E1600" s="515"/>
      <c r="F1600" s="515"/>
      <c r="G1600" s="515"/>
      <c r="H1600" s="515"/>
      <c r="I1600" s="515"/>
      <c r="J1600" s="515"/>
      <c r="K1600" s="515"/>
      <c r="L1600" s="515"/>
      <c r="M1600" s="515"/>
    </row>
    <row r="1601" spans="3:13" x14ac:dyDescent="0.15">
      <c r="C1601" s="515"/>
      <c r="D1601" s="515"/>
      <c r="E1601" s="515"/>
      <c r="F1601" s="515"/>
      <c r="G1601" s="515"/>
      <c r="H1601" s="515"/>
      <c r="I1601" s="515"/>
      <c r="J1601" s="515"/>
      <c r="K1601" s="515"/>
      <c r="L1601" s="515"/>
      <c r="M1601" s="515"/>
    </row>
    <row r="1602" spans="3:13" x14ac:dyDescent="0.15">
      <c r="C1602" s="515"/>
      <c r="D1602" s="515"/>
      <c r="E1602" s="515"/>
      <c r="F1602" s="515"/>
      <c r="G1602" s="515"/>
      <c r="H1602" s="515"/>
      <c r="I1602" s="515"/>
      <c r="J1602" s="515"/>
      <c r="K1602" s="515"/>
      <c r="L1602" s="515"/>
      <c r="M1602" s="515"/>
    </row>
    <row r="1603" spans="3:13" x14ac:dyDescent="0.15">
      <c r="C1603" s="515"/>
      <c r="D1603" s="515"/>
      <c r="E1603" s="515"/>
      <c r="F1603" s="515"/>
      <c r="G1603" s="515"/>
      <c r="H1603" s="515"/>
      <c r="I1603" s="515"/>
      <c r="J1603" s="515"/>
      <c r="K1603" s="515"/>
      <c r="L1603" s="515"/>
      <c r="M1603" s="515"/>
    </row>
    <row r="1604" spans="3:13" x14ac:dyDescent="0.15">
      <c r="C1604" s="515"/>
      <c r="D1604" s="515"/>
      <c r="E1604" s="515"/>
      <c r="F1604" s="515"/>
      <c r="G1604" s="515"/>
      <c r="H1604" s="515"/>
      <c r="I1604" s="515"/>
      <c r="J1604" s="515"/>
      <c r="K1604" s="515"/>
      <c r="L1604" s="515"/>
      <c r="M1604" s="515"/>
    </row>
    <row r="1605" spans="3:13" x14ac:dyDescent="0.15">
      <c r="C1605" s="515"/>
      <c r="D1605" s="515"/>
      <c r="E1605" s="515"/>
      <c r="F1605" s="515"/>
      <c r="G1605" s="515"/>
      <c r="H1605" s="515"/>
      <c r="I1605" s="515"/>
      <c r="J1605" s="515"/>
      <c r="K1605" s="515"/>
      <c r="L1605" s="515"/>
      <c r="M1605" s="515"/>
    </row>
    <row r="1606" spans="3:13" x14ac:dyDescent="0.15">
      <c r="C1606" s="515"/>
      <c r="D1606" s="515"/>
      <c r="E1606" s="515"/>
      <c r="F1606" s="515"/>
      <c r="G1606" s="515"/>
      <c r="H1606" s="515"/>
      <c r="I1606" s="515"/>
      <c r="J1606" s="515"/>
      <c r="K1606" s="515"/>
      <c r="L1606" s="515"/>
      <c r="M1606" s="515"/>
    </row>
    <row r="1607" spans="3:13" x14ac:dyDescent="0.15">
      <c r="C1607" s="515"/>
      <c r="D1607" s="515"/>
      <c r="E1607" s="515"/>
      <c r="F1607" s="515"/>
      <c r="G1607" s="515"/>
      <c r="H1607" s="515"/>
      <c r="I1607" s="515"/>
      <c r="J1607" s="515"/>
      <c r="K1607" s="515"/>
      <c r="L1607" s="515"/>
      <c r="M1607" s="515"/>
    </row>
    <row r="1608" spans="3:13" x14ac:dyDescent="0.15">
      <c r="C1608" s="515"/>
      <c r="D1608" s="515"/>
      <c r="E1608" s="515"/>
      <c r="F1608" s="515"/>
      <c r="G1608" s="515"/>
      <c r="H1608" s="515"/>
      <c r="I1608" s="515"/>
      <c r="J1608" s="515"/>
      <c r="K1608" s="515"/>
      <c r="L1608" s="515"/>
      <c r="M1608" s="515"/>
    </row>
    <row r="1609" spans="3:13" x14ac:dyDescent="0.15">
      <c r="C1609" s="515"/>
      <c r="D1609" s="515"/>
      <c r="E1609" s="515"/>
      <c r="F1609" s="515"/>
      <c r="G1609" s="515"/>
      <c r="H1609" s="515"/>
      <c r="I1609" s="515"/>
      <c r="J1609" s="515"/>
      <c r="K1609" s="515"/>
      <c r="L1609" s="515"/>
      <c r="M1609" s="515"/>
    </row>
    <row r="1610" spans="3:13" x14ac:dyDescent="0.15">
      <c r="C1610" s="515"/>
      <c r="D1610" s="515"/>
      <c r="E1610" s="515"/>
      <c r="F1610" s="515"/>
      <c r="G1610" s="515"/>
      <c r="H1610" s="515"/>
      <c r="I1610" s="515"/>
      <c r="J1610" s="515"/>
      <c r="K1610" s="515"/>
      <c r="L1610" s="515"/>
      <c r="M1610" s="515"/>
    </row>
    <row r="1611" spans="3:13" x14ac:dyDescent="0.15">
      <c r="C1611" s="515"/>
      <c r="D1611" s="515"/>
      <c r="E1611" s="515"/>
      <c r="F1611" s="515"/>
      <c r="G1611" s="515"/>
      <c r="H1611" s="515"/>
      <c r="I1611" s="515"/>
      <c r="J1611" s="515"/>
      <c r="K1611" s="515"/>
      <c r="L1611" s="515"/>
      <c r="M1611" s="515"/>
    </row>
    <row r="1612" spans="3:13" x14ac:dyDescent="0.15">
      <c r="C1612" s="515"/>
      <c r="D1612" s="515"/>
      <c r="E1612" s="515"/>
      <c r="F1612" s="515"/>
      <c r="G1612" s="515"/>
      <c r="H1612" s="515"/>
      <c r="I1612" s="515"/>
      <c r="J1612" s="515"/>
      <c r="K1612" s="515"/>
      <c r="L1612" s="515"/>
      <c r="M1612" s="515"/>
    </row>
    <row r="1613" spans="3:13" x14ac:dyDescent="0.15">
      <c r="C1613" s="515"/>
      <c r="D1613" s="515"/>
      <c r="E1613" s="515"/>
      <c r="F1613" s="515"/>
      <c r="G1613" s="515"/>
      <c r="H1613" s="515"/>
      <c r="I1613" s="515"/>
      <c r="J1613" s="515"/>
      <c r="K1613" s="515"/>
      <c r="L1613" s="515"/>
      <c r="M1613" s="515"/>
    </row>
    <row r="1614" spans="3:13" x14ac:dyDescent="0.15">
      <c r="C1614" s="515"/>
      <c r="D1614" s="515"/>
      <c r="E1614" s="515"/>
      <c r="F1614" s="515"/>
      <c r="G1614" s="515"/>
      <c r="H1614" s="515"/>
      <c r="I1614" s="515"/>
      <c r="J1614" s="515"/>
      <c r="K1614" s="515"/>
      <c r="L1614" s="515"/>
      <c r="M1614" s="515"/>
    </row>
    <row r="1615" spans="3:13" x14ac:dyDescent="0.15">
      <c r="C1615" s="515"/>
      <c r="D1615" s="515"/>
      <c r="E1615" s="515"/>
      <c r="F1615" s="515"/>
      <c r="G1615" s="515"/>
      <c r="H1615" s="515"/>
      <c r="I1615" s="515"/>
      <c r="J1615" s="515"/>
      <c r="K1615" s="515"/>
      <c r="L1615" s="515"/>
      <c r="M1615" s="515"/>
    </row>
    <row r="1616" spans="3:13" x14ac:dyDescent="0.15">
      <c r="C1616" s="515"/>
      <c r="D1616" s="515"/>
      <c r="E1616" s="515"/>
      <c r="F1616" s="515"/>
      <c r="G1616" s="515"/>
      <c r="H1616" s="515"/>
      <c r="I1616" s="515"/>
      <c r="J1616" s="515"/>
      <c r="K1616" s="515"/>
      <c r="L1616" s="515"/>
      <c r="M1616" s="515"/>
    </row>
    <row r="1617" spans="3:13" x14ac:dyDescent="0.15">
      <c r="C1617" s="515"/>
      <c r="D1617" s="515"/>
      <c r="E1617" s="515"/>
      <c r="F1617" s="515"/>
      <c r="G1617" s="515"/>
      <c r="H1617" s="515"/>
      <c r="I1617" s="515"/>
      <c r="J1617" s="515"/>
      <c r="K1617" s="515"/>
      <c r="L1617" s="515"/>
      <c r="M1617" s="515"/>
    </row>
    <row r="1618" spans="3:13" x14ac:dyDescent="0.15">
      <c r="C1618" s="515"/>
      <c r="D1618" s="515"/>
      <c r="E1618" s="515"/>
      <c r="F1618" s="515"/>
      <c r="G1618" s="515"/>
      <c r="H1618" s="515"/>
      <c r="I1618" s="515"/>
      <c r="J1618" s="515"/>
      <c r="K1618" s="515"/>
      <c r="L1618" s="515"/>
      <c r="M1618" s="515"/>
    </row>
    <row r="1619" spans="3:13" x14ac:dyDescent="0.15">
      <c r="C1619" s="515"/>
      <c r="D1619" s="515"/>
      <c r="E1619" s="515"/>
      <c r="F1619" s="515"/>
      <c r="G1619" s="515"/>
      <c r="H1619" s="515"/>
      <c r="I1619" s="515"/>
      <c r="J1619" s="515"/>
      <c r="K1619" s="515"/>
      <c r="L1619" s="515"/>
      <c r="M1619" s="515"/>
    </row>
    <row r="1620" spans="3:13" x14ac:dyDescent="0.15">
      <c r="C1620" s="515"/>
      <c r="D1620" s="515"/>
      <c r="E1620" s="515"/>
      <c r="F1620" s="515"/>
      <c r="G1620" s="515"/>
      <c r="H1620" s="515"/>
      <c r="I1620" s="515"/>
      <c r="J1620" s="515"/>
      <c r="K1620" s="515"/>
      <c r="L1620" s="515"/>
      <c r="M1620" s="515"/>
    </row>
    <row r="1621" spans="3:13" x14ac:dyDescent="0.15">
      <c r="C1621" s="515"/>
      <c r="D1621" s="515"/>
      <c r="E1621" s="515"/>
      <c r="F1621" s="515"/>
      <c r="G1621" s="515"/>
      <c r="H1621" s="515"/>
      <c r="I1621" s="515"/>
      <c r="J1621" s="515"/>
      <c r="K1621" s="515"/>
      <c r="L1621" s="515"/>
      <c r="M1621" s="515"/>
    </row>
    <row r="1622" spans="3:13" x14ac:dyDescent="0.15">
      <c r="C1622" s="515"/>
      <c r="D1622" s="515"/>
      <c r="E1622" s="515"/>
      <c r="F1622" s="515"/>
      <c r="G1622" s="515"/>
      <c r="H1622" s="515"/>
      <c r="I1622" s="515"/>
      <c r="J1622" s="515"/>
      <c r="K1622" s="515"/>
      <c r="L1622" s="515"/>
      <c r="M1622" s="515"/>
    </row>
    <row r="1623" spans="3:13" x14ac:dyDescent="0.15">
      <c r="C1623" s="515"/>
      <c r="D1623" s="515"/>
      <c r="E1623" s="515"/>
      <c r="F1623" s="515"/>
      <c r="G1623" s="515"/>
      <c r="H1623" s="515"/>
      <c r="I1623" s="515"/>
      <c r="J1623" s="515"/>
      <c r="K1623" s="515"/>
      <c r="L1623" s="515"/>
      <c r="M1623" s="515"/>
    </row>
    <row r="1624" spans="3:13" x14ac:dyDescent="0.15">
      <c r="C1624" s="515"/>
      <c r="D1624" s="515"/>
      <c r="E1624" s="515"/>
      <c r="F1624" s="515"/>
      <c r="G1624" s="515"/>
      <c r="H1624" s="515"/>
      <c r="I1624" s="515"/>
      <c r="J1624" s="515"/>
      <c r="K1624" s="515"/>
      <c r="L1624" s="515"/>
      <c r="M1624" s="515"/>
    </row>
    <row r="1625" spans="3:13" x14ac:dyDescent="0.15">
      <c r="C1625" s="515"/>
      <c r="D1625" s="515"/>
      <c r="E1625" s="515"/>
      <c r="F1625" s="515"/>
      <c r="G1625" s="515"/>
      <c r="H1625" s="515"/>
      <c r="I1625" s="515"/>
      <c r="J1625" s="515"/>
      <c r="K1625" s="515"/>
      <c r="L1625" s="515"/>
      <c r="M1625" s="515"/>
    </row>
    <row r="1626" spans="3:13" x14ac:dyDescent="0.15">
      <c r="C1626" s="515"/>
      <c r="D1626" s="515"/>
      <c r="E1626" s="515"/>
      <c r="F1626" s="515"/>
      <c r="G1626" s="515"/>
      <c r="H1626" s="515"/>
      <c r="I1626" s="515"/>
      <c r="J1626" s="515"/>
      <c r="K1626" s="515"/>
      <c r="L1626" s="515"/>
      <c r="M1626" s="515"/>
    </row>
    <row r="1627" spans="3:13" x14ac:dyDescent="0.15">
      <c r="C1627" s="515"/>
      <c r="D1627" s="515"/>
      <c r="E1627" s="515"/>
      <c r="F1627" s="515"/>
      <c r="G1627" s="515"/>
      <c r="H1627" s="515"/>
      <c r="I1627" s="515"/>
      <c r="J1627" s="515"/>
      <c r="K1627" s="515"/>
      <c r="L1627" s="515"/>
      <c r="M1627" s="515"/>
    </row>
    <row r="1628" spans="3:13" x14ac:dyDescent="0.15">
      <c r="C1628" s="515"/>
      <c r="D1628" s="515"/>
      <c r="E1628" s="515"/>
      <c r="F1628" s="515"/>
      <c r="G1628" s="515"/>
      <c r="H1628" s="515"/>
      <c r="I1628" s="515"/>
      <c r="J1628" s="515"/>
      <c r="K1628" s="515"/>
      <c r="L1628" s="515"/>
      <c r="M1628" s="515"/>
    </row>
    <row r="1629" spans="3:13" x14ac:dyDescent="0.15">
      <c r="C1629" s="515"/>
      <c r="D1629" s="515"/>
      <c r="E1629" s="515"/>
      <c r="F1629" s="515"/>
      <c r="G1629" s="515"/>
      <c r="H1629" s="515"/>
      <c r="I1629" s="515"/>
      <c r="J1629" s="515"/>
      <c r="K1629" s="515"/>
      <c r="L1629" s="515"/>
      <c r="M1629" s="515"/>
    </row>
    <row r="1630" spans="3:13" x14ac:dyDescent="0.15">
      <c r="C1630" s="515"/>
      <c r="D1630" s="515"/>
      <c r="E1630" s="515"/>
      <c r="F1630" s="515"/>
      <c r="G1630" s="515"/>
      <c r="H1630" s="515"/>
      <c r="I1630" s="515"/>
      <c r="J1630" s="515"/>
      <c r="K1630" s="515"/>
      <c r="L1630" s="515"/>
      <c r="M1630" s="515"/>
    </row>
    <row r="1631" spans="3:13" x14ac:dyDescent="0.15">
      <c r="C1631" s="515"/>
      <c r="D1631" s="515"/>
      <c r="E1631" s="515"/>
      <c r="F1631" s="515"/>
      <c r="G1631" s="515"/>
      <c r="H1631" s="515"/>
      <c r="I1631" s="515"/>
      <c r="J1631" s="515"/>
      <c r="K1631" s="515"/>
      <c r="L1631" s="515"/>
      <c r="M1631" s="515"/>
    </row>
    <row r="1632" spans="3:13" x14ac:dyDescent="0.15">
      <c r="C1632" s="515"/>
      <c r="D1632" s="515"/>
      <c r="E1632" s="515"/>
      <c r="F1632" s="515"/>
      <c r="G1632" s="515"/>
      <c r="H1632" s="515"/>
      <c r="I1632" s="515"/>
      <c r="J1632" s="515"/>
      <c r="K1632" s="515"/>
      <c r="L1632" s="515"/>
      <c r="M1632" s="515"/>
    </row>
    <row r="1633" spans="3:13" x14ac:dyDescent="0.15">
      <c r="C1633" s="515"/>
      <c r="D1633" s="515"/>
      <c r="E1633" s="515"/>
      <c r="F1633" s="515"/>
      <c r="G1633" s="515"/>
      <c r="H1633" s="515"/>
      <c r="I1633" s="515"/>
      <c r="J1633" s="515"/>
      <c r="K1633" s="515"/>
      <c r="L1633" s="515"/>
      <c r="M1633" s="515"/>
    </row>
    <row r="1634" spans="3:13" x14ac:dyDescent="0.15">
      <c r="C1634" s="515"/>
      <c r="D1634" s="515"/>
      <c r="E1634" s="515"/>
      <c r="F1634" s="515"/>
      <c r="G1634" s="515"/>
      <c r="H1634" s="515"/>
      <c r="I1634" s="515"/>
      <c r="J1634" s="515"/>
      <c r="K1634" s="515"/>
      <c r="L1634" s="515"/>
      <c r="M1634" s="515"/>
    </row>
    <row r="1635" spans="3:13" x14ac:dyDescent="0.15">
      <c r="C1635" s="515"/>
      <c r="D1635" s="515"/>
      <c r="E1635" s="515"/>
      <c r="F1635" s="515"/>
      <c r="G1635" s="515"/>
      <c r="H1635" s="515"/>
      <c r="I1635" s="515"/>
      <c r="J1635" s="515"/>
      <c r="K1635" s="515"/>
      <c r="L1635" s="515"/>
      <c r="M1635" s="515"/>
    </row>
    <row r="1636" spans="3:13" x14ac:dyDescent="0.15">
      <c r="C1636" s="515"/>
      <c r="D1636" s="515"/>
      <c r="E1636" s="515"/>
      <c r="F1636" s="515"/>
      <c r="G1636" s="515"/>
      <c r="H1636" s="515"/>
      <c r="I1636" s="515"/>
      <c r="J1636" s="515"/>
      <c r="K1636" s="515"/>
      <c r="L1636" s="515"/>
      <c r="M1636" s="515"/>
    </row>
    <row r="1637" spans="3:13" x14ac:dyDescent="0.15">
      <c r="C1637" s="515"/>
      <c r="D1637" s="515"/>
      <c r="E1637" s="515"/>
      <c r="F1637" s="515"/>
      <c r="G1637" s="515"/>
      <c r="H1637" s="515"/>
      <c r="I1637" s="515"/>
      <c r="J1637" s="515"/>
      <c r="K1637" s="515"/>
      <c r="L1637" s="515"/>
      <c r="M1637" s="515"/>
    </row>
    <row r="1638" spans="3:13" x14ac:dyDescent="0.15">
      <c r="C1638" s="515"/>
      <c r="D1638" s="515"/>
      <c r="E1638" s="515"/>
      <c r="F1638" s="515"/>
      <c r="G1638" s="515"/>
      <c r="H1638" s="515"/>
      <c r="I1638" s="515"/>
      <c r="J1638" s="515"/>
      <c r="K1638" s="515"/>
      <c r="L1638" s="515"/>
      <c r="M1638" s="515"/>
    </row>
    <row r="1639" spans="3:13" x14ac:dyDescent="0.15">
      <c r="C1639" s="515"/>
      <c r="D1639" s="515"/>
      <c r="E1639" s="515"/>
      <c r="F1639" s="515"/>
      <c r="G1639" s="515"/>
      <c r="H1639" s="515"/>
      <c r="I1639" s="515"/>
      <c r="J1639" s="515"/>
      <c r="K1639" s="515"/>
      <c r="L1639" s="515"/>
      <c r="M1639" s="515"/>
    </row>
    <row r="1640" spans="3:13" x14ac:dyDescent="0.15">
      <c r="C1640" s="515"/>
      <c r="D1640" s="515"/>
      <c r="E1640" s="515"/>
      <c r="F1640" s="515"/>
      <c r="G1640" s="515"/>
      <c r="H1640" s="515"/>
      <c r="I1640" s="515"/>
      <c r="J1640" s="515"/>
      <c r="K1640" s="515"/>
      <c r="L1640" s="515"/>
      <c r="M1640" s="515"/>
    </row>
    <row r="1641" spans="3:13" x14ac:dyDescent="0.15">
      <c r="C1641" s="515"/>
      <c r="D1641" s="515"/>
      <c r="E1641" s="515"/>
      <c r="F1641" s="515"/>
      <c r="G1641" s="515"/>
      <c r="H1641" s="515"/>
      <c r="I1641" s="515"/>
      <c r="J1641" s="515"/>
      <c r="K1641" s="515"/>
      <c r="L1641" s="515"/>
      <c r="M1641" s="515"/>
    </row>
    <row r="1642" spans="3:13" x14ac:dyDescent="0.15">
      <c r="C1642" s="515"/>
      <c r="D1642" s="515"/>
      <c r="E1642" s="515"/>
      <c r="F1642" s="515"/>
      <c r="G1642" s="515"/>
      <c r="H1642" s="515"/>
      <c r="I1642" s="515"/>
      <c r="J1642" s="515"/>
      <c r="K1642" s="515"/>
      <c r="L1642" s="515"/>
      <c r="M1642" s="515"/>
    </row>
    <row r="1643" spans="3:13" x14ac:dyDescent="0.15">
      <c r="C1643" s="515"/>
      <c r="D1643" s="515"/>
      <c r="E1643" s="515"/>
      <c r="F1643" s="515"/>
      <c r="G1643" s="515"/>
      <c r="H1643" s="515"/>
      <c r="I1643" s="515"/>
      <c r="J1643" s="515"/>
      <c r="K1643" s="515"/>
      <c r="L1643" s="515"/>
      <c r="M1643" s="515"/>
    </row>
    <row r="1644" spans="3:13" x14ac:dyDescent="0.15">
      <c r="C1644" s="515"/>
      <c r="D1644" s="515"/>
      <c r="E1644" s="515"/>
      <c r="F1644" s="515"/>
      <c r="G1644" s="515"/>
      <c r="H1644" s="515"/>
      <c r="I1644" s="515"/>
      <c r="J1644" s="515"/>
      <c r="K1644" s="515"/>
      <c r="L1644" s="515"/>
      <c r="M1644" s="515"/>
    </row>
    <row r="1645" spans="3:13" x14ac:dyDescent="0.15">
      <c r="C1645" s="515"/>
      <c r="D1645" s="515"/>
      <c r="E1645" s="515"/>
      <c r="F1645" s="515"/>
      <c r="G1645" s="515"/>
      <c r="H1645" s="515"/>
      <c r="I1645" s="515"/>
      <c r="J1645" s="515"/>
      <c r="K1645" s="515"/>
      <c r="L1645" s="515"/>
      <c r="M1645" s="515"/>
    </row>
    <row r="1646" spans="3:13" x14ac:dyDescent="0.15">
      <c r="C1646" s="515"/>
      <c r="D1646" s="515"/>
      <c r="E1646" s="515"/>
      <c r="F1646" s="515"/>
      <c r="G1646" s="515"/>
      <c r="H1646" s="515"/>
      <c r="I1646" s="515"/>
      <c r="J1646" s="515"/>
      <c r="K1646" s="515"/>
      <c r="L1646" s="515"/>
      <c r="M1646" s="515"/>
    </row>
    <row r="1647" spans="3:13" x14ac:dyDescent="0.15">
      <c r="C1647" s="515"/>
      <c r="D1647" s="515"/>
      <c r="E1647" s="515"/>
      <c r="F1647" s="515"/>
      <c r="G1647" s="515"/>
      <c r="H1647" s="515"/>
      <c r="I1647" s="515"/>
      <c r="J1647" s="515"/>
      <c r="K1647" s="515"/>
      <c r="L1647" s="515"/>
      <c r="M1647" s="515"/>
    </row>
    <row r="1648" spans="3:13" x14ac:dyDescent="0.15">
      <c r="C1648" s="515"/>
      <c r="D1648" s="515"/>
      <c r="E1648" s="515"/>
      <c r="F1648" s="515"/>
      <c r="G1648" s="515"/>
      <c r="H1648" s="515"/>
      <c r="I1648" s="515"/>
      <c r="J1648" s="515"/>
      <c r="K1648" s="515"/>
      <c r="L1648" s="515"/>
      <c r="M1648" s="515"/>
    </row>
    <row r="1649" spans="3:13" x14ac:dyDescent="0.15">
      <c r="C1649" s="515"/>
      <c r="D1649" s="515"/>
      <c r="E1649" s="515"/>
      <c r="F1649" s="515"/>
      <c r="G1649" s="515"/>
      <c r="H1649" s="515"/>
      <c r="I1649" s="515"/>
      <c r="J1649" s="515"/>
      <c r="K1649" s="515"/>
      <c r="L1649" s="515"/>
      <c r="M1649" s="515"/>
    </row>
    <row r="1650" spans="3:13" x14ac:dyDescent="0.15">
      <c r="C1650" s="515"/>
      <c r="D1650" s="515"/>
      <c r="E1650" s="515"/>
      <c r="F1650" s="515"/>
      <c r="G1650" s="515"/>
      <c r="H1650" s="515"/>
      <c r="I1650" s="515"/>
      <c r="J1650" s="515"/>
      <c r="K1650" s="515"/>
      <c r="L1650" s="515"/>
      <c r="M1650" s="515"/>
    </row>
    <row r="1651" spans="3:13" x14ac:dyDescent="0.15">
      <c r="C1651" s="515"/>
      <c r="D1651" s="515"/>
      <c r="E1651" s="515"/>
      <c r="F1651" s="515"/>
      <c r="G1651" s="515"/>
      <c r="H1651" s="515"/>
      <c r="I1651" s="515"/>
      <c r="J1651" s="515"/>
      <c r="K1651" s="515"/>
      <c r="L1651" s="515"/>
      <c r="M1651" s="515"/>
    </row>
    <row r="1652" spans="3:13" x14ac:dyDescent="0.15">
      <c r="C1652" s="515"/>
      <c r="D1652" s="515"/>
      <c r="E1652" s="515"/>
      <c r="F1652" s="515"/>
      <c r="G1652" s="515"/>
      <c r="H1652" s="515"/>
      <c r="I1652" s="515"/>
      <c r="J1652" s="515"/>
      <c r="K1652" s="515"/>
      <c r="L1652" s="515"/>
      <c r="M1652" s="515"/>
    </row>
    <row r="1653" spans="3:13" x14ac:dyDescent="0.15">
      <c r="C1653" s="515"/>
      <c r="D1653" s="515"/>
      <c r="E1653" s="515"/>
      <c r="F1653" s="515"/>
      <c r="G1653" s="515"/>
      <c r="H1653" s="515"/>
      <c r="I1653" s="515"/>
      <c r="J1653" s="515"/>
      <c r="K1653" s="515"/>
      <c r="L1653" s="515"/>
      <c r="M1653" s="515"/>
    </row>
    <row r="1654" spans="3:13" x14ac:dyDescent="0.15">
      <c r="C1654" s="515"/>
      <c r="D1654" s="515"/>
      <c r="E1654" s="515"/>
      <c r="F1654" s="515"/>
      <c r="G1654" s="515"/>
      <c r="H1654" s="515"/>
      <c r="I1654" s="515"/>
      <c r="J1654" s="515"/>
      <c r="K1654" s="515"/>
      <c r="L1654" s="515"/>
      <c r="M1654" s="515"/>
    </row>
    <row r="1655" spans="3:13" x14ac:dyDescent="0.15">
      <c r="C1655" s="515"/>
      <c r="D1655" s="515"/>
      <c r="E1655" s="515"/>
      <c r="F1655" s="515"/>
      <c r="G1655" s="515"/>
      <c r="H1655" s="515"/>
      <c r="I1655" s="515"/>
      <c r="J1655" s="515"/>
      <c r="K1655" s="515"/>
      <c r="L1655" s="515"/>
      <c r="M1655" s="515"/>
    </row>
    <row r="1656" spans="3:13" x14ac:dyDescent="0.15">
      <c r="C1656" s="515"/>
      <c r="D1656" s="515"/>
      <c r="E1656" s="515"/>
      <c r="F1656" s="515"/>
      <c r="G1656" s="515"/>
      <c r="H1656" s="515"/>
      <c r="I1656" s="515"/>
      <c r="J1656" s="515"/>
      <c r="K1656" s="515"/>
      <c r="L1656" s="515"/>
      <c r="M1656" s="515"/>
    </row>
    <row r="1657" spans="3:13" x14ac:dyDescent="0.15">
      <c r="C1657" s="515"/>
      <c r="D1657" s="515"/>
      <c r="E1657" s="515"/>
      <c r="F1657" s="515"/>
      <c r="G1657" s="515"/>
      <c r="H1657" s="515"/>
      <c r="I1657" s="515"/>
      <c r="J1657" s="515"/>
      <c r="K1657" s="515"/>
      <c r="L1657" s="515"/>
      <c r="M1657" s="515"/>
    </row>
    <row r="1658" spans="3:13" x14ac:dyDescent="0.15">
      <c r="C1658" s="515"/>
      <c r="D1658" s="515"/>
      <c r="E1658" s="515"/>
      <c r="F1658" s="515"/>
      <c r="G1658" s="515"/>
      <c r="H1658" s="515"/>
      <c r="I1658" s="515"/>
      <c r="J1658" s="515"/>
      <c r="K1658" s="515"/>
      <c r="L1658" s="515"/>
      <c r="M1658" s="515"/>
    </row>
    <row r="1659" spans="3:13" x14ac:dyDescent="0.15">
      <c r="C1659" s="515"/>
      <c r="D1659" s="515"/>
      <c r="E1659" s="515"/>
      <c r="F1659" s="515"/>
      <c r="G1659" s="515"/>
      <c r="H1659" s="515"/>
      <c r="I1659" s="515"/>
      <c r="J1659" s="515"/>
      <c r="K1659" s="515"/>
      <c r="L1659" s="515"/>
      <c r="M1659" s="515"/>
    </row>
    <row r="1660" spans="3:13" x14ac:dyDescent="0.15">
      <c r="C1660" s="515"/>
      <c r="D1660" s="515"/>
      <c r="E1660" s="515"/>
      <c r="F1660" s="515"/>
      <c r="G1660" s="515"/>
      <c r="H1660" s="515"/>
      <c r="I1660" s="515"/>
      <c r="J1660" s="515"/>
      <c r="K1660" s="515"/>
      <c r="L1660" s="515"/>
      <c r="M1660" s="515"/>
    </row>
    <row r="1661" spans="3:13" x14ac:dyDescent="0.15">
      <c r="C1661" s="515"/>
      <c r="D1661" s="515"/>
      <c r="E1661" s="515"/>
      <c r="F1661" s="515"/>
      <c r="G1661" s="515"/>
      <c r="H1661" s="515"/>
      <c r="I1661" s="515"/>
      <c r="J1661" s="515"/>
      <c r="K1661" s="515"/>
      <c r="L1661" s="515"/>
      <c r="M1661" s="515"/>
    </row>
    <row r="1662" spans="3:13" x14ac:dyDescent="0.15">
      <c r="C1662" s="515"/>
      <c r="D1662" s="515"/>
      <c r="E1662" s="515"/>
      <c r="F1662" s="515"/>
      <c r="G1662" s="515"/>
      <c r="H1662" s="515"/>
      <c r="I1662" s="515"/>
      <c r="J1662" s="515"/>
      <c r="K1662" s="515"/>
      <c r="L1662" s="515"/>
      <c r="M1662" s="515"/>
    </row>
    <row r="1663" spans="3:13" x14ac:dyDescent="0.15">
      <c r="C1663" s="515"/>
      <c r="D1663" s="515"/>
      <c r="E1663" s="515"/>
      <c r="F1663" s="515"/>
      <c r="G1663" s="515"/>
      <c r="H1663" s="515"/>
      <c r="I1663" s="515"/>
      <c r="J1663" s="515"/>
      <c r="K1663" s="515"/>
      <c r="L1663" s="515"/>
      <c r="M1663" s="515"/>
    </row>
    <row r="1664" spans="3:13" x14ac:dyDescent="0.15">
      <c r="C1664" s="515"/>
      <c r="D1664" s="515"/>
      <c r="E1664" s="515"/>
      <c r="F1664" s="515"/>
      <c r="G1664" s="515"/>
      <c r="H1664" s="515"/>
      <c r="I1664" s="515"/>
      <c r="J1664" s="515"/>
      <c r="K1664" s="515"/>
      <c r="L1664" s="515"/>
      <c r="M1664" s="515"/>
    </row>
    <row r="1665" spans="3:13" x14ac:dyDescent="0.15">
      <c r="C1665" s="515"/>
      <c r="D1665" s="515"/>
      <c r="E1665" s="515"/>
      <c r="F1665" s="515"/>
      <c r="G1665" s="515"/>
      <c r="H1665" s="515"/>
      <c r="I1665" s="515"/>
      <c r="J1665" s="515"/>
      <c r="K1665" s="515"/>
      <c r="L1665" s="515"/>
      <c r="M1665" s="515"/>
    </row>
    <row r="1666" spans="3:13" x14ac:dyDescent="0.15">
      <c r="C1666" s="515"/>
      <c r="D1666" s="515"/>
      <c r="E1666" s="515"/>
      <c r="F1666" s="515"/>
      <c r="G1666" s="515"/>
      <c r="H1666" s="515"/>
      <c r="I1666" s="515"/>
      <c r="J1666" s="515"/>
      <c r="K1666" s="515"/>
      <c r="L1666" s="515"/>
      <c r="M1666" s="515"/>
    </row>
    <row r="1667" spans="3:13" x14ac:dyDescent="0.15">
      <c r="C1667" s="515"/>
      <c r="D1667" s="515"/>
      <c r="E1667" s="515"/>
      <c r="F1667" s="515"/>
      <c r="G1667" s="515"/>
      <c r="H1667" s="515"/>
      <c r="I1667" s="515"/>
      <c r="J1667" s="515"/>
      <c r="K1667" s="515"/>
      <c r="L1667" s="515"/>
      <c r="M1667" s="515"/>
    </row>
    <row r="1668" spans="3:13" x14ac:dyDescent="0.15">
      <c r="C1668" s="515"/>
      <c r="D1668" s="515"/>
      <c r="E1668" s="515"/>
      <c r="F1668" s="515"/>
      <c r="G1668" s="515"/>
      <c r="H1668" s="515"/>
      <c r="I1668" s="515"/>
      <c r="J1668" s="515"/>
      <c r="K1668" s="515"/>
      <c r="L1668" s="515"/>
      <c r="M1668" s="515"/>
    </row>
    <row r="1669" spans="3:13" x14ac:dyDescent="0.15">
      <c r="C1669" s="515"/>
      <c r="D1669" s="515"/>
      <c r="E1669" s="515"/>
      <c r="F1669" s="515"/>
      <c r="G1669" s="515"/>
      <c r="H1669" s="515"/>
      <c r="I1669" s="515"/>
      <c r="J1669" s="515"/>
      <c r="K1669" s="515"/>
      <c r="L1669" s="515"/>
      <c r="M1669" s="515"/>
    </row>
    <row r="1670" spans="3:13" x14ac:dyDescent="0.15">
      <c r="C1670" s="515"/>
      <c r="D1670" s="515"/>
      <c r="E1670" s="515"/>
      <c r="F1670" s="515"/>
      <c r="G1670" s="515"/>
      <c r="H1670" s="515"/>
      <c r="I1670" s="515"/>
      <c r="J1670" s="515"/>
      <c r="K1670" s="515"/>
      <c r="L1670" s="515"/>
      <c r="M1670" s="515"/>
    </row>
    <row r="1671" spans="3:13" x14ac:dyDescent="0.15">
      <c r="C1671" s="515"/>
      <c r="D1671" s="515"/>
      <c r="E1671" s="515"/>
      <c r="F1671" s="515"/>
      <c r="G1671" s="515"/>
      <c r="H1671" s="515"/>
      <c r="I1671" s="515"/>
      <c r="J1671" s="515"/>
      <c r="K1671" s="515"/>
      <c r="L1671" s="515"/>
      <c r="M1671" s="515"/>
    </row>
    <row r="1672" spans="3:13" x14ac:dyDescent="0.15">
      <c r="C1672" s="515"/>
      <c r="D1672" s="515"/>
      <c r="E1672" s="515"/>
      <c r="F1672" s="515"/>
      <c r="G1672" s="515"/>
      <c r="H1672" s="515"/>
      <c r="I1672" s="515"/>
      <c r="J1672" s="515"/>
      <c r="K1672" s="515"/>
      <c r="L1672" s="515"/>
      <c r="M1672" s="515"/>
    </row>
    <row r="1673" spans="3:13" x14ac:dyDescent="0.15">
      <c r="C1673" s="515"/>
      <c r="D1673" s="515"/>
      <c r="E1673" s="515"/>
      <c r="F1673" s="515"/>
      <c r="G1673" s="515"/>
      <c r="H1673" s="515"/>
      <c r="I1673" s="515"/>
      <c r="J1673" s="515"/>
      <c r="K1673" s="515"/>
      <c r="L1673" s="515"/>
      <c r="M1673" s="515"/>
    </row>
    <row r="1674" spans="3:13" x14ac:dyDescent="0.15">
      <c r="C1674" s="515"/>
      <c r="D1674" s="515"/>
      <c r="E1674" s="515"/>
      <c r="F1674" s="515"/>
      <c r="G1674" s="515"/>
      <c r="H1674" s="515"/>
      <c r="I1674" s="515"/>
      <c r="J1674" s="515"/>
      <c r="K1674" s="515"/>
      <c r="L1674" s="515"/>
      <c r="M1674" s="515"/>
    </row>
    <row r="1675" spans="3:13" x14ac:dyDescent="0.15">
      <c r="C1675" s="515"/>
      <c r="D1675" s="515"/>
      <c r="E1675" s="515"/>
      <c r="F1675" s="515"/>
      <c r="G1675" s="515"/>
      <c r="H1675" s="515"/>
      <c r="I1675" s="515"/>
      <c r="J1675" s="515"/>
      <c r="K1675" s="515"/>
      <c r="L1675" s="515"/>
      <c r="M1675" s="515"/>
    </row>
    <row r="1676" spans="3:13" x14ac:dyDescent="0.15">
      <c r="C1676" s="515"/>
      <c r="D1676" s="515"/>
      <c r="E1676" s="515"/>
      <c r="F1676" s="515"/>
      <c r="G1676" s="515"/>
      <c r="H1676" s="515"/>
      <c r="I1676" s="515"/>
      <c r="J1676" s="515"/>
      <c r="K1676" s="515"/>
      <c r="L1676" s="515"/>
      <c r="M1676" s="515"/>
    </row>
    <row r="1677" spans="3:13" x14ac:dyDescent="0.15">
      <c r="C1677" s="515"/>
      <c r="D1677" s="515"/>
      <c r="E1677" s="515"/>
      <c r="F1677" s="515"/>
      <c r="G1677" s="515"/>
      <c r="H1677" s="515"/>
      <c r="I1677" s="515"/>
      <c r="J1677" s="515"/>
      <c r="K1677" s="515"/>
      <c r="L1677" s="515"/>
      <c r="M1677" s="515"/>
    </row>
    <row r="1678" spans="3:13" x14ac:dyDescent="0.15">
      <c r="C1678" s="515"/>
      <c r="D1678" s="515"/>
      <c r="E1678" s="515"/>
      <c r="F1678" s="515"/>
      <c r="G1678" s="515"/>
      <c r="H1678" s="515"/>
      <c r="I1678" s="515"/>
      <c r="J1678" s="515"/>
      <c r="K1678" s="515"/>
      <c r="L1678" s="515"/>
      <c r="M1678" s="515"/>
    </row>
    <row r="1679" spans="3:13" x14ac:dyDescent="0.15">
      <c r="C1679" s="515"/>
      <c r="D1679" s="515"/>
      <c r="E1679" s="515"/>
      <c r="F1679" s="515"/>
      <c r="G1679" s="515"/>
      <c r="H1679" s="515"/>
      <c r="I1679" s="515"/>
      <c r="J1679" s="515"/>
      <c r="K1679" s="515"/>
      <c r="L1679" s="515"/>
      <c r="M1679" s="515"/>
    </row>
    <row r="1680" spans="3:13" x14ac:dyDescent="0.15">
      <c r="C1680" s="515"/>
      <c r="D1680" s="515"/>
      <c r="E1680" s="515"/>
      <c r="F1680" s="515"/>
      <c r="G1680" s="515"/>
      <c r="H1680" s="515"/>
      <c r="I1680" s="515"/>
      <c r="J1680" s="515"/>
      <c r="K1680" s="515"/>
      <c r="L1680" s="515"/>
      <c r="M1680" s="515"/>
    </row>
    <row r="1681" spans="3:13" x14ac:dyDescent="0.15">
      <c r="C1681" s="515"/>
      <c r="D1681" s="515"/>
      <c r="E1681" s="515"/>
      <c r="F1681" s="515"/>
      <c r="G1681" s="515"/>
      <c r="H1681" s="515"/>
      <c r="I1681" s="515"/>
      <c r="J1681" s="515"/>
      <c r="K1681" s="515"/>
      <c r="L1681" s="515"/>
      <c r="M1681" s="515"/>
    </row>
    <row r="1682" spans="3:13" x14ac:dyDescent="0.15">
      <c r="C1682" s="515"/>
      <c r="D1682" s="515"/>
      <c r="E1682" s="515"/>
      <c r="F1682" s="515"/>
      <c r="G1682" s="515"/>
      <c r="H1682" s="515"/>
      <c r="I1682" s="515"/>
      <c r="J1682" s="515"/>
      <c r="K1682" s="515"/>
      <c r="L1682" s="515"/>
      <c r="M1682" s="515"/>
    </row>
    <row r="1683" spans="3:13" x14ac:dyDescent="0.15">
      <c r="C1683" s="515"/>
      <c r="D1683" s="515"/>
      <c r="E1683" s="515"/>
      <c r="F1683" s="515"/>
      <c r="G1683" s="515"/>
      <c r="H1683" s="515"/>
      <c r="I1683" s="515"/>
      <c r="J1683" s="515"/>
      <c r="K1683" s="515"/>
      <c r="L1683" s="515"/>
      <c r="M1683" s="515"/>
    </row>
    <row r="1684" spans="3:13" x14ac:dyDescent="0.15">
      <c r="C1684" s="515"/>
      <c r="D1684" s="515"/>
      <c r="E1684" s="515"/>
      <c r="F1684" s="515"/>
      <c r="G1684" s="515"/>
      <c r="H1684" s="515"/>
      <c r="I1684" s="515"/>
      <c r="J1684" s="515"/>
      <c r="K1684" s="515"/>
      <c r="L1684" s="515"/>
      <c r="M1684" s="515"/>
    </row>
    <row r="1685" spans="3:13" x14ac:dyDescent="0.15">
      <c r="C1685" s="515"/>
      <c r="D1685" s="515"/>
      <c r="E1685" s="515"/>
      <c r="F1685" s="515"/>
      <c r="G1685" s="515"/>
      <c r="H1685" s="515"/>
      <c r="I1685" s="515"/>
      <c r="J1685" s="515"/>
      <c r="K1685" s="515"/>
      <c r="L1685" s="515"/>
      <c r="M1685" s="515"/>
    </row>
    <row r="1686" spans="3:13" x14ac:dyDescent="0.15">
      <c r="C1686" s="515"/>
      <c r="D1686" s="515"/>
      <c r="E1686" s="515"/>
      <c r="F1686" s="515"/>
      <c r="G1686" s="515"/>
      <c r="H1686" s="515"/>
      <c r="I1686" s="515"/>
      <c r="J1686" s="515"/>
      <c r="K1686" s="515"/>
      <c r="L1686" s="515"/>
      <c r="M1686" s="515"/>
    </row>
    <row r="1687" spans="3:13" x14ac:dyDescent="0.15">
      <c r="C1687" s="515"/>
      <c r="D1687" s="515"/>
      <c r="E1687" s="515"/>
      <c r="F1687" s="515"/>
      <c r="G1687" s="515"/>
      <c r="H1687" s="515"/>
      <c r="I1687" s="515"/>
      <c r="J1687" s="515"/>
      <c r="K1687" s="515"/>
      <c r="L1687" s="515"/>
      <c r="M1687" s="515"/>
    </row>
    <row r="1688" spans="3:13" x14ac:dyDescent="0.15">
      <c r="C1688" s="515"/>
      <c r="D1688" s="515"/>
      <c r="E1688" s="515"/>
      <c r="F1688" s="515"/>
      <c r="G1688" s="515"/>
      <c r="H1688" s="515"/>
      <c r="I1688" s="515"/>
      <c r="J1688" s="515"/>
      <c r="K1688" s="515"/>
      <c r="L1688" s="515"/>
      <c r="M1688" s="515"/>
    </row>
    <row r="1689" spans="3:13" x14ac:dyDescent="0.15">
      <c r="C1689" s="515"/>
      <c r="D1689" s="515"/>
      <c r="E1689" s="515"/>
      <c r="F1689" s="515"/>
      <c r="G1689" s="515"/>
      <c r="H1689" s="515"/>
      <c r="I1689" s="515"/>
      <c r="J1689" s="515"/>
      <c r="K1689" s="515"/>
      <c r="L1689" s="515"/>
      <c r="M1689" s="515"/>
    </row>
    <row r="1690" spans="3:13" x14ac:dyDescent="0.15">
      <c r="C1690" s="515"/>
      <c r="D1690" s="515"/>
      <c r="E1690" s="515"/>
      <c r="F1690" s="515"/>
      <c r="G1690" s="515"/>
      <c r="H1690" s="515"/>
      <c r="I1690" s="515"/>
      <c r="J1690" s="515"/>
      <c r="K1690" s="515"/>
      <c r="L1690" s="515"/>
      <c r="M1690" s="515"/>
    </row>
    <row r="1691" spans="3:13" x14ac:dyDescent="0.15">
      <c r="C1691" s="515"/>
      <c r="D1691" s="515"/>
      <c r="E1691" s="515"/>
      <c r="F1691" s="515"/>
      <c r="G1691" s="515"/>
      <c r="H1691" s="515"/>
      <c r="I1691" s="515"/>
      <c r="J1691" s="515"/>
      <c r="K1691" s="515"/>
      <c r="L1691" s="515"/>
      <c r="M1691" s="515"/>
    </row>
    <row r="1692" spans="3:13" x14ac:dyDescent="0.15">
      <c r="C1692" s="515"/>
      <c r="D1692" s="515"/>
      <c r="E1692" s="515"/>
      <c r="F1692" s="515"/>
      <c r="G1692" s="515"/>
      <c r="H1692" s="515"/>
      <c r="I1692" s="515"/>
      <c r="J1692" s="515"/>
      <c r="K1692" s="515"/>
      <c r="L1692" s="515"/>
      <c r="M1692" s="515"/>
    </row>
    <row r="1693" spans="3:13" x14ac:dyDescent="0.15">
      <c r="C1693" s="515"/>
      <c r="D1693" s="515"/>
      <c r="E1693" s="515"/>
      <c r="F1693" s="515"/>
      <c r="G1693" s="515"/>
      <c r="H1693" s="515"/>
      <c r="I1693" s="515"/>
      <c r="J1693" s="515"/>
      <c r="K1693" s="515"/>
      <c r="L1693" s="515"/>
      <c r="M1693" s="515"/>
    </row>
    <row r="1694" spans="3:13" x14ac:dyDescent="0.15">
      <c r="C1694" s="515"/>
      <c r="D1694" s="515"/>
      <c r="E1694" s="515"/>
      <c r="F1694" s="515"/>
      <c r="G1694" s="515"/>
      <c r="H1694" s="515"/>
      <c r="I1694" s="515"/>
      <c r="J1694" s="515"/>
      <c r="K1694" s="515"/>
      <c r="L1694" s="515"/>
      <c r="M1694" s="515"/>
    </row>
    <row r="1695" spans="3:13" x14ac:dyDescent="0.15">
      <c r="C1695" s="515"/>
      <c r="D1695" s="515"/>
      <c r="E1695" s="515"/>
      <c r="F1695" s="515"/>
      <c r="G1695" s="515"/>
      <c r="H1695" s="515"/>
      <c r="I1695" s="515"/>
      <c r="J1695" s="515"/>
      <c r="K1695" s="515"/>
      <c r="L1695" s="515"/>
      <c r="M1695" s="515"/>
    </row>
    <row r="1696" spans="3:13" x14ac:dyDescent="0.15">
      <c r="C1696" s="515"/>
      <c r="D1696" s="515"/>
      <c r="E1696" s="515"/>
      <c r="F1696" s="515"/>
      <c r="G1696" s="515"/>
      <c r="H1696" s="515"/>
      <c r="I1696" s="515"/>
      <c r="J1696" s="515"/>
      <c r="K1696" s="515"/>
      <c r="L1696" s="515"/>
      <c r="M1696" s="515"/>
    </row>
    <row r="1697" spans="3:13" x14ac:dyDescent="0.15">
      <c r="C1697" s="515"/>
      <c r="D1697" s="515"/>
      <c r="E1697" s="515"/>
      <c r="F1697" s="515"/>
      <c r="G1697" s="515"/>
      <c r="H1697" s="515"/>
      <c r="I1697" s="515"/>
      <c r="J1697" s="515"/>
      <c r="K1697" s="515"/>
      <c r="L1697" s="515"/>
      <c r="M1697" s="515"/>
    </row>
    <row r="1698" spans="3:13" x14ac:dyDescent="0.15">
      <c r="C1698" s="515"/>
      <c r="D1698" s="515"/>
      <c r="E1698" s="515"/>
      <c r="F1698" s="515"/>
      <c r="G1698" s="515"/>
      <c r="H1698" s="515"/>
      <c r="I1698" s="515"/>
      <c r="J1698" s="515"/>
      <c r="K1698" s="515"/>
      <c r="L1698" s="515"/>
      <c r="M1698" s="515"/>
    </row>
    <row r="1699" spans="3:13" x14ac:dyDescent="0.15">
      <c r="C1699" s="515"/>
      <c r="D1699" s="515"/>
      <c r="E1699" s="515"/>
      <c r="F1699" s="515"/>
      <c r="G1699" s="515"/>
      <c r="H1699" s="515"/>
      <c r="I1699" s="515"/>
      <c r="J1699" s="515"/>
      <c r="K1699" s="515"/>
      <c r="L1699" s="515"/>
      <c r="M1699" s="515"/>
    </row>
    <row r="1700" spans="3:13" x14ac:dyDescent="0.15">
      <c r="C1700" s="515"/>
      <c r="D1700" s="515"/>
      <c r="E1700" s="515"/>
      <c r="F1700" s="515"/>
      <c r="G1700" s="515"/>
      <c r="H1700" s="515"/>
      <c r="I1700" s="515"/>
      <c r="J1700" s="515"/>
      <c r="K1700" s="515"/>
      <c r="L1700" s="515"/>
      <c r="M1700" s="515"/>
    </row>
    <row r="1701" spans="3:13" x14ac:dyDescent="0.15">
      <c r="C1701" s="515"/>
      <c r="D1701" s="515"/>
      <c r="E1701" s="515"/>
      <c r="F1701" s="515"/>
      <c r="G1701" s="515"/>
      <c r="H1701" s="515"/>
      <c r="I1701" s="515"/>
      <c r="J1701" s="515"/>
      <c r="K1701" s="515"/>
      <c r="L1701" s="515"/>
      <c r="M1701" s="515"/>
    </row>
    <row r="1702" spans="3:13" x14ac:dyDescent="0.15">
      <c r="C1702" s="515"/>
      <c r="D1702" s="515"/>
      <c r="E1702" s="515"/>
      <c r="F1702" s="515"/>
      <c r="G1702" s="515"/>
      <c r="H1702" s="515"/>
      <c r="I1702" s="515"/>
      <c r="J1702" s="515"/>
      <c r="K1702" s="515"/>
      <c r="L1702" s="515"/>
      <c r="M1702" s="515"/>
    </row>
    <row r="1703" spans="3:13" x14ac:dyDescent="0.15">
      <c r="C1703" s="515"/>
      <c r="D1703" s="515"/>
      <c r="E1703" s="515"/>
      <c r="F1703" s="515"/>
      <c r="G1703" s="515"/>
      <c r="H1703" s="515"/>
      <c r="I1703" s="515"/>
      <c r="J1703" s="515"/>
      <c r="K1703" s="515"/>
      <c r="L1703" s="515"/>
      <c r="M1703" s="515"/>
    </row>
    <row r="1704" spans="3:13" x14ac:dyDescent="0.15">
      <c r="C1704" s="515"/>
      <c r="D1704" s="515"/>
      <c r="E1704" s="515"/>
      <c r="F1704" s="515"/>
      <c r="G1704" s="515"/>
      <c r="H1704" s="515"/>
      <c r="I1704" s="515"/>
      <c r="J1704" s="515"/>
      <c r="K1704" s="515"/>
      <c r="L1704" s="515"/>
      <c r="M1704" s="515"/>
    </row>
    <row r="1705" spans="3:13" x14ac:dyDescent="0.15">
      <c r="C1705" s="515"/>
      <c r="D1705" s="515"/>
      <c r="E1705" s="515"/>
      <c r="F1705" s="515"/>
      <c r="G1705" s="515"/>
      <c r="H1705" s="515"/>
      <c r="I1705" s="515"/>
      <c r="J1705" s="515"/>
      <c r="K1705" s="515"/>
      <c r="L1705" s="515"/>
      <c r="M1705" s="515"/>
    </row>
    <row r="1706" spans="3:13" x14ac:dyDescent="0.15">
      <c r="C1706" s="515"/>
      <c r="D1706" s="515"/>
      <c r="E1706" s="515"/>
      <c r="F1706" s="515"/>
      <c r="G1706" s="515"/>
      <c r="H1706" s="515"/>
      <c r="I1706" s="515"/>
      <c r="J1706" s="515"/>
      <c r="K1706" s="515"/>
      <c r="L1706" s="515"/>
      <c r="M1706" s="515"/>
    </row>
    <row r="1707" spans="3:13" x14ac:dyDescent="0.15">
      <c r="C1707" s="515"/>
      <c r="D1707" s="515"/>
      <c r="E1707" s="515"/>
      <c r="F1707" s="515"/>
      <c r="G1707" s="515"/>
      <c r="H1707" s="515"/>
      <c r="I1707" s="515"/>
      <c r="J1707" s="515"/>
      <c r="K1707" s="515"/>
      <c r="L1707" s="515"/>
      <c r="M1707" s="515"/>
    </row>
    <row r="1708" spans="3:13" x14ac:dyDescent="0.15">
      <c r="C1708" s="515"/>
      <c r="D1708" s="515"/>
      <c r="E1708" s="515"/>
      <c r="F1708" s="515"/>
      <c r="G1708" s="515"/>
      <c r="H1708" s="515"/>
      <c r="I1708" s="515"/>
      <c r="J1708" s="515"/>
      <c r="K1708" s="515"/>
      <c r="L1708" s="515"/>
      <c r="M1708" s="515"/>
    </row>
    <row r="1709" spans="3:13" x14ac:dyDescent="0.15">
      <c r="C1709" s="515"/>
      <c r="D1709" s="515"/>
      <c r="E1709" s="515"/>
      <c r="F1709" s="515"/>
      <c r="G1709" s="515"/>
      <c r="H1709" s="515"/>
      <c r="I1709" s="515"/>
      <c r="J1709" s="515"/>
      <c r="K1709" s="515"/>
      <c r="L1709" s="515"/>
      <c r="M1709" s="515"/>
    </row>
    <row r="1710" spans="3:13" x14ac:dyDescent="0.15">
      <c r="C1710" s="515"/>
      <c r="D1710" s="515"/>
      <c r="E1710" s="515"/>
      <c r="F1710" s="515"/>
      <c r="G1710" s="515"/>
      <c r="H1710" s="515"/>
      <c r="I1710" s="515"/>
      <c r="J1710" s="515"/>
      <c r="K1710" s="515"/>
      <c r="L1710" s="515"/>
      <c r="M1710" s="515"/>
    </row>
    <row r="1711" spans="3:13" x14ac:dyDescent="0.15">
      <c r="C1711" s="515"/>
      <c r="D1711" s="515"/>
      <c r="E1711" s="515"/>
      <c r="F1711" s="515"/>
      <c r="G1711" s="515"/>
      <c r="H1711" s="515"/>
      <c r="I1711" s="515"/>
      <c r="J1711" s="515"/>
      <c r="K1711" s="515"/>
      <c r="L1711" s="515"/>
      <c r="M1711" s="515"/>
    </row>
    <row r="1712" spans="3:13" x14ac:dyDescent="0.15">
      <c r="C1712" s="515"/>
      <c r="D1712" s="515"/>
      <c r="E1712" s="515"/>
      <c r="F1712" s="515"/>
      <c r="G1712" s="515"/>
      <c r="H1712" s="515"/>
      <c r="I1712" s="515"/>
      <c r="J1712" s="515"/>
      <c r="K1712" s="515"/>
      <c r="L1712" s="515"/>
      <c r="M1712" s="515"/>
    </row>
    <row r="1713" spans="3:13" x14ac:dyDescent="0.15">
      <c r="C1713" s="515"/>
      <c r="D1713" s="515"/>
      <c r="E1713" s="515"/>
      <c r="F1713" s="515"/>
      <c r="G1713" s="515"/>
      <c r="H1713" s="515"/>
      <c r="I1713" s="515"/>
      <c r="J1713" s="515"/>
      <c r="K1713" s="515"/>
      <c r="L1713" s="515"/>
      <c r="M1713" s="515"/>
    </row>
    <row r="1714" spans="3:13" x14ac:dyDescent="0.15">
      <c r="C1714" s="515"/>
      <c r="D1714" s="515"/>
      <c r="E1714" s="515"/>
      <c r="F1714" s="515"/>
      <c r="G1714" s="515"/>
      <c r="H1714" s="515"/>
      <c r="I1714" s="515"/>
      <c r="J1714" s="515"/>
      <c r="K1714" s="515"/>
      <c r="L1714" s="515"/>
      <c r="M1714" s="515"/>
    </row>
    <row r="1715" spans="3:13" x14ac:dyDescent="0.15">
      <c r="C1715" s="515"/>
      <c r="D1715" s="515"/>
      <c r="E1715" s="515"/>
      <c r="F1715" s="515"/>
      <c r="G1715" s="515"/>
      <c r="H1715" s="515"/>
      <c r="I1715" s="515"/>
      <c r="J1715" s="515"/>
      <c r="K1715" s="515"/>
      <c r="L1715" s="515"/>
      <c r="M1715" s="515"/>
    </row>
    <row r="1716" spans="3:13" x14ac:dyDescent="0.15">
      <c r="C1716" s="515"/>
      <c r="D1716" s="515"/>
      <c r="E1716" s="515"/>
      <c r="F1716" s="515"/>
      <c r="G1716" s="515"/>
      <c r="H1716" s="515"/>
      <c r="I1716" s="515"/>
      <c r="J1716" s="515"/>
      <c r="K1716" s="515"/>
      <c r="L1716" s="515"/>
      <c r="M1716" s="515"/>
    </row>
    <row r="1717" spans="3:13" x14ac:dyDescent="0.15">
      <c r="C1717" s="515"/>
      <c r="D1717" s="515"/>
      <c r="E1717" s="515"/>
      <c r="F1717" s="515"/>
      <c r="G1717" s="515"/>
      <c r="H1717" s="515"/>
      <c r="I1717" s="515"/>
      <c r="J1717" s="515"/>
      <c r="K1717" s="515"/>
      <c r="L1717" s="515"/>
      <c r="M1717" s="515"/>
    </row>
    <row r="1718" spans="3:13" x14ac:dyDescent="0.15">
      <c r="C1718" s="515"/>
      <c r="D1718" s="515"/>
      <c r="E1718" s="515"/>
      <c r="F1718" s="515"/>
      <c r="G1718" s="515"/>
      <c r="H1718" s="515"/>
      <c r="I1718" s="515"/>
      <c r="J1718" s="515"/>
      <c r="K1718" s="515"/>
      <c r="L1718" s="515"/>
      <c r="M1718" s="515"/>
    </row>
    <row r="1719" spans="3:13" x14ac:dyDescent="0.15">
      <c r="C1719" s="515"/>
      <c r="D1719" s="515"/>
      <c r="E1719" s="515"/>
      <c r="F1719" s="515"/>
      <c r="G1719" s="515"/>
      <c r="H1719" s="515"/>
      <c r="I1719" s="515"/>
      <c r="J1719" s="515"/>
      <c r="K1719" s="515"/>
      <c r="L1719" s="515"/>
      <c r="M1719" s="515"/>
    </row>
    <row r="1720" spans="3:13" x14ac:dyDescent="0.15">
      <c r="C1720" s="515"/>
      <c r="D1720" s="515"/>
      <c r="E1720" s="515"/>
      <c r="F1720" s="515"/>
      <c r="G1720" s="515"/>
      <c r="H1720" s="515"/>
      <c r="I1720" s="515"/>
      <c r="J1720" s="515"/>
      <c r="K1720" s="515"/>
      <c r="L1720" s="515"/>
      <c r="M1720" s="515"/>
    </row>
    <row r="1721" spans="3:13" x14ac:dyDescent="0.15">
      <c r="C1721" s="515"/>
      <c r="D1721" s="515"/>
      <c r="E1721" s="515"/>
      <c r="F1721" s="515"/>
      <c r="G1721" s="515"/>
      <c r="H1721" s="515"/>
      <c r="I1721" s="515"/>
      <c r="J1721" s="515"/>
      <c r="K1721" s="515"/>
      <c r="L1721" s="515"/>
      <c r="M1721" s="515"/>
    </row>
    <row r="1722" spans="3:13" x14ac:dyDescent="0.15">
      <c r="C1722" s="515"/>
      <c r="D1722" s="515"/>
      <c r="E1722" s="515"/>
      <c r="F1722" s="515"/>
      <c r="G1722" s="515"/>
      <c r="H1722" s="515"/>
      <c r="I1722" s="515"/>
      <c r="J1722" s="515"/>
      <c r="K1722" s="515"/>
      <c r="L1722" s="515"/>
      <c r="M1722" s="515"/>
    </row>
    <row r="1723" spans="3:13" x14ac:dyDescent="0.15">
      <c r="C1723" s="515"/>
      <c r="D1723" s="515"/>
      <c r="E1723" s="515"/>
      <c r="F1723" s="515"/>
      <c r="G1723" s="515"/>
      <c r="H1723" s="515"/>
      <c r="I1723" s="515"/>
      <c r="J1723" s="515"/>
      <c r="K1723" s="515"/>
      <c r="L1723" s="515"/>
      <c r="M1723" s="515"/>
    </row>
    <row r="1724" spans="3:13" x14ac:dyDescent="0.15">
      <c r="C1724" s="515"/>
      <c r="D1724" s="515"/>
      <c r="E1724" s="515"/>
      <c r="F1724" s="515"/>
      <c r="G1724" s="515"/>
      <c r="H1724" s="515"/>
      <c r="I1724" s="515"/>
      <c r="J1724" s="515"/>
      <c r="K1724" s="515"/>
      <c r="L1724" s="515"/>
      <c r="M1724" s="515"/>
    </row>
    <row r="1725" spans="3:13" x14ac:dyDescent="0.15">
      <c r="C1725" s="515"/>
      <c r="D1725" s="515"/>
      <c r="E1725" s="515"/>
      <c r="F1725" s="515"/>
      <c r="G1725" s="515"/>
      <c r="H1725" s="515"/>
      <c r="I1725" s="515"/>
      <c r="J1725" s="515"/>
      <c r="K1725" s="515"/>
      <c r="L1725" s="515"/>
      <c r="M1725" s="515"/>
    </row>
    <row r="1726" spans="3:13" x14ac:dyDescent="0.15">
      <c r="C1726" s="515"/>
      <c r="D1726" s="515"/>
      <c r="E1726" s="515"/>
      <c r="F1726" s="515"/>
      <c r="G1726" s="515"/>
      <c r="H1726" s="515"/>
      <c r="I1726" s="515"/>
      <c r="J1726" s="515"/>
      <c r="K1726" s="515"/>
      <c r="L1726" s="515"/>
      <c r="M1726" s="515"/>
    </row>
    <row r="1727" spans="3:13" x14ac:dyDescent="0.15">
      <c r="C1727" s="515"/>
      <c r="D1727" s="515"/>
      <c r="E1727" s="515"/>
      <c r="F1727" s="515"/>
      <c r="G1727" s="515"/>
      <c r="H1727" s="515"/>
      <c r="I1727" s="515"/>
      <c r="J1727" s="515"/>
      <c r="K1727" s="515"/>
      <c r="L1727" s="515"/>
      <c r="M1727" s="515"/>
    </row>
    <row r="1728" spans="3:13" x14ac:dyDescent="0.15">
      <c r="C1728" s="515"/>
      <c r="D1728" s="515"/>
      <c r="E1728" s="515"/>
      <c r="F1728" s="515"/>
      <c r="G1728" s="515"/>
      <c r="H1728" s="515"/>
      <c r="I1728" s="515"/>
      <c r="J1728" s="515"/>
      <c r="K1728" s="515"/>
      <c r="L1728" s="515"/>
      <c r="M1728" s="515"/>
    </row>
    <row r="1729" spans="3:13" x14ac:dyDescent="0.15">
      <c r="C1729" s="515"/>
      <c r="D1729" s="515"/>
      <c r="E1729" s="515"/>
      <c r="F1729" s="515"/>
      <c r="G1729" s="515"/>
      <c r="H1729" s="515"/>
      <c r="I1729" s="515"/>
      <c r="J1729" s="515"/>
      <c r="K1729" s="515"/>
      <c r="L1729" s="515"/>
      <c r="M1729" s="515"/>
    </row>
    <row r="1730" spans="3:13" x14ac:dyDescent="0.15">
      <c r="C1730" s="515"/>
      <c r="D1730" s="515"/>
      <c r="E1730" s="515"/>
      <c r="F1730" s="515"/>
      <c r="G1730" s="515"/>
      <c r="H1730" s="515"/>
      <c r="I1730" s="515"/>
      <c r="J1730" s="515"/>
      <c r="K1730" s="515"/>
      <c r="L1730" s="515"/>
      <c r="M1730" s="515"/>
    </row>
    <row r="1731" spans="3:13" x14ac:dyDescent="0.15">
      <c r="C1731" s="515"/>
      <c r="D1731" s="515"/>
      <c r="E1731" s="515"/>
      <c r="F1731" s="515"/>
      <c r="G1731" s="515"/>
      <c r="H1731" s="515"/>
      <c r="I1731" s="515"/>
      <c r="J1731" s="515"/>
      <c r="K1731" s="515"/>
      <c r="L1731" s="515"/>
      <c r="M1731" s="515"/>
    </row>
    <row r="1732" spans="3:13" x14ac:dyDescent="0.15">
      <c r="C1732" s="515"/>
      <c r="D1732" s="515"/>
      <c r="E1732" s="515"/>
      <c r="F1732" s="515"/>
      <c r="G1732" s="515"/>
      <c r="H1732" s="515"/>
      <c r="I1732" s="515"/>
      <c r="J1732" s="515"/>
      <c r="K1732" s="515"/>
      <c r="L1732" s="515"/>
      <c r="M1732" s="515"/>
    </row>
    <row r="1733" spans="3:13" x14ac:dyDescent="0.15">
      <c r="C1733" s="515"/>
      <c r="D1733" s="515"/>
      <c r="E1733" s="515"/>
      <c r="F1733" s="515"/>
      <c r="G1733" s="515"/>
      <c r="H1733" s="515"/>
      <c r="I1733" s="515"/>
      <c r="J1733" s="515"/>
      <c r="K1733" s="515"/>
      <c r="L1733" s="515"/>
      <c r="M1733" s="515"/>
    </row>
    <row r="1734" spans="3:13" x14ac:dyDescent="0.15">
      <c r="C1734" s="515"/>
      <c r="D1734" s="515"/>
      <c r="E1734" s="515"/>
      <c r="F1734" s="515"/>
      <c r="G1734" s="515"/>
      <c r="H1734" s="515"/>
      <c r="I1734" s="515"/>
      <c r="J1734" s="515"/>
      <c r="K1734" s="515"/>
      <c r="L1734" s="515"/>
      <c r="M1734" s="515"/>
    </row>
    <row r="1735" spans="3:13" x14ac:dyDescent="0.15">
      <c r="C1735" s="515"/>
      <c r="D1735" s="515"/>
      <c r="E1735" s="515"/>
      <c r="F1735" s="515"/>
      <c r="G1735" s="515"/>
      <c r="H1735" s="515"/>
      <c r="I1735" s="515"/>
      <c r="J1735" s="515"/>
      <c r="K1735" s="515"/>
      <c r="L1735" s="515"/>
      <c r="M1735" s="515"/>
    </row>
    <row r="1736" spans="3:13" x14ac:dyDescent="0.15">
      <c r="C1736" s="515"/>
      <c r="D1736" s="515"/>
      <c r="E1736" s="515"/>
      <c r="F1736" s="515"/>
      <c r="G1736" s="515"/>
      <c r="H1736" s="515"/>
      <c r="I1736" s="515"/>
      <c r="J1736" s="515"/>
      <c r="K1736" s="515"/>
      <c r="L1736" s="515"/>
      <c r="M1736" s="515"/>
    </row>
    <row r="1737" spans="3:13" x14ac:dyDescent="0.15">
      <c r="C1737" s="515"/>
      <c r="D1737" s="515"/>
      <c r="E1737" s="515"/>
      <c r="F1737" s="515"/>
      <c r="G1737" s="515"/>
      <c r="H1737" s="515"/>
      <c r="I1737" s="515"/>
      <c r="J1737" s="515"/>
      <c r="K1737" s="515"/>
      <c r="L1737" s="515"/>
      <c r="M1737" s="515"/>
    </row>
    <row r="1738" spans="3:13" x14ac:dyDescent="0.15">
      <c r="C1738" s="515"/>
      <c r="D1738" s="515"/>
      <c r="E1738" s="515"/>
      <c r="F1738" s="515"/>
      <c r="G1738" s="515"/>
      <c r="H1738" s="515"/>
      <c r="I1738" s="515"/>
      <c r="J1738" s="515"/>
      <c r="K1738" s="515"/>
      <c r="L1738" s="515"/>
      <c r="M1738" s="515"/>
    </row>
    <row r="1739" spans="3:13" x14ac:dyDescent="0.15">
      <c r="C1739" s="515"/>
      <c r="D1739" s="515"/>
      <c r="E1739" s="515"/>
      <c r="F1739" s="515"/>
      <c r="G1739" s="515"/>
      <c r="H1739" s="515"/>
      <c r="I1739" s="515"/>
      <c r="J1739" s="515"/>
      <c r="K1739" s="515"/>
      <c r="L1739" s="515"/>
      <c r="M1739" s="515"/>
    </row>
    <row r="1740" spans="3:13" x14ac:dyDescent="0.15">
      <c r="C1740" s="515"/>
      <c r="D1740" s="515"/>
      <c r="E1740" s="515"/>
      <c r="F1740" s="515"/>
      <c r="G1740" s="515"/>
      <c r="H1740" s="515"/>
      <c r="I1740" s="515"/>
      <c r="J1740" s="515"/>
      <c r="K1740" s="515"/>
      <c r="L1740" s="515"/>
      <c r="M1740" s="515"/>
    </row>
    <row r="1741" spans="3:13" x14ac:dyDescent="0.15">
      <c r="C1741" s="515"/>
      <c r="D1741" s="515"/>
      <c r="E1741" s="515"/>
      <c r="F1741" s="515"/>
      <c r="G1741" s="515"/>
      <c r="H1741" s="515"/>
      <c r="I1741" s="515"/>
      <c r="J1741" s="515"/>
      <c r="K1741" s="515"/>
      <c r="L1741" s="515"/>
      <c r="M1741" s="515"/>
    </row>
    <row r="1742" spans="3:13" x14ac:dyDescent="0.15">
      <c r="C1742" s="515"/>
      <c r="D1742" s="515"/>
      <c r="E1742" s="515"/>
      <c r="F1742" s="515"/>
      <c r="G1742" s="515"/>
      <c r="H1742" s="515"/>
      <c r="I1742" s="515"/>
      <c r="J1742" s="515"/>
      <c r="K1742" s="515"/>
      <c r="L1742" s="515"/>
      <c r="M1742" s="515"/>
    </row>
    <row r="1743" spans="3:13" x14ac:dyDescent="0.15">
      <c r="C1743" s="515"/>
      <c r="D1743" s="515"/>
      <c r="E1743" s="515"/>
      <c r="F1743" s="515"/>
      <c r="G1743" s="515"/>
      <c r="H1743" s="515"/>
      <c r="I1743" s="515"/>
      <c r="J1743" s="515"/>
      <c r="K1743" s="515"/>
      <c r="L1743" s="515"/>
      <c r="M1743" s="515"/>
    </row>
    <row r="1744" spans="3:13" x14ac:dyDescent="0.15">
      <c r="C1744" s="515"/>
      <c r="D1744" s="515"/>
      <c r="E1744" s="515"/>
      <c r="F1744" s="515"/>
      <c r="G1744" s="515"/>
      <c r="H1744" s="515"/>
      <c r="I1744" s="515"/>
      <c r="J1744" s="515"/>
      <c r="K1744" s="515"/>
      <c r="L1744" s="515"/>
      <c r="M1744" s="515"/>
    </row>
    <row r="1745" spans="3:13" x14ac:dyDescent="0.15">
      <c r="C1745" s="515"/>
      <c r="D1745" s="515"/>
      <c r="E1745" s="515"/>
      <c r="F1745" s="515"/>
      <c r="G1745" s="515"/>
      <c r="H1745" s="515"/>
      <c r="I1745" s="515"/>
      <c r="J1745" s="515"/>
      <c r="K1745" s="515"/>
      <c r="L1745" s="515"/>
      <c r="M1745" s="515"/>
    </row>
    <row r="1746" spans="3:13" x14ac:dyDescent="0.15">
      <c r="C1746" s="515"/>
      <c r="D1746" s="515"/>
      <c r="E1746" s="515"/>
      <c r="F1746" s="515"/>
      <c r="G1746" s="515"/>
      <c r="H1746" s="515"/>
      <c r="I1746" s="515"/>
      <c r="J1746" s="515"/>
      <c r="K1746" s="515"/>
      <c r="L1746" s="515"/>
      <c r="M1746" s="515"/>
    </row>
    <row r="1747" spans="3:13" x14ac:dyDescent="0.15">
      <c r="C1747" s="515"/>
      <c r="D1747" s="515"/>
      <c r="E1747" s="515"/>
      <c r="F1747" s="515"/>
      <c r="G1747" s="515"/>
      <c r="H1747" s="515"/>
      <c r="I1747" s="515"/>
      <c r="J1747" s="515"/>
      <c r="K1747" s="515"/>
      <c r="L1747" s="515"/>
      <c r="M1747" s="515"/>
    </row>
    <row r="1748" spans="3:13" x14ac:dyDescent="0.15">
      <c r="C1748" s="515"/>
      <c r="D1748" s="515"/>
      <c r="E1748" s="515"/>
      <c r="F1748" s="515"/>
      <c r="G1748" s="515"/>
      <c r="H1748" s="515"/>
      <c r="I1748" s="515"/>
      <c r="J1748" s="515"/>
      <c r="K1748" s="515"/>
      <c r="L1748" s="515"/>
      <c r="M1748" s="515"/>
    </row>
    <row r="1749" spans="3:13" x14ac:dyDescent="0.15">
      <c r="C1749" s="515"/>
      <c r="D1749" s="515"/>
      <c r="E1749" s="515"/>
      <c r="F1749" s="515"/>
      <c r="G1749" s="515"/>
      <c r="H1749" s="515"/>
      <c r="I1749" s="515"/>
      <c r="J1749" s="515"/>
      <c r="K1749" s="515"/>
      <c r="L1749" s="515"/>
      <c r="M1749" s="515"/>
    </row>
    <row r="1750" spans="3:13" x14ac:dyDescent="0.15">
      <c r="C1750" s="515"/>
      <c r="D1750" s="515"/>
      <c r="E1750" s="515"/>
      <c r="F1750" s="515"/>
      <c r="G1750" s="515"/>
      <c r="H1750" s="515"/>
      <c r="I1750" s="515"/>
      <c r="J1750" s="515"/>
      <c r="K1750" s="515"/>
      <c r="L1750" s="515"/>
      <c r="M1750" s="515"/>
    </row>
    <row r="1751" spans="3:13" x14ac:dyDescent="0.15">
      <c r="C1751" s="515"/>
      <c r="D1751" s="515"/>
      <c r="E1751" s="515"/>
      <c r="F1751" s="515"/>
      <c r="G1751" s="515"/>
      <c r="H1751" s="515"/>
      <c r="I1751" s="515"/>
      <c r="J1751" s="515"/>
      <c r="K1751" s="515"/>
      <c r="L1751" s="515"/>
      <c r="M1751" s="515"/>
    </row>
    <row r="1752" spans="3:13" x14ac:dyDescent="0.15">
      <c r="C1752" s="515"/>
      <c r="D1752" s="515"/>
      <c r="E1752" s="515"/>
      <c r="F1752" s="515"/>
      <c r="G1752" s="515"/>
      <c r="H1752" s="515"/>
      <c r="I1752" s="515"/>
      <c r="J1752" s="515"/>
      <c r="K1752" s="515"/>
      <c r="L1752" s="515"/>
      <c r="M1752" s="515"/>
    </row>
    <row r="1753" spans="3:13" x14ac:dyDescent="0.15">
      <c r="C1753" s="515"/>
      <c r="D1753" s="515"/>
      <c r="E1753" s="515"/>
      <c r="F1753" s="515"/>
      <c r="G1753" s="515"/>
      <c r="H1753" s="515"/>
      <c r="I1753" s="515"/>
      <c r="J1753" s="515"/>
      <c r="K1753" s="515"/>
      <c r="L1753" s="515"/>
      <c r="M1753" s="515"/>
    </row>
    <row r="1754" spans="3:13" x14ac:dyDescent="0.15">
      <c r="C1754" s="515"/>
      <c r="D1754" s="515"/>
      <c r="E1754" s="515"/>
      <c r="F1754" s="515"/>
      <c r="G1754" s="515"/>
      <c r="H1754" s="515"/>
      <c r="I1754" s="515"/>
      <c r="J1754" s="515"/>
      <c r="K1754" s="515"/>
      <c r="L1754" s="515"/>
      <c r="M1754" s="515"/>
    </row>
    <row r="1755" spans="3:13" x14ac:dyDescent="0.15">
      <c r="C1755" s="515"/>
      <c r="D1755" s="515"/>
      <c r="E1755" s="515"/>
      <c r="F1755" s="515"/>
      <c r="G1755" s="515"/>
      <c r="H1755" s="515"/>
      <c r="I1755" s="515"/>
      <c r="J1755" s="515"/>
      <c r="K1755" s="515"/>
      <c r="L1755" s="515"/>
      <c r="M1755" s="515"/>
    </row>
    <row r="1756" spans="3:13" x14ac:dyDescent="0.15">
      <c r="C1756" s="515"/>
      <c r="D1756" s="515"/>
      <c r="E1756" s="515"/>
      <c r="F1756" s="515"/>
      <c r="G1756" s="515"/>
      <c r="H1756" s="515"/>
      <c r="I1756" s="515"/>
      <c r="J1756" s="515"/>
      <c r="K1756" s="515"/>
      <c r="L1756" s="515"/>
      <c r="M1756" s="515"/>
    </row>
    <row r="1757" spans="3:13" x14ac:dyDescent="0.15">
      <c r="C1757" s="515"/>
      <c r="D1757" s="515"/>
      <c r="E1757" s="515"/>
      <c r="F1757" s="515"/>
      <c r="G1757" s="515"/>
      <c r="H1757" s="515"/>
      <c r="I1757" s="515"/>
      <c r="J1757" s="515"/>
      <c r="K1757" s="515"/>
      <c r="L1757" s="515"/>
      <c r="M1757" s="515"/>
    </row>
    <row r="1758" spans="3:13" x14ac:dyDescent="0.15">
      <c r="C1758" s="515"/>
      <c r="D1758" s="515"/>
      <c r="E1758" s="515"/>
      <c r="F1758" s="515"/>
      <c r="G1758" s="515"/>
      <c r="H1758" s="515"/>
      <c r="I1758" s="515"/>
      <c r="J1758" s="515"/>
      <c r="K1758" s="515"/>
      <c r="L1758" s="515"/>
      <c r="M1758" s="515"/>
    </row>
    <row r="1759" spans="3:13" x14ac:dyDescent="0.15">
      <c r="C1759" s="515"/>
      <c r="D1759" s="515"/>
      <c r="E1759" s="515"/>
      <c r="F1759" s="515"/>
      <c r="G1759" s="515"/>
      <c r="H1759" s="515"/>
      <c r="I1759" s="515"/>
      <c r="J1759" s="515"/>
      <c r="K1759" s="515"/>
      <c r="L1759" s="515"/>
      <c r="M1759" s="515"/>
    </row>
    <row r="1760" spans="3:13" x14ac:dyDescent="0.15">
      <c r="C1760" s="515"/>
      <c r="D1760" s="515"/>
      <c r="E1760" s="515"/>
      <c r="F1760" s="515"/>
      <c r="G1760" s="515"/>
      <c r="H1760" s="515"/>
      <c r="I1760" s="515"/>
      <c r="J1760" s="515"/>
      <c r="K1760" s="515"/>
      <c r="L1760" s="515"/>
      <c r="M1760" s="515"/>
    </row>
    <row r="1761" spans="3:13" x14ac:dyDescent="0.15">
      <c r="C1761" s="515"/>
      <c r="D1761" s="515"/>
      <c r="E1761" s="515"/>
      <c r="F1761" s="515"/>
      <c r="G1761" s="515"/>
      <c r="H1761" s="515"/>
      <c r="I1761" s="515"/>
      <c r="J1761" s="515"/>
      <c r="K1761" s="515"/>
      <c r="L1761" s="515"/>
      <c r="M1761" s="515"/>
    </row>
    <row r="1762" spans="3:13" x14ac:dyDescent="0.15">
      <c r="C1762" s="515"/>
      <c r="D1762" s="515"/>
      <c r="E1762" s="515"/>
      <c r="F1762" s="515"/>
      <c r="G1762" s="515"/>
      <c r="H1762" s="515"/>
      <c r="I1762" s="515"/>
      <c r="J1762" s="515"/>
      <c r="K1762" s="515"/>
      <c r="L1762" s="515"/>
      <c r="M1762" s="515"/>
    </row>
    <row r="1763" spans="3:13" x14ac:dyDescent="0.15">
      <c r="C1763" s="515"/>
      <c r="D1763" s="515"/>
      <c r="E1763" s="515"/>
      <c r="F1763" s="515"/>
      <c r="G1763" s="515"/>
      <c r="H1763" s="515"/>
      <c r="I1763" s="515"/>
      <c r="J1763" s="515"/>
      <c r="K1763" s="515"/>
      <c r="L1763" s="515"/>
      <c r="M1763" s="515"/>
    </row>
    <row r="1764" spans="3:13" x14ac:dyDescent="0.15">
      <c r="C1764" s="515"/>
      <c r="D1764" s="515"/>
      <c r="E1764" s="515"/>
      <c r="F1764" s="515"/>
      <c r="G1764" s="515"/>
      <c r="H1764" s="515"/>
      <c r="I1764" s="515"/>
      <c r="J1764" s="515"/>
      <c r="K1764" s="515"/>
      <c r="L1764" s="515"/>
      <c r="M1764" s="515"/>
    </row>
    <row r="1765" spans="3:13" x14ac:dyDescent="0.15">
      <c r="C1765" s="515"/>
      <c r="D1765" s="515"/>
      <c r="E1765" s="515"/>
      <c r="F1765" s="515"/>
      <c r="G1765" s="515"/>
      <c r="H1765" s="515"/>
      <c r="I1765" s="515"/>
      <c r="J1765" s="515"/>
      <c r="K1765" s="515"/>
      <c r="L1765" s="515"/>
      <c r="M1765" s="515"/>
    </row>
    <row r="1766" spans="3:13" x14ac:dyDescent="0.15">
      <c r="C1766" s="515"/>
      <c r="D1766" s="515"/>
      <c r="E1766" s="515"/>
      <c r="F1766" s="515"/>
      <c r="G1766" s="515"/>
      <c r="H1766" s="515"/>
      <c r="I1766" s="515"/>
      <c r="J1766" s="515"/>
      <c r="K1766" s="515"/>
      <c r="L1766" s="515"/>
      <c r="M1766" s="515"/>
    </row>
    <row r="1767" spans="3:13" x14ac:dyDescent="0.15">
      <c r="C1767" s="515"/>
      <c r="D1767" s="515"/>
      <c r="E1767" s="515"/>
      <c r="F1767" s="515"/>
      <c r="G1767" s="515"/>
      <c r="H1767" s="515"/>
      <c r="I1767" s="515"/>
      <c r="J1767" s="515"/>
      <c r="K1767" s="515"/>
      <c r="L1767" s="515"/>
      <c r="M1767" s="515"/>
    </row>
    <row r="1768" spans="3:13" x14ac:dyDescent="0.15">
      <c r="C1768" s="515"/>
      <c r="D1768" s="515"/>
      <c r="E1768" s="515"/>
      <c r="F1768" s="515"/>
      <c r="G1768" s="515"/>
      <c r="H1768" s="515"/>
      <c r="I1768" s="515"/>
      <c r="J1768" s="515"/>
      <c r="K1768" s="515"/>
      <c r="L1768" s="515"/>
      <c r="M1768" s="515"/>
    </row>
    <row r="1769" spans="3:13" x14ac:dyDescent="0.15">
      <c r="C1769" s="515"/>
      <c r="D1769" s="515"/>
      <c r="E1769" s="515"/>
      <c r="F1769" s="515"/>
      <c r="G1769" s="515"/>
      <c r="H1769" s="515"/>
      <c r="I1769" s="515"/>
      <c r="J1769" s="515"/>
      <c r="K1769" s="515"/>
      <c r="L1769" s="515"/>
      <c r="M1769" s="515"/>
    </row>
    <row r="1770" spans="3:13" x14ac:dyDescent="0.15">
      <c r="C1770" s="515"/>
      <c r="D1770" s="515"/>
      <c r="E1770" s="515"/>
      <c r="F1770" s="515"/>
      <c r="G1770" s="515"/>
      <c r="H1770" s="515"/>
      <c r="I1770" s="515"/>
      <c r="J1770" s="515"/>
      <c r="K1770" s="515"/>
      <c r="L1770" s="515"/>
      <c r="M1770" s="515"/>
    </row>
    <row r="1771" spans="3:13" x14ac:dyDescent="0.15">
      <c r="C1771" s="515"/>
      <c r="D1771" s="515"/>
      <c r="E1771" s="515"/>
      <c r="F1771" s="515"/>
      <c r="G1771" s="515"/>
      <c r="H1771" s="515"/>
      <c r="I1771" s="515"/>
      <c r="J1771" s="515"/>
      <c r="K1771" s="515"/>
      <c r="L1771" s="515"/>
      <c r="M1771" s="515"/>
    </row>
    <row r="1772" spans="3:13" x14ac:dyDescent="0.15">
      <c r="C1772" s="515"/>
      <c r="D1772" s="515"/>
      <c r="E1772" s="515"/>
      <c r="F1772" s="515"/>
      <c r="G1772" s="515"/>
      <c r="H1772" s="515"/>
      <c r="I1772" s="515"/>
      <c r="J1772" s="515"/>
      <c r="K1772" s="515"/>
      <c r="L1772" s="515"/>
      <c r="M1772" s="515"/>
    </row>
    <row r="1773" spans="3:13" x14ac:dyDescent="0.15">
      <c r="C1773" s="515"/>
      <c r="D1773" s="515"/>
      <c r="E1773" s="515"/>
      <c r="F1773" s="515"/>
      <c r="G1773" s="515"/>
      <c r="H1773" s="515"/>
      <c r="I1773" s="515"/>
      <c r="J1773" s="515"/>
      <c r="K1773" s="515"/>
      <c r="L1773" s="515"/>
      <c r="M1773" s="515"/>
    </row>
    <row r="1774" spans="3:13" x14ac:dyDescent="0.15">
      <c r="C1774" s="515"/>
      <c r="D1774" s="515"/>
      <c r="E1774" s="515"/>
      <c r="F1774" s="515"/>
      <c r="G1774" s="515"/>
      <c r="H1774" s="515"/>
      <c r="I1774" s="515"/>
      <c r="J1774" s="515"/>
      <c r="K1774" s="515"/>
      <c r="L1774" s="515"/>
      <c r="M1774" s="515"/>
    </row>
    <row r="1775" spans="3:13" x14ac:dyDescent="0.15">
      <c r="C1775" s="515"/>
      <c r="D1775" s="515"/>
      <c r="E1775" s="515"/>
      <c r="F1775" s="515"/>
      <c r="G1775" s="515"/>
      <c r="H1775" s="515"/>
      <c r="I1775" s="515"/>
      <c r="J1775" s="515"/>
      <c r="K1775" s="515"/>
      <c r="L1775" s="515"/>
      <c r="M1775" s="515"/>
    </row>
    <row r="1776" spans="3:13" x14ac:dyDescent="0.15">
      <c r="C1776" s="515"/>
      <c r="D1776" s="515"/>
      <c r="E1776" s="515"/>
      <c r="F1776" s="515"/>
      <c r="G1776" s="515"/>
      <c r="H1776" s="515"/>
      <c r="I1776" s="515"/>
      <c r="J1776" s="515"/>
      <c r="K1776" s="515"/>
      <c r="L1776" s="515"/>
      <c r="M1776" s="515"/>
    </row>
    <row r="1777" spans="3:13" x14ac:dyDescent="0.15">
      <c r="C1777" s="515"/>
      <c r="D1777" s="515"/>
      <c r="E1777" s="515"/>
      <c r="F1777" s="515"/>
      <c r="G1777" s="515"/>
      <c r="H1777" s="515"/>
      <c r="I1777" s="515"/>
      <c r="J1777" s="515"/>
      <c r="K1777" s="515"/>
      <c r="L1777" s="515"/>
      <c r="M1777" s="515"/>
    </row>
    <row r="1778" spans="3:13" x14ac:dyDescent="0.15">
      <c r="C1778" s="515"/>
      <c r="D1778" s="515"/>
      <c r="E1778" s="515"/>
      <c r="F1778" s="515"/>
      <c r="G1778" s="515"/>
      <c r="H1778" s="515"/>
      <c r="I1778" s="515"/>
      <c r="J1778" s="515"/>
      <c r="K1778" s="515"/>
      <c r="L1778" s="515"/>
      <c r="M1778" s="515"/>
    </row>
    <row r="1779" spans="3:13" x14ac:dyDescent="0.15">
      <c r="C1779" s="515"/>
      <c r="D1779" s="515"/>
      <c r="E1779" s="515"/>
      <c r="F1779" s="515"/>
      <c r="G1779" s="515"/>
      <c r="H1779" s="515"/>
      <c r="I1779" s="515"/>
      <c r="J1779" s="515"/>
      <c r="K1779" s="515"/>
      <c r="L1779" s="515"/>
      <c r="M1779" s="515"/>
    </row>
    <row r="1780" spans="3:13" x14ac:dyDescent="0.15">
      <c r="C1780" s="515"/>
      <c r="D1780" s="515"/>
      <c r="E1780" s="515"/>
      <c r="F1780" s="515"/>
      <c r="G1780" s="515"/>
      <c r="H1780" s="515"/>
      <c r="I1780" s="515"/>
      <c r="J1780" s="515"/>
      <c r="K1780" s="515"/>
      <c r="L1780" s="515"/>
      <c r="M1780" s="515"/>
    </row>
    <row r="1781" spans="3:13" x14ac:dyDescent="0.15">
      <c r="C1781" s="515"/>
      <c r="D1781" s="515"/>
      <c r="E1781" s="515"/>
      <c r="F1781" s="515"/>
      <c r="G1781" s="515"/>
      <c r="H1781" s="515"/>
      <c r="I1781" s="515"/>
      <c r="J1781" s="515"/>
      <c r="K1781" s="515"/>
      <c r="L1781" s="515"/>
      <c r="M1781" s="515"/>
    </row>
    <row r="1782" spans="3:13" x14ac:dyDescent="0.15">
      <c r="C1782" s="515"/>
      <c r="D1782" s="515"/>
      <c r="E1782" s="515"/>
      <c r="F1782" s="515"/>
      <c r="G1782" s="515"/>
      <c r="H1782" s="515"/>
      <c r="I1782" s="515"/>
      <c r="J1782" s="515"/>
      <c r="K1782" s="515"/>
      <c r="L1782" s="515"/>
      <c r="M1782" s="515"/>
    </row>
    <row r="1783" spans="3:13" x14ac:dyDescent="0.15">
      <c r="C1783" s="515"/>
      <c r="D1783" s="515"/>
      <c r="E1783" s="515"/>
      <c r="F1783" s="515"/>
      <c r="G1783" s="515"/>
      <c r="H1783" s="515"/>
      <c r="I1783" s="515"/>
      <c r="J1783" s="515"/>
      <c r="K1783" s="515"/>
      <c r="L1783" s="515"/>
      <c r="M1783" s="515"/>
    </row>
    <row r="1784" spans="3:13" x14ac:dyDescent="0.15">
      <c r="C1784" s="515"/>
      <c r="D1784" s="515"/>
      <c r="E1784" s="515"/>
      <c r="F1784" s="515"/>
      <c r="G1784" s="515"/>
      <c r="H1784" s="515"/>
      <c r="I1784" s="515"/>
      <c r="J1784" s="515"/>
      <c r="K1784" s="515"/>
      <c r="L1784" s="515"/>
      <c r="M1784" s="515"/>
    </row>
    <row r="1785" spans="3:13" x14ac:dyDescent="0.15">
      <c r="C1785" s="515"/>
      <c r="D1785" s="515"/>
      <c r="E1785" s="515"/>
      <c r="F1785" s="515"/>
      <c r="G1785" s="515"/>
      <c r="H1785" s="515"/>
      <c r="I1785" s="515"/>
      <c r="J1785" s="515"/>
      <c r="K1785" s="515"/>
      <c r="L1785" s="515"/>
      <c r="M1785" s="515"/>
    </row>
    <row r="1786" spans="3:13" x14ac:dyDescent="0.15">
      <c r="C1786" s="515"/>
      <c r="D1786" s="515"/>
      <c r="E1786" s="515"/>
      <c r="F1786" s="515"/>
      <c r="G1786" s="515"/>
      <c r="H1786" s="515"/>
      <c r="I1786" s="515"/>
      <c r="J1786" s="515"/>
      <c r="K1786" s="515"/>
      <c r="L1786" s="515"/>
      <c r="M1786" s="515"/>
    </row>
    <row r="1787" spans="3:13" x14ac:dyDescent="0.15">
      <c r="C1787" s="515"/>
      <c r="D1787" s="515"/>
      <c r="E1787" s="515"/>
      <c r="F1787" s="515"/>
      <c r="G1787" s="515"/>
      <c r="H1787" s="515"/>
      <c r="I1787" s="515"/>
      <c r="J1787" s="515"/>
      <c r="K1787" s="515"/>
      <c r="L1787" s="515"/>
      <c r="M1787" s="515"/>
    </row>
    <row r="1788" spans="3:13" x14ac:dyDescent="0.15">
      <c r="C1788" s="515"/>
      <c r="D1788" s="515"/>
      <c r="E1788" s="515"/>
      <c r="F1788" s="515"/>
      <c r="G1788" s="515"/>
      <c r="H1788" s="515"/>
      <c r="I1788" s="515"/>
      <c r="J1788" s="515"/>
      <c r="K1788" s="515"/>
      <c r="L1788" s="515"/>
      <c r="M1788" s="515"/>
    </row>
    <row r="1789" spans="3:13" x14ac:dyDescent="0.15">
      <c r="C1789" s="515"/>
      <c r="D1789" s="515"/>
      <c r="E1789" s="515"/>
      <c r="F1789" s="515"/>
      <c r="G1789" s="515"/>
      <c r="H1789" s="515"/>
      <c r="I1789" s="515"/>
      <c r="J1789" s="515"/>
      <c r="K1789" s="515"/>
      <c r="L1789" s="515"/>
      <c r="M1789" s="515"/>
    </row>
    <row r="1790" spans="3:13" x14ac:dyDescent="0.15">
      <c r="C1790" s="515"/>
      <c r="D1790" s="515"/>
      <c r="E1790" s="515"/>
      <c r="F1790" s="515"/>
      <c r="G1790" s="515"/>
      <c r="H1790" s="515"/>
      <c r="I1790" s="515"/>
      <c r="J1790" s="515"/>
      <c r="K1790" s="515"/>
      <c r="L1790" s="515"/>
      <c r="M1790" s="515"/>
    </row>
    <row r="1791" spans="3:13" x14ac:dyDescent="0.15">
      <c r="C1791" s="515"/>
      <c r="D1791" s="515"/>
      <c r="E1791" s="515"/>
      <c r="F1791" s="515"/>
      <c r="G1791" s="515"/>
      <c r="H1791" s="515"/>
      <c r="I1791" s="515"/>
      <c r="J1791" s="515"/>
      <c r="K1791" s="515"/>
      <c r="L1791" s="515"/>
      <c r="M1791" s="515"/>
    </row>
    <row r="1792" spans="3:13" x14ac:dyDescent="0.15">
      <c r="C1792" s="515"/>
      <c r="D1792" s="515"/>
      <c r="E1792" s="515"/>
      <c r="F1792" s="515"/>
      <c r="G1792" s="515"/>
      <c r="H1792" s="515"/>
      <c r="I1792" s="515"/>
      <c r="J1792" s="515"/>
      <c r="K1792" s="515"/>
      <c r="L1792" s="515"/>
      <c r="M1792" s="515"/>
    </row>
    <row r="1793" spans="3:13" x14ac:dyDescent="0.15">
      <c r="C1793" s="515"/>
      <c r="D1793" s="515"/>
      <c r="E1793" s="515"/>
      <c r="F1793" s="515"/>
      <c r="G1793" s="515"/>
      <c r="H1793" s="515"/>
      <c r="I1793" s="515"/>
      <c r="J1793" s="515"/>
      <c r="K1793" s="515"/>
      <c r="L1793" s="515"/>
      <c r="M1793" s="515"/>
    </row>
    <row r="1794" spans="3:13" x14ac:dyDescent="0.15">
      <c r="C1794" s="515"/>
      <c r="D1794" s="515"/>
      <c r="E1794" s="515"/>
      <c r="F1794" s="515"/>
      <c r="G1794" s="515"/>
      <c r="H1794" s="515"/>
      <c r="I1794" s="515"/>
      <c r="J1794" s="515"/>
      <c r="K1794" s="515"/>
      <c r="L1794" s="515"/>
      <c r="M1794" s="515"/>
    </row>
    <row r="1795" spans="3:13" x14ac:dyDescent="0.15">
      <c r="C1795" s="515"/>
      <c r="D1795" s="515"/>
      <c r="E1795" s="515"/>
      <c r="F1795" s="515"/>
      <c r="G1795" s="515"/>
      <c r="H1795" s="515"/>
      <c r="I1795" s="515"/>
      <c r="J1795" s="515"/>
      <c r="K1795" s="515"/>
      <c r="L1795" s="515"/>
      <c r="M1795" s="515"/>
    </row>
    <row r="1796" spans="3:13" x14ac:dyDescent="0.15">
      <c r="C1796" s="515"/>
      <c r="D1796" s="515"/>
      <c r="E1796" s="515"/>
      <c r="F1796" s="515"/>
      <c r="G1796" s="515"/>
      <c r="H1796" s="515"/>
      <c r="I1796" s="515"/>
      <c r="J1796" s="515"/>
      <c r="K1796" s="515"/>
      <c r="L1796" s="515"/>
      <c r="M1796" s="515"/>
    </row>
    <row r="1797" spans="3:13" x14ac:dyDescent="0.15">
      <c r="C1797" s="515"/>
      <c r="D1797" s="515"/>
      <c r="E1797" s="515"/>
      <c r="F1797" s="515"/>
      <c r="G1797" s="515"/>
      <c r="H1797" s="515"/>
      <c r="I1797" s="515"/>
      <c r="J1797" s="515"/>
      <c r="K1797" s="515"/>
      <c r="L1797" s="515"/>
      <c r="M1797" s="515"/>
    </row>
    <row r="1798" spans="3:13" x14ac:dyDescent="0.15">
      <c r="C1798" s="515"/>
      <c r="D1798" s="515"/>
      <c r="E1798" s="515"/>
      <c r="F1798" s="515"/>
      <c r="G1798" s="515"/>
      <c r="H1798" s="515"/>
      <c r="I1798" s="515"/>
      <c r="J1798" s="515"/>
      <c r="K1798" s="515"/>
      <c r="L1798" s="515"/>
      <c r="M1798" s="515"/>
    </row>
    <row r="1799" spans="3:13" x14ac:dyDescent="0.15">
      <c r="C1799" s="515"/>
      <c r="D1799" s="515"/>
      <c r="E1799" s="515"/>
      <c r="F1799" s="515"/>
      <c r="G1799" s="515"/>
      <c r="H1799" s="515"/>
      <c r="I1799" s="515"/>
      <c r="J1799" s="515"/>
      <c r="K1799" s="515"/>
      <c r="L1799" s="515"/>
      <c r="M1799" s="515"/>
    </row>
    <row r="1800" spans="3:13" x14ac:dyDescent="0.15">
      <c r="C1800" s="515"/>
      <c r="D1800" s="515"/>
      <c r="E1800" s="515"/>
      <c r="F1800" s="515"/>
      <c r="G1800" s="515"/>
      <c r="H1800" s="515"/>
      <c r="I1800" s="515"/>
      <c r="J1800" s="515"/>
      <c r="K1800" s="515"/>
      <c r="L1800" s="515"/>
      <c r="M1800" s="515"/>
    </row>
    <row r="1801" spans="3:13" x14ac:dyDescent="0.15">
      <c r="C1801" s="515"/>
      <c r="D1801" s="515"/>
      <c r="E1801" s="515"/>
      <c r="F1801" s="515"/>
      <c r="G1801" s="515"/>
      <c r="H1801" s="515"/>
      <c r="I1801" s="515"/>
      <c r="J1801" s="515"/>
      <c r="K1801" s="515"/>
      <c r="L1801" s="515"/>
      <c r="M1801" s="515"/>
    </row>
    <row r="1802" spans="3:13" x14ac:dyDescent="0.15">
      <c r="C1802" s="515"/>
      <c r="D1802" s="515"/>
      <c r="E1802" s="515"/>
      <c r="F1802" s="515"/>
      <c r="G1802" s="515"/>
      <c r="H1802" s="515"/>
      <c r="I1802" s="515"/>
      <c r="J1802" s="515"/>
      <c r="K1802" s="515"/>
      <c r="L1802" s="515"/>
      <c r="M1802" s="515"/>
    </row>
    <row r="1803" spans="3:13" x14ac:dyDescent="0.15">
      <c r="C1803" s="515"/>
      <c r="D1803" s="515"/>
      <c r="E1803" s="515"/>
      <c r="F1803" s="515"/>
      <c r="G1803" s="515"/>
      <c r="H1803" s="515"/>
      <c r="I1803" s="515"/>
      <c r="J1803" s="515"/>
      <c r="K1803" s="515"/>
      <c r="L1803" s="515"/>
      <c r="M1803" s="515"/>
    </row>
    <row r="1804" spans="3:13" x14ac:dyDescent="0.15">
      <c r="C1804" s="515"/>
      <c r="D1804" s="515"/>
      <c r="E1804" s="515"/>
      <c r="F1804" s="515"/>
      <c r="G1804" s="515"/>
      <c r="H1804" s="515"/>
      <c r="I1804" s="515"/>
      <c r="J1804" s="515"/>
      <c r="K1804" s="515"/>
      <c r="L1804" s="515"/>
      <c r="M1804" s="515"/>
    </row>
    <row r="1805" spans="3:13" x14ac:dyDescent="0.15">
      <c r="C1805" s="515"/>
      <c r="D1805" s="515"/>
      <c r="E1805" s="515"/>
      <c r="F1805" s="515"/>
      <c r="G1805" s="515"/>
      <c r="H1805" s="515"/>
      <c r="I1805" s="515"/>
      <c r="J1805" s="515"/>
      <c r="K1805" s="515"/>
      <c r="L1805" s="515"/>
      <c r="M1805" s="515"/>
    </row>
    <row r="1806" spans="3:13" x14ac:dyDescent="0.15">
      <c r="C1806" s="515"/>
      <c r="D1806" s="515"/>
      <c r="E1806" s="515"/>
      <c r="F1806" s="515"/>
      <c r="G1806" s="515"/>
      <c r="H1806" s="515"/>
      <c r="I1806" s="515"/>
      <c r="J1806" s="515"/>
      <c r="K1806" s="515"/>
      <c r="L1806" s="515"/>
      <c r="M1806" s="515"/>
    </row>
    <row r="1807" spans="3:13" x14ac:dyDescent="0.15">
      <c r="C1807" s="515"/>
      <c r="D1807" s="515"/>
      <c r="E1807" s="515"/>
      <c r="F1807" s="515"/>
      <c r="G1807" s="515"/>
      <c r="H1807" s="515"/>
      <c r="I1807" s="515"/>
      <c r="J1807" s="515"/>
      <c r="K1807" s="515"/>
      <c r="L1807" s="515"/>
      <c r="M1807" s="515"/>
    </row>
    <row r="1808" spans="3:13" x14ac:dyDescent="0.15">
      <c r="C1808" s="515"/>
      <c r="D1808" s="515"/>
      <c r="E1808" s="515"/>
      <c r="F1808" s="515"/>
      <c r="G1808" s="515"/>
      <c r="H1808" s="515"/>
      <c r="I1808" s="515"/>
      <c r="J1808" s="515"/>
      <c r="K1808" s="515"/>
      <c r="L1808" s="515"/>
      <c r="M1808" s="515"/>
    </row>
    <row r="1809" spans="3:13" x14ac:dyDescent="0.15">
      <c r="C1809" s="515"/>
      <c r="D1809" s="515"/>
      <c r="E1809" s="515"/>
      <c r="F1809" s="515"/>
      <c r="G1809" s="515"/>
      <c r="H1809" s="515"/>
      <c r="I1809" s="515"/>
      <c r="J1809" s="515"/>
      <c r="K1809" s="515"/>
      <c r="L1809" s="515"/>
      <c r="M1809" s="515"/>
    </row>
    <row r="1810" spans="3:13" x14ac:dyDescent="0.15">
      <c r="C1810" s="515"/>
      <c r="D1810" s="515"/>
      <c r="E1810" s="515"/>
      <c r="F1810" s="515"/>
      <c r="G1810" s="515"/>
      <c r="H1810" s="515"/>
      <c r="I1810" s="515"/>
      <c r="J1810" s="515"/>
      <c r="K1810" s="515"/>
      <c r="L1810" s="515"/>
      <c r="M1810" s="515"/>
    </row>
    <row r="1811" spans="3:13" x14ac:dyDescent="0.15">
      <c r="C1811" s="515"/>
      <c r="D1811" s="515"/>
      <c r="E1811" s="515"/>
      <c r="F1811" s="515"/>
      <c r="G1811" s="515"/>
      <c r="H1811" s="515"/>
      <c r="I1811" s="515"/>
      <c r="J1811" s="515"/>
      <c r="K1811" s="515"/>
      <c r="L1811" s="515"/>
      <c r="M1811" s="515"/>
    </row>
    <row r="1812" spans="3:13" x14ac:dyDescent="0.15">
      <c r="C1812" s="515"/>
      <c r="D1812" s="515"/>
      <c r="E1812" s="515"/>
      <c r="F1812" s="515"/>
      <c r="G1812" s="515"/>
      <c r="H1812" s="515"/>
      <c r="I1812" s="515"/>
      <c r="J1812" s="515"/>
      <c r="K1812" s="515"/>
      <c r="L1812" s="515"/>
      <c r="M1812" s="515"/>
    </row>
    <row r="1813" spans="3:13" x14ac:dyDescent="0.15">
      <c r="C1813" s="515"/>
      <c r="D1813" s="515"/>
      <c r="E1813" s="515"/>
      <c r="F1813" s="515"/>
      <c r="G1813" s="515"/>
      <c r="H1813" s="515"/>
      <c r="I1813" s="515"/>
      <c r="J1813" s="515"/>
      <c r="K1813" s="515"/>
      <c r="L1813" s="515"/>
      <c r="M1813" s="515"/>
    </row>
    <row r="1814" spans="3:13" x14ac:dyDescent="0.15">
      <c r="C1814" s="515"/>
      <c r="D1814" s="515"/>
      <c r="E1814" s="515"/>
      <c r="F1814" s="515"/>
      <c r="G1814" s="515"/>
      <c r="H1814" s="515"/>
      <c r="I1814" s="515"/>
      <c r="J1814" s="515"/>
      <c r="K1814" s="515"/>
      <c r="L1814" s="515"/>
      <c r="M1814" s="515"/>
    </row>
    <row r="1815" spans="3:13" x14ac:dyDescent="0.15">
      <c r="C1815" s="515"/>
      <c r="D1815" s="515"/>
      <c r="E1815" s="515"/>
      <c r="F1815" s="515"/>
      <c r="G1815" s="515"/>
      <c r="H1815" s="515"/>
      <c r="I1815" s="515"/>
      <c r="J1815" s="515"/>
      <c r="K1815" s="515"/>
      <c r="L1815" s="515"/>
      <c r="M1815" s="515"/>
    </row>
    <row r="1816" spans="3:13" x14ac:dyDescent="0.15">
      <c r="C1816" s="515"/>
      <c r="D1816" s="515"/>
      <c r="E1816" s="515"/>
      <c r="F1816" s="515"/>
      <c r="G1816" s="515"/>
      <c r="H1816" s="515"/>
      <c r="I1816" s="515"/>
      <c r="J1816" s="515"/>
      <c r="K1816" s="515"/>
      <c r="L1816" s="515"/>
      <c r="M1816" s="515"/>
    </row>
    <row r="1817" spans="3:13" x14ac:dyDescent="0.15">
      <c r="C1817" s="515"/>
      <c r="D1817" s="515"/>
      <c r="E1817" s="515"/>
      <c r="F1817" s="515"/>
      <c r="G1817" s="515"/>
      <c r="H1817" s="515"/>
      <c r="I1817" s="515"/>
      <c r="J1817" s="515"/>
      <c r="K1817" s="515"/>
      <c r="L1817" s="515"/>
      <c r="M1817" s="515"/>
    </row>
    <row r="1818" spans="3:13" x14ac:dyDescent="0.15">
      <c r="C1818" s="515"/>
      <c r="D1818" s="515"/>
      <c r="E1818" s="515"/>
      <c r="F1818" s="515"/>
      <c r="G1818" s="515"/>
      <c r="H1818" s="515"/>
      <c r="I1818" s="515"/>
      <c r="J1818" s="515"/>
      <c r="K1818" s="515"/>
      <c r="L1818" s="515"/>
      <c r="M1818" s="515"/>
    </row>
    <row r="1819" spans="3:13" x14ac:dyDescent="0.15">
      <c r="C1819" s="515"/>
      <c r="D1819" s="515"/>
      <c r="E1819" s="515"/>
      <c r="F1819" s="515"/>
      <c r="G1819" s="515"/>
      <c r="H1819" s="515"/>
      <c r="I1819" s="515"/>
      <c r="J1819" s="515"/>
      <c r="K1819" s="515"/>
      <c r="L1819" s="515"/>
      <c r="M1819" s="515"/>
    </row>
    <row r="1820" spans="3:13" x14ac:dyDescent="0.15">
      <c r="C1820" s="515"/>
      <c r="D1820" s="515"/>
      <c r="E1820" s="515"/>
      <c r="F1820" s="515"/>
      <c r="G1820" s="515"/>
      <c r="H1820" s="515"/>
      <c r="I1820" s="515"/>
      <c r="J1820" s="515"/>
      <c r="K1820" s="515"/>
      <c r="L1820" s="515"/>
      <c r="M1820" s="515"/>
    </row>
    <row r="1821" spans="3:13" x14ac:dyDescent="0.15">
      <c r="C1821" s="515"/>
      <c r="D1821" s="515"/>
      <c r="E1821" s="515"/>
      <c r="F1821" s="515"/>
      <c r="G1821" s="515"/>
      <c r="H1821" s="515"/>
      <c r="I1821" s="515"/>
      <c r="J1821" s="515"/>
      <c r="K1821" s="515"/>
      <c r="L1821" s="515"/>
      <c r="M1821" s="515"/>
    </row>
    <row r="1822" spans="3:13" x14ac:dyDescent="0.15">
      <c r="C1822" s="515"/>
      <c r="D1822" s="515"/>
      <c r="E1822" s="515"/>
      <c r="F1822" s="515"/>
      <c r="G1822" s="515"/>
      <c r="H1822" s="515"/>
      <c r="I1822" s="515"/>
      <c r="J1822" s="515"/>
      <c r="K1822" s="515"/>
      <c r="L1822" s="515"/>
      <c r="M1822" s="515"/>
    </row>
    <row r="1823" spans="3:13" x14ac:dyDescent="0.15">
      <c r="C1823" s="515"/>
      <c r="D1823" s="515"/>
      <c r="E1823" s="515"/>
      <c r="F1823" s="515"/>
      <c r="G1823" s="515"/>
      <c r="H1823" s="515"/>
      <c r="I1823" s="515"/>
      <c r="J1823" s="515"/>
      <c r="K1823" s="515"/>
      <c r="L1823" s="515"/>
      <c r="M1823" s="515"/>
    </row>
    <row r="1824" spans="3:13" x14ac:dyDescent="0.15">
      <c r="C1824" s="515"/>
      <c r="D1824" s="515"/>
      <c r="E1824" s="515"/>
      <c r="F1824" s="515"/>
      <c r="G1824" s="515"/>
      <c r="H1824" s="515"/>
      <c r="I1824" s="515"/>
      <c r="J1824" s="515"/>
      <c r="K1824" s="515"/>
      <c r="L1824" s="515"/>
      <c r="M1824" s="515"/>
    </row>
    <row r="1825" spans="3:13" x14ac:dyDescent="0.15">
      <c r="C1825" s="515"/>
      <c r="D1825" s="515"/>
      <c r="E1825" s="515"/>
      <c r="F1825" s="515"/>
      <c r="G1825" s="515"/>
      <c r="H1825" s="515"/>
      <c r="I1825" s="515"/>
      <c r="J1825" s="515"/>
      <c r="K1825" s="515"/>
      <c r="L1825" s="515"/>
      <c r="M1825" s="515"/>
    </row>
    <row r="1826" spans="3:13" x14ac:dyDescent="0.15">
      <c r="C1826" s="515"/>
      <c r="D1826" s="515"/>
      <c r="E1826" s="515"/>
      <c r="F1826" s="515"/>
      <c r="G1826" s="515"/>
      <c r="H1826" s="515"/>
      <c r="I1826" s="515"/>
      <c r="J1826" s="515"/>
      <c r="K1826" s="515"/>
      <c r="L1826" s="515"/>
      <c r="M1826" s="515"/>
    </row>
    <row r="1827" spans="3:13" x14ac:dyDescent="0.15">
      <c r="C1827" s="515"/>
      <c r="D1827" s="515"/>
      <c r="E1827" s="515"/>
      <c r="F1827" s="515"/>
      <c r="G1827" s="515"/>
      <c r="H1827" s="515"/>
      <c r="I1827" s="515"/>
      <c r="J1827" s="515"/>
      <c r="K1827" s="515"/>
      <c r="L1827" s="515"/>
      <c r="M1827" s="515"/>
    </row>
    <row r="1828" spans="3:13" x14ac:dyDescent="0.15">
      <c r="C1828" s="515"/>
      <c r="D1828" s="515"/>
      <c r="E1828" s="515"/>
      <c r="F1828" s="515"/>
      <c r="G1828" s="515"/>
      <c r="H1828" s="515"/>
      <c r="I1828" s="515"/>
      <c r="J1828" s="515"/>
      <c r="K1828" s="515"/>
      <c r="L1828" s="515"/>
      <c r="M1828" s="515"/>
    </row>
    <row r="1829" spans="3:13" x14ac:dyDescent="0.15">
      <c r="C1829" s="515"/>
      <c r="D1829" s="515"/>
      <c r="E1829" s="515"/>
      <c r="F1829" s="515"/>
      <c r="G1829" s="515"/>
      <c r="H1829" s="515"/>
      <c r="I1829" s="515"/>
      <c r="J1829" s="515"/>
      <c r="K1829" s="515"/>
      <c r="L1829" s="515"/>
      <c r="M1829" s="515"/>
    </row>
    <row r="1830" spans="3:13" x14ac:dyDescent="0.15">
      <c r="C1830" s="515"/>
      <c r="D1830" s="515"/>
      <c r="E1830" s="515"/>
      <c r="F1830" s="515"/>
      <c r="G1830" s="515"/>
      <c r="H1830" s="515"/>
      <c r="I1830" s="515"/>
      <c r="J1830" s="515"/>
      <c r="K1830" s="515"/>
      <c r="L1830" s="515"/>
      <c r="M1830" s="515"/>
    </row>
    <row r="1831" spans="3:13" x14ac:dyDescent="0.15">
      <c r="C1831" s="515"/>
      <c r="D1831" s="515"/>
      <c r="E1831" s="515"/>
      <c r="F1831" s="515"/>
      <c r="G1831" s="515"/>
      <c r="H1831" s="515"/>
      <c r="I1831" s="515"/>
      <c r="J1831" s="515"/>
      <c r="K1831" s="515"/>
      <c r="L1831" s="515"/>
      <c r="M1831" s="515"/>
    </row>
    <row r="1832" spans="3:13" x14ac:dyDescent="0.15">
      <c r="C1832" s="515"/>
      <c r="D1832" s="515"/>
      <c r="E1832" s="515"/>
      <c r="F1832" s="515"/>
      <c r="G1832" s="515"/>
      <c r="H1832" s="515"/>
      <c r="I1832" s="515"/>
      <c r="J1832" s="515"/>
      <c r="K1832" s="515"/>
      <c r="L1832" s="515"/>
      <c r="M1832" s="515"/>
    </row>
    <row r="1833" spans="3:13" x14ac:dyDescent="0.15">
      <c r="C1833" s="515"/>
      <c r="D1833" s="515"/>
      <c r="E1833" s="515"/>
      <c r="F1833" s="515"/>
      <c r="G1833" s="515"/>
      <c r="H1833" s="515"/>
      <c r="I1833" s="515"/>
      <c r="J1833" s="515"/>
      <c r="K1833" s="515"/>
      <c r="L1833" s="515"/>
      <c r="M1833" s="515"/>
    </row>
    <row r="1834" spans="3:13" x14ac:dyDescent="0.15">
      <c r="C1834" s="515"/>
      <c r="D1834" s="515"/>
      <c r="E1834" s="515"/>
      <c r="F1834" s="515"/>
      <c r="G1834" s="515"/>
      <c r="H1834" s="515"/>
      <c r="I1834" s="515"/>
      <c r="J1834" s="515"/>
      <c r="K1834" s="515"/>
      <c r="L1834" s="515"/>
      <c r="M1834" s="515"/>
    </row>
    <row r="1835" spans="3:13" x14ac:dyDescent="0.15">
      <c r="C1835" s="515"/>
      <c r="D1835" s="515"/>
      <c r="E1835" s="515"/>
      <c r="F1835" s="515"/>
      <c r="G1835" s="515"/>
      <c r="H1835" s="515"/>
      <c r="I1835" s="515"/>
      <c r="J1835" s="515"/>
      <c r="K1835" s="515"/>
      <c r="L1835" s="515"/>
      <c r="M1835" s="515"/>
    </row>
    <row r="1836" spans="3:13" x14ac:dyDescent="0.15">
      <c r="C1836" s="515"/>
      <c r="D1836" s="515"/>
      <c r="E1836" s="515"/>
      <c r="F1836" s="515"/>
      <c r="G1836" s="515"/>
      <c r="H1836" s="515"/>
      <c r="I1836" s="515"/>
      <c r="J1836" s="515"/>
      <c r="K1836" s="515"/>
      <c r="L1836" s="515"/>
      <c r="M1836" s="515"/>
    </row>
    <row r="1837" spans="3:13" x14ac:dyDescent="0.15">
      <c r="C1837" s="515"/>
      <c r="D1837" s="515"/>
      <c r="E1837" s="515"/>
      <c r="F1837" s="515"/>
      <c r="G1837" s="515"/>
      <c r="H1837" s="515"/>
      <c r="I1837" s="515"/>
      <c r="J1837" s="515"/>
      <c r="K1837" s="515"/>
      <c r="L1837" s="515"/>
      <c r="M1837" s="515"/>
    </row>
    <row r="1838" spans="3:13" x14ac:dyDescent="0.15">
      <c r="C1838" s="515"/>
      <c r="D1838" s="515"/>
      <c r="E1838" s="515"/>
      <c r="F1838" s="515"/>
      <c r="G1838" s="515"/>
      <c r="H1838" s="515"/>
      <c r="I1838" s="515"/>
      <c r="J1838" s="515"/>
      <c r="K1838" s="515"/>
      <c r="L1838" s="515"/>
      <c r="M1838" s="515"/>
    </row>
    <row r="1839" spans="3:13" x14ac:dyDescent="0.15">
      <c r="C1839" s="515"/>
      <c r="D1839" s="515"/>
      <c r="E1839" s="515"/>
      <c r="F1839" s="515"/>
      <c r="G1839" s="515"/>
      <c r="H1839" s="515"/>
      <c r="I1839" s="515"/>
      <c r="J1839" s="515"/>
      <c r="K1839" s="515"/>
      <c r="L1839" s="515"/>
      <c r="M1839" s="515"/>
    </row>
    <row r="1840" spans="3:13" x14ac:dyDescent="0.15">
      <c r="C1840" s="515"/>
      <c r="D1840" s="515"/>
      <c r="E1840" s="515"/>
      <c r="F1840" s="515"/>
      <c r="G1840" s="515"/>
      <c r="H1840" s="515"/>
      <c r="I1840" s="515"/>
      <c r="J1840" s="515"/>
      <c r="K1840" s="515"/>
      <c r="L1840" s="515"/>
      <c r="M1840" s="515"/>
    </row>
    <row r="1841" spans="3:13" x14ac:dyDescent="0.15">
      <c r="C1841" s="515"/>
      <c r="D1841" s="515"/>
      <c r="E1841" s="515"/>
      <c r="F1841" s="515"/>
      <c r="G1841" s="515"/>
      <c r="H1841" s="515"/>
      <c r="I1841" s="515"/>
      <c r="J1841" s="515"/>
      <c r="K1841" s="515"/>
      <c r="L1841" s="515"/>
      <c r="M1841" s="515"/>
    </row>
    <row r="1842" spans="3:13" x14ac:dyDescent="0.15">
      <c r="C1842" s="515"/>
      <c r="D1842" s="515"/>
      <c r="E1842" s="515"/>
      <c r="F1842" s="515"/>
      <c r="G1842" s="515"/>
      <c r="H1842" s="515"/>
      <c r="I1842" s="515"/>
      <c r="J1842" s="515"/>
      <c r="K1842" s="515"/>
      <c r="L1842" s="515"/>
      <c r="M1842" s="515"/>
    </row>
    <row r="1843" spans="3:13" x14ac:dyDescent="0.15">
      <c r="C1843" s="515"/>
      <c r="D1843" s="515"/>
      <c r="E1843" s="515"/>
      <c r="F1843" s="515"/>
      <c r="G1843" s="515"/>
      <c r="H1843" s="515"/>
      <c r="I1843" s="515"/>
      <c r="J1843" s="515"/>
      <c r="K1843" s="515"/>
      <c r="L1843" s="515"/>
      <c r="M1843" s="515"/>
    </row>
    <row r="1844" spans="3:13" x14ac:dyDescent="0.15">
      <c r="C1844" s="515"/>
      <c r="D1844" s="515"/>
      <c r="E1844" s="515"/>
      <c r="F1844" s="515"/>
      <c r="G1844" s="515"/>
      <c r="H1844" s="515"/>
      <c r="I1844" s="515"/>
      <c r="J1844" s="515"/>
      <c r="K1844" s="515"/>
      <c r="L1844" s="515"/>
      <c r="M1844" s="515"/>
    </row>
    <row r="1845" spans="3:13" x14ac:dyDescent="0.15">
      <c r="C1845" s="515"/>
      <c r="D1845" s="515"/>
      <c r="E1845" s="515"/>
      <c r="F1845" s="515"/>
      <c r="G1845" s="515"/>
      <c r="H1845" s="515"/>
      <c r="I1845" s="515"/>
      <c r="J1845" s="515"/>
      <c r="K1845" s="515"/>
      <c r="L1845" s="515"/>
      <c r="M1845" s="515"/>
    </row>
    <row r="1846" spans="3:13" x14ac:dyDescent="0.15">
      <c r="C1846" s="515"/>
      <c r="D1846" s="515"/>
      <c r="E1846" s="515"/>
      <c r="F1846" s="515"/>
      <c r="G1846" s="515"/>
      <c r="H1846" s="515"/>
      <c r="I1846" s="515"/>
      <c r="J1846" s="515"/>
      <c r="K1846" s="515"/>
      <c r="L1846" s="515"/>
      <c r="M1846" s="515"/>
    </row>
    <row r="1847" spans="3:13" x14ac:dyDescent="0.15">
      <c r="C1847" s="515"/>
      <c r="D1847" s="515"/>
      <c r="E1847" s="515"/>
      <c r="F1847" s="515"/>
      <c r="G1847" s="515"/>
      <c r="H1847" s="515"/>
      <c r="I1847" s="515"/>
      <c r="J1847" s="515"/>
      <c r="K1847" s="515"/>
      <c r="L1847" s="515"/>
      <c r="M1847" s="515"/>
    </row>
    <row r="1848" spans="3:13" x14ac:dyDescent="0.15">
      <c r="C1848" s="515"/>
      <c r="D1848" s="515"/>
      <c r="E1848" s="515"/>
      <c r="F1848" s="515"/>
      <c r="G1848" s="515"/>
      <c r="H1848" s="515"/>
      <c r="I1848" s="515"/>
      <c r="J1848" s="515"/>
      <c r="K1848" s="515"/>
      <c r="L1848" s="515"/>
      <c r="M1848" s="515"/>
    </row>
    <row r="1849" spans="3:13" x14ac:dyDescent="0.15">
      <c r="C1849" s="515"/>
      <c r="D1849" s="515"/>
      <c r="E1849" s="515"/>
      <c r="F1849" s="515"/>
      <c r="G1849" s="515"/>
      <c r="H1849" s="515"/>
      <c r="I1849" s="515"/>
      <c r="J1849" s="515"/>
      <c r="K1849" s="515"/>
      <c r="L1849" s="515"/>
      <c r="M1849" s="515"/>
    </row>
    <row r="1850" spans="3:13" x14ac:dyDescent="0.15">
      <c r="C1850" s="515"/>
      <c r="D1850" s="515"/>
      <c r="E1850" s="515"/>
      <c r="F1850" s="515"/>
      <c r="G1850" s="515"/>
      <c r="H1850" s="515"/>
      <c r="I1850" s="515"/>
      <c r="J1850" s="515"/>
      <c r="K1850" s="515"/>
      <c r="L1850" s="515"/>
      <c r="M1850" s="515"/>
    </row>
    <row r="1851" spans="3:13" x14ac:dyDescent="0.15">
      <c r="C1851" s="515"/>
      <c r="D1851" s="515"/>
      <c r="E1851" s="515"/>
      <c r="F1851" s="515"/>
      <c r="G1851" s="515"/>
      <c r="H1851" s="515"/>
      <c r="I1851" s="515"/>
      <c r="J1851" s="515"/>
      <c r="K1851" s="515"/>
      <c r="L1851" s="515"/>
      <c r="M1851" s="515"/>
    </row>
    <row r="1852" spans="3:13" x14ac:dyDescent="0.15">
      <c r="C1852" s="515"/>
      <c r="D1852" s="515"/>
      <c r="E1852" s="515"/>
      <c r="F1852" s="515"/>
      <c r="G1852" s="515"/>
      <c r="H1852" s="515"/>
      <c r="I1852" s="515"/>
      <c r="J1852" s="515"/>
      <c r="K1852" s="515"/>
      <c r="L1852" s="515"/>
      <c r="M1852" s="515"/>
    </row>
    <row r="1853" spans="3:13" x14ac:dyDescent="0.15">
      <c r="C1853" s="515"/>
      <c r="D1853" s="515"/>
      <c r="E1853" s="515"/>
      <c r="F1853" s="515"/>
      <c r="G1853" s="515"/>
      <c r="H1853" s="515"/>
      <c r="I1853" s="515"/>
      <c r="J1853" s="515"/>
      <c r="K1853" s="515"/>
      <c r="L1853" s="515"/>
      <c r="M1853" s="515"/>
    </row>
    <row r="1854" spans="3:13" x14ac:dyDescent="0.15">
      <c r="C1854" s="515"/>
      <c r="D1854" s="515"/>
      <c r="E1854" s="515"/>
      <c r="F1854" s="515"/>
      <c r="G1854" s="515"/>
      <c r="H1854" s="515"/>
      <c r="I1854" s="515"/>
      <c r="J1854" s="515"/>
      <c r="K1854" s="515"/>
      <c r="L1854" s="515"/>
      <c r="M1854" s="515"/>
    </row>
    <row r="1855" spans="3:13" x14ac:dyDescent="0.15">
      <c r="C1855" s="515"/>
      <c r="D1855" s="515"/>
      <c r="E1855" s="515"/>
      <c r="F1855" s="515"/>
      <c r="G1855" s="515"/>
      <c r="H1855" s="515"/>
      <c r="I1855" s="515"/>
      <c r="J1855" s="515"/>
      <c r="K1855" s="515"/>
      <c r="L1855" s="515"/>
      <c r="M1855" s="515"/>
    </row>
    <row r="1856" spans="3:13" x14ac:dyDescent="0.15">
      <c r="C1856" s="515"/>
      <c r="D1856" s="515"/>
      <c r="E1856" s="515"/>
      <c r="F1856" s="515"/>
      <c r="G1856" s="515"/>
      <c r="H1856" s="515"/>
      <c r="I1856" s="515"/>
      <c r="J1856" s="515"/>
      <c r="K1856" s="515"/>
      <c r="L1856" s="515"/>
      <c r="M1856" s="515"/>
    </row>
    <row r="1857" spans="3:13" x14ac:dyDescent="0.15">
      <c r="C1857" s="515"/>
      <c r="D1857" s="515"/>
      <c r="E1857" s="515"/>
      <c r="F1857" s="515"/>
      <c r="G1857" s="515"/>
      <c r="H1857" s="515"/>
      <c r="I1857" s="515"/>
      <c r="J1857" s="515"/>
      <c r="K1857" s="515"/>
      <c r="L1857" s="515"/>
      <c r="M1857" s="515"/>
    </row>
    <row r="1858" spans="3:13" x14ac:dyDescent="0.15">
      <c r="C1858" s="515"/>
      <c r="D1858" s="515"/>
      <c r="E1858" s="515"/>
      <c r="F1858" s="515"/>
      <c r="G1858" s="515"/>
      <c r="H1858" s="515"/>
      <c r="I1858" s="515"/>
      <c r="J1858" s="515"/>
      <c r="K1858" s="515"/>
      <c r="L1858" s="515"/>
      <c r="M1858" s="515"/>
    </row>
    <row r="1859" spans="3:13" x14ac:dyDescent="0.15">
      <c r="C1859" s="515"/>
      <c r="D1859" s="515"/>
      <c r="E1859" s="515"/>
      <c r="F1859" s="515"/>
      <c r="G1859" s="515"/>
      <c r="H1859" s="515"/>
      <c r="I1859" s="515"/>
      <c r="J1859" s="515"/>
      <c r="K1859" s="515"/>
      <c r="L1859" s="515"/>
      <c r="M1859" s="515"/>
    </row>
    <row r="1860" spans="3:13" x14ac:dyDescent="0.15">
      <c r="C1860" s="515"/>
      <c r="D1860" s="515"/>
      <c r="E1860" s="515"/>
      <c r="F1860" s="515"/>
      <c r="G1860" s="515"/>
      <c r="H1860" s="515"/>
      <c r="I1860" s="515"/>
      <c r="J1860" s="515"/>
      <c r="K1860" s="515"/>
      <c r="L1860" s="515"/>
      <c r="M1860" s="515"/>
    </row>
    <row r="1861" spans="3:13" x14ac:dyDescent="0.15">
      <c r="C1861" s="515"/>
      <c r="D1861" s="515"/>
      <c r="E1861" s="515"/>
      <c r="F1861" s="515"/>
      <c r="G1861" s="515"/>
      <c r="H1861" s="515"/>
      <c r="I1861" s="515"/>
      <c r="J1861" s="515"/>
      <c r="K1861" s="515"/>
      <c r="L1861" s="515"/>
      <c r="M1861" s="515"/>
    </row>
    <row r="1862" spans="3:13" x14ac:dyDescent="0.15">
      <c r="C1862" s="515"/>
      <c r="D1862" s="515"/>
      <c r="E1862" s="515"/>
      <c r="F1862" s="515"/>
      <c r="G1862" s="515"/>
      <c r="H1862" s="515"/>
      <c r="I1862" s="515"/>
      <c r="J1862" s="515"/>
      <c r="K1862" s="515"/>
      <c r="L1862" s="515"/>
      <c r="M1862" s="515"/>
    </row>
    <row r="1863" spans="3:13" x14ac:dyDescent="0.15">
      <c r="C1863" s="515"/>
      <c r="D1863" s="515"/>
      <c r="E1863" s="515"/>
      <c r="F1863" s="515"/>
      <c r="G1863" s="515"/>
      <c r="H1863" s="515"/>
      <c r="I1863" s="515"/>
      <c r="J1863" s="515"/>
      <c r="K1863" s="515"/>
      <c r="L1863" s="515"/>
      <c r="M1863" s="515"/>
    </row>
    <row r="1864" spans="3:13" x14ac:dyDescent="0.15">
      <c r="C1864" s="515"/>
      <c r="D1864" s="515"/>
      <c r="E1864" s="515"/>
      <c r="F1864" s="515"/>
      <c r="G1864" s="515"/>
      <c r="H1864" s="515"/>
      <c r="I1864" s="515"/>
      <c r="J1864" s="515"/>
      <c r="K1864" s="515"/>
      <c r="L1864" s="515"/>
      <c r="M1864" s="515"/>
    </row>
    <row r="1865" spans="3:13" x14ac:dyDescent="0.15">
      <c r="C1865" s="515"/>
      <c r="D1865" s="515"/>
      <c r="E1865" s="515"/>
      <c r="F1865" s="515"/>
      <c r="G1865" s="515"/>
      <c r="H1865" s="515"/>
      <c r="I1865" s="515"/>
      <c r="J1865" s="515"/>
      <c r="K1865" s="515"/>
      <c r="L1865" s="515"/>
      <c r="M1865" s="515"/>
    </row>
    <row r="1866" spans="3:13" x14ac:dyDescent="0.15">
      <c r="C1866" s="515"/>
      <c r="D1866" s="515"/>
      <c r="E1866" s="515"/>
      <c r="F1866" s="515"/>
      <c r="G1866" s="515"/>
      <c r="H1866" s="515"/>
      <c r="I1866" s="515"/>
      <c r="J1866" s="515"/>
      <c r="K1866" s="515"/>
      <c r="L1866" s="515"/>
      <c r="M1866" s="515"/>
    </row>
    <row r="1867" spans="3:13" x14ac:dyDescent="0.15">
      <c r="C1867" s="515"/>
      <c r="D1867" s="515"/>
      <c r="E1867" s="515"/>
      <c r="F1867" s="515"/>
      <c r="G1867" s="515"/>
      <c r="H1867" s="515"/>
      <c r="I1867" s="515"/>
      <c r="J1867" s="515"/>
      <c r="K1867" s="515"/>
      <c r="L1867" s="515"/>
      <c r="M1867" s="515"/>
    </row>
    <row r="1868" spans="3:13" x14ac:dyDescent="0.15">
      <c r="C1868" s="515"/>
      <c r="D1868" s="515"/>
      <c r="E1868" s="515"/>
      <c r="F1868" s="515"/>
      <c r="G1868" s="515"/>
      <c r="H1868" s="515"/>
      <c r="I1868" s="515"/>
      <c r="J1868" s="515"/>
      <c r="K1868" s="515"/>
      <c r="L1868" s="515"/>
      <c r="M1868" s="515"/>
    </row>
    <row r="1869" spans="3:13" x14ac:dyDescent="0.15">
      <c r="C1869" s="515"/>
      <c r="D1869" s="515"/>
      <c r="E1869" s="515"/>
      <c r="F1869" s="515"/>
      <c r="G1869" s="515"/>
      <c r="H1869" s="515"/>
      <c r="I1869" s="515"/>
      <c r="J1869" s="515"/>
      <c r="K1869" s="515"/>
      <c r="L1869" s="515"/>
      <c r="M1869" s="515"/>
    </row>
    <row r="1870" spans="3:13" x14ac:dyDescent="0.15">
      <c r="C1870" s="515"/>
      <c r="D1870" s="515"/>
      <c r="E1870" s="515"/>
      <c r="F1870" s="515"/>
      <c r="G1870" s="515"/>
      <c r="H1870" s="515"/>
      <c r="I1870" s="515"/>
      <c r="J1870" s="515"/>
      <c r="K1870" s="515"/>
      <c r="L1870" s="515"/>
      <c r="M1870" s="515"/>
    </row>
    <row r="1871" spans="3:13" x14ac:dyDescent="0.15">
      <c r="C1871" s="515"/>
      <c r="D1871" s="515"/>
      <c r="E1871" s="515"/>
      <c r="F1871" s="515"/>
      <c r="G1871" s="515"/>
      <c r="H1871" s="515"/>
      <c r="I1871" s="515"/>
      <c r="J1871" s="515"/>
      <c r="K1871" s="515"/>
      <c r="L1871" s="515"/>
      <c r="M1871" s="515"/>
    </row>
    <row r="1872" spans="3:13" x14ac:dyDescent="0.15">
      <c r="C1872" s="515"/>
      <c r="D1872" s="515"/>
      <c r="E1872" s="515"/>
      <c r="F1872" s="515"/>
      <c r="G1872" s="515"/>
      <c r="H1872" s="515"/>
      <c r="I1872" s="515"/>
      <c r="J1872" s="515"/>
      <c r="K1872" s="515"/>
      <c r="L1872" s="515"/>
      <c r="M1872" s="515"/>
    </row>
    <row r="1873" spans="3:13" x14ac:dyDescent="0.15">
      <c r="C1873" s="515"/>
      <c r="D1873" s="515"/>
      <c r="E1873" s="515"/>
      <c r="F1873" s="515"/>
      <c r="G1873" s="515"/>
      <c r="H1873" s="515"/>
      <c r="I1873" s="515"/>
      <c r="J1873" s="515"/>
      <c r="K1873" s="515"/>
      <c r="L1873" s="515"/>
      <c r="M1873" s="515"/>
    </row>
    <row r="1874" spans="3:13" x14ac:dyDescent="0.15">
      <c r="C1874" s="515"/>
      <c r="D1874" s="515"/>
      <c r="E1874" s="515"/>
      <c r="F1874" s="515"/>
      <c r="G1874" s="515"/>
      <c r="H1874" s="515"/>
      <c r="I1874" s="515"/>
      <c r="J1874" s="515"/>
      <c r="K1874" s="515"/>
      <c r="L1874" s="515"/>
      <c r="M1874" s="515"/>
    </row>
    <row r="1875" spans="3:13" x14ac:dyDescent="0.15">
      <c r="C1875" s="515"/>
      <c r="D1875" s="515"/>
      <c r="E1875" s="515"/>
      <c r="F1875" s="515"/>
      <c r="G1875" s="515"/>
      <c r="H1875" s="515"/>
      <c r="I1875" s="515"/>
      <c r="J1875" s="515"/>
      <c r="K1875" s="515"/>
      <c r="L1875" s="515"/>
      <c r="M1875" s="515"/>
    </row>
    <row r="1876" spans="3:13" x14ac:dyDescent="0.15">
      <c r="C1876" s="515"/>
      <c r="D1876" s="515"/>
      <c r="E1876" s="515"/>
      <c r="F1876" s="515"/>
      <c r="G1876" s="515"/>
      <c r="H1876" s="515"/>
      <c r="I1876" s="515"/>
      <c r="J1876" s="515"/>
      <c r="K1876" s="515"/>
      <c r="L1876" s="515"/>
      <c r="M1876" s="515"/>
    </row>
    <row r="1877" spans="3:13" x14ac:dyDescent="0.15">
      <c r="C1877" s="515"/>
      <c r="D1877" s="515"/>
      <c r="E1877" s="515"/>
      <c r="F1877" s="515"/>
      <c r="G1877" s="515"/>
      <c r="H1877" s="515"/>
      <c r="I1877" s="515"/>
      <c r="J1877" s="515"/>
      <c r="K1877" s="515"/>
      <c r="L1877" s="515"/>
      <c r="M1877" s="515"/>
    </row>
    <row r="1878" spans="3:13" x14ac:dyDescent="0.15">
      <c r="C1878" s="515"/>
      <c r="D1878" s="515"/>
      <c r="E1878" s="515"/>
      <c r="F1878" s="515"/>
      <c r="G1878" s="515"/>
      <c r="H1878" s="515"/>
      <c r="I1878" s="515"/>
      <c r="J1878" s="515"/>
      <c r="K1878" s="515"/>
      <c r="L1878" s="515"/>
      <c r="M1878" s="515"/>
    </row>
    <row r="1879" spans="3:13" x14ac:dyDescent="0.15">
      <c r="C1879" s="515"/>
      <c r="D1879" s="515"/>
      <c r="E1879" s="515"/>
      <c r="F1879" s="515"/>
      <c r="G1879" s="515"/>
      <c r="H1879" s="515"/>
      <c r="I1879" s="515"/>
      <c r="J1879" s="515"/>
      <c r="K1879" s="515"/>
      <c r="L1879" s="515"/>
      <c r="M1879" s="515"/>
    </row>
    <row r="1880" spans="3:13" x14ac:dyDescent="0.15">
      <c r="C1880" s="515"/>
      <c r="D1880" s="515"/>
      <c r="E1880" s="515"/>
      <c r="F1880" s="515"/>
      <c r="G1880" s="515"/>
      <c r="H1880" s="515"/>
      <c r="I1880" s="515"/>
      <c r="J1880" s="515"/>
      <c r="K1880" s="515"/>
      <c r="L1880" s="515"/>
      <c r="M1880" s="515"/>
    </row>
    <row r="1881" spans="3:13" x14ac:dyDescent="0.15">
      <c r="C1881" s="515"/>
      <c r="D1881" s="515"/>
      <c r="E1881" s="515"/>
      <c r="F1881" s="515"/>
      <c r="G1881" s="515"/>
      <c r="H1881" s="515"/>
      <c r="I1881" s="515"/>
      <c r="J1881" s="515"/>
      <c r="K1881" s="515"/>
      <c r="L1881" s="515"/>
      <c r="M1881" s="515"/>
    </row>
    <row r="1882" spans="3:13" x14ac:dyDescent="0.15">
      <c r="C1882" s="515"/>
      <c r="D1882" s="515"/>
      <c r="E1882" s="515"/>
      <c r="F1882" s="515"/>
      <c r="G1882" s="515"/>
      <c r="H1882" s="515"/>
      <c r="I1882" s="515"/>
      <c r="J1882" s="515"/>
      <c r="K1882" s="515"/>
      <c r="L1882" s="515"/>
      <c r="M1882" s="515"/>
    </row>
    <row r="1883" spans="3:13" x14ac:dyDescent="0.15">
      <c r="C1883" s="515"/>
      <c r="D1883" s="515"/>
      <c r="E1883" s="515"/>
      <c r="F1883" s="515"/>
      <c r="G1883" s="515"/>
      <c r="H1883" s="515"/>
      <c r="I1883" s="515"/>
      <c r="J1883" s="515"/>
      <c r="K1883" s="515"/>
      <c r="L1883" s="515"/>
      <c r="M1883" s="515"/>
    </row>
    <row r="1884" spans="3:13" x14ac:dyDescent="0.15">
      <c r="C1884" s="515"/>
      <c r="D1884" s="515"/>
      <c r="E1884" s="515"/>
      <c r="F1884" s="515"/>
      <c r="G1884" s="515"/>
      <c r="H1884" s="515"/>
      <c r="I1884" s="515"/>
      <c r="J1884" s="515"/>
      <c r="K1884" s="515"/>
      <c r="L1884" s="515"/>
      <c r="M1884" s="515"/>
    </row>
    <row r="1885" spans="3:13" x14ac:dyDescent="0.15">
      <c r="C1885" s="515"/>
      <c r="D1885" s="515"/>
      <c r="E1885" s="515"/>
      <c r="F1885" s="515"/>
      <c r="G1885" s="515"/>
      <c r="H1885" s="515"/>
      <c r="I1885" s="515"/>
      <c r="J1885" s="515"/>
      <c r="K1885" s="515"/>
      <c r="L1885" s="515"/>
      <c r="M1885" s="515"/>
    </row>
    <row r="1886" spans="3:13" x14ac:dyDescent="0.15">
      <c r="C1886" s="515"/>
      <c r="D1886" s="515"/>
      <c r="E1886" s="515"/>
      <c r="F1886" s="515"/>
      <c r="G1886" s="515"/>
      <c r="H1886" s="515"/>
      <c r="I1886" s="515"/>
      <c r="J1886" s="515"/>
      <c r="K1886" s="515"/>
      <c r="L1886" s="515"/>
      <c r="M1886" s="515"/>
    </row>
    <row r="1887" spans="3:13" x14ac:dyDescent="0.15">
      <c r="C1887" s="515"/>
      <c r="D1887" s="515"/>
      <c r="E1887" s="515"/>
      <c r="F1887" s="515"/>
      <c r="G1887" s="515"/>
      <c r="H1887" s="515"/>
      <c r="I1887" s="515"/>
      <c r="J1887" s="515"/>
      <c r="K1887" s="515"/>
      <c r="L1887" s="515"/>
      <c r="M1887" s="515"/>
    </row>
    <row r="1888" spans="3:13" x14ac:dyDescent="0.15">
      <c r="C1888" s="515"/>
      <c r="D1888" s="515"/>
      <c r="E1888" s="515"/>
      <c r="F1888" s="515"/>
      <c r="G1888" s="515"/>
      <c r="H1888" s="515"/>
      <c r="I1888" s="515"/>
      <c r="J1888" s="515"/>
      <c r="K1888" s="515"/>
      <c r="L1888" s="515"/>
      <c r="M1888" s="515"/>
    </row>
    <row r="1889" spans="3:13" x14ac:dyDescent="0.15">
      <c r="C1889" s="515"/>
      <c r="D1889" s="515"/>
      <c r="E1889" s="515"/>
      <c r="F1889" s="515"/>
      <c r="G1889" s="515"/>
      <c r="H1889" s="515"/>
      <c r="I1889" s="515"/>
      <c r="J1889" s="515"/>
      <c r="K1889" s="515"/>
      <c r="L1889" s="515"/>
      <c r="M1889" s="515"/>
    </row>
    <row r="1890" spans="3:13" x14ac:dyDescent="0.15">
      <c r="C1890" s="515"/>
      <c r="D1890" s="515"/>
      <c r="E1890" s="515"/>
      <c r="F1890" s="515"/>
      <c r="G1890" s="515"/>
      <c r="H1890" s="515"/>
      <c r="I1890" s="515"/>
      <c r="J1890" s="515"/>
      <c r="K1890" s="515"/>
      <c r="L1890" s="515"/>
      <c r="M1890" s="515"/>
    </row>
    <row r="1891" spans="3:13" x14ac:dyDescent="0.15">
      <c r="C1891" s="515"/>
      <c r="D1891" s="515"/>
      <c r="E1891" s="515"/>
      <c r="F1891" s="515"/>
      <c r="G1891" s="515"/>
      <c r="H1891" s="515"/>
      <c r="I1891" s="515"/>
      <c r="J1891" s="515"/>
      <c r="K1891" s="515"/>
      <c r="L1891" s="515"/>
      <c r="M1891" s="515"/>
    </row>
    <row r="1892" spans="3:13" x14ac:dyDescent="0.15">
      <c r="C1892" s="515"/>
      <c r="D1892" s="515"/>
      <c r="E1892" s="515"/>
      <c r="F1892" s="515"/>
      <c r="G1892" s="515"/>
      <c r="H1892" s="515"/>
      <c r="I1892" s="515"/>
      <c r="J1892" s="515"/>
      <c r="K1892" s="515"/>
      <c r="L1892" s="515"/>
      <c r="M1892" s="515"/>
    </row>
    <row r="1893" spans="3:13" x14ac:dyDescent="0.15">
      <c r="C1893" s="515"/>
      <c r="D1893" s="515"/>
      <c r="E1893" s="515"/>
      <c r="F1893" s="515"/>
      <c r="G1893" s="515"/>
      <c r="H1893" s="515"/>
      <c r="I1893" s="515"/>
      <c r="J1893" s="515"/>
      <c r="K1893" s="515"/>
      <c r="L1893" s="515"/>
      <c r="M1893" s="515"/>
    </row>
    <row r="1894" spans="3:13" x14ac:dyDescent="0.15">
      <c r="C1894" s="515"/>
      <c r="D1894" s="515"/>
      <c r="E1894" s="515"/>
      <c r="F1894" s="515"/>
      <c r="G1894" s="515"/>
      <c r="H1894" s="515"/>
      <c r="I1894" s="515"/>
      <c r="J1894" s="515"/>
      <c r="K1894" s="515"/>
      <c r="L1894" s="515"/>
      <c r="M1894" s="515"/>
    </row>
    <row r="1895" spans="3:13" x14ac:dyDescent="0.15">
      <c r="C1895" s="515"/>
      <c r="D1895" s="515"/>
      <c r="E1895" s="515"/>
      <c r="F1895" s="515"/>
      <c r="G1895" s="515"/>
      <c r="H1895" s="515"/>
      <c r="I1895" s="515"/>
      <c r="J1895" s="515"/>
      <c r="K1895" s="515"/>
      <c r="L1895" s="515"/>
      <c r="M1895" s="515"/>
    </row>
    <row r="1896" spans="3:13" x14ac:dyDescent="0.15">
      <c r="C1896" s="515"/>
      <c r="D1896" s="515"/>
      <c r="E1896" s="515"/>
      <c r="F1896" s="515"/>
      <c r="G1896" s="515"/>
      <c r="H1896" s="515"/>
      <c r="I1896" s="515"/>
      <c r="J1896" s="515"/>
      <c r="K1896" s="515"/>
      <c r="L1896" s="515"/>
      <c r="M1896" s="515"/>
    </row>
    <row r="1897" spans="3:13" x14ac:dyDescent="0.15">
      <c r="C1897" s="515"/>
      <c r="D1897" s="515"/>
      <c r="E1897" s="515"/>
      <c r="F1897" s="515"/>
      <c r="G1897" s="515"/>
      <c r="H1897" s="515"/>
      <c r="I1897" s="515"/>
      <c r="J1897" s="515"/>
      <c r="K1897" s="515"/>
      <c r="L1897" s="515"/>
      <c r="M1897" s="515"/>
    </row>
    <row r="1898" spans="3:13" x14ac:dyDescent="0.15">
      <c r="C1898" s="515"/>
      <c r="D1898" s="515"/>
      <c r="E1898" s="515"/>
      <c r="F1898" s="515"/>
      <c r="G1898" s="515"/>
      <c r="H1898" s="515"/>
      <c r="I1898" s="515"/>
      <c r="J1898" s="515"/>
      <c r="K1898" s="515"/>
      <c r="L1898" s="515"/>
      <c r="M1898" s="515"/>
    </row>
    <row r="1899" spans="3:13" x14ac:dyDescent="0.15">
      <c r="C1899" s="515"/>
      <c r="D1899" s="515"/>
      <c r="E1899" s="515"/>
      <c r="F1899" s="515"/>
      <c r="G1899" s="515"/>
      <c r="H1899" s="515"/>
      <c r="I1899" s="515"/>
      <c r="J1899" s="515"/>
      <c r="K1899" s="515"/>
      <c r="L1899" s="515"/>
      <c r="M1899" s="515"/>
    </row>
    <row r="1900" spans="3:13" x14ac:dyDescent="0.15">
      <c r="C1900" s="515"/>
      <c r="D1900" s="515"/>
      <c r="E1900" s="515"/>
      <c r="F1900" s="515"/>
      <c r="G1900" s="515"/>
      <c r="H1900" s="515"/>
      <c r="I1900" s="515"/>
      <c r="J1900" s="515"/>
      <c r="K1900" s="515"/>
      <c r="L1900" s="515"/>
      <c r="M1900" s="515"/>
    </row>
    <row r="1901" spans="3:13" x14ac:dyDescent="0.15">
      <c r="C1901" s="515"/>
      <c r="D1901" s="515"/>
      <c r="E1901" s="515"/>
      <c r="F1901" s="515"/>
      <c r="G1901" s="515"/>
      <c r="H1901" s="515"/>
      <c r="I1901" s="515"/>
      <c r="J1901" s="515"/>
      <c r="K1901" s="515"/>
      <c r="L1901" s="515"/>
      <c r="M1901" s="515"/>
    </row>
    <row r="1902" spans="3:13" x14ac:dyDescent="0.15">
      <c r="C1902" s="515"/>
      <c r="D1902" s="515"/>
      <c r="E1902" s="515"/>
      <c r="F1902" s="515"/>
      <c r="G1902" s="515"/>
      <c r="H1902" s="515"/>
      <c r="I1902" s="515"/>
      <c r="J1902" s="515"/>
      <c r="K1902" s="515"/>
      <c r="L1902" s="515"/>
      <c r="M1902" s="515"/>
    </row>
    <row r="1903" spans="3:13" x14ac:dyDescent="0.15">
      <c r="C1903" s="515"/>
      <c r="D1903" s="515"/>
      <c r="E1903" s="515"/>
      <c r="F1903" s="515"/>
      <c r="G1903" s="515"/>
      <c r="H1903" s="515"/>
      <c r="I1903" s="515"/>
      <c r="J1903" s="515"/>
      <c r="K1903" s="515"/>
      <c r="L1903" s="515"/>
      <c r="M1903" s="515"/>
    </row>
    <row r="1904" spans="3:13" x14ac:dyDescent="0.15">
      <c r="C1904" s="515"/>
      <c r="D1904" s="515"/>
      <c r="E1904" s="515"/>
      <c r="F1904" s="515"/>
      <c r="G1904" s="515"/>
      <c r="H1904" s="515"/>
      <c r="I1904" s="515"/>
      <c r="J1904" s="515"/>
      <c r="K1904" s="515"/>
      <c r="L1904" s="515"/>
      <c r="M1904" s="515"/>
    </row>
    <row r="1905" spans="3:13" x14ac:dyDescent="0.15">
      <c r="C1905" s="515"/>
      <c r="D1905" s="515"/>
      <c r="E1905" s="515"/>
      <c r="F1905" s="515"/>
      <c r="G1905" s="515"/>
      <c r="H1905" s="515"/>
      <c r="I1905" s="515"/>
      <c r="J1905" s="515"/>
      <c r="K1905" s="515"/>
      <c r="L1905" s="515"/>
      <c r="M1905" s="515"/>
    </row>
    <row r="1906" spans="3:13" x14ac:dyDescent="0.15">
      <c r="C1906" s="515"/>
      <c r="D1906" s="515"/>
      <c r="E1906" s="515"/>
      <c r="F1906" s="515"/>
      <c r="G1906" s="515"/>
      <c r="H1906" s="515"/>
      <c r="I1906" s="515"/>
      <c r="J1906" s="515"/>
      <c r="K1906" s="515"/>
      <c r="L1906" s="515"/>
      <c r="M1906" s="515"/>
    </row>
    <row r="1907" spans="3:13" x14ac:dyDescent="0.15">
      <c r="C1907" s="515"/>
      <c r="D1907" s="515"/>
      <c r="E1907" s="515"/>
      <c r="F1907" s="515"/>
      <c r="G1907" s="515"/>
      <c r="H1907" s="515"/>
      <c r="I1907" s="515"/>
      <c r="J1907" s="515"/>
      <c r="K1907" s="515"/>
      <c r="L1907" s="515"/>
      <c r="M1907" s="515"/>
    </row>
    <row r="1908" spans="3:13" x14ac:dyDescent="0.15">
      <c r="C1908" s="515"/>
      <c r="D1908" s="515"/>
      <c r="E1908" s="515"/>
      <c r="F1908" s="515"/>
      <c r="G1908" s="515"/>
      <c r="H1908" s="515"/>
      <c r="I1908" s="515"/>
      <c r="J1908" s="515"/>
      <c r="K1908" s="515"/>
      <c r="L1908" s="515"/>
      <c r="M1908" s="515"/>
    </row>
    <row r="1909" spans="3:13" x14ac:dyDescent="0.15">
      <c r="C1909" s="515"/>
      <c r="D1909" s="515"/>
      <c r="E1909" s="515"/>
      <c r="F1909" s="515"/>
      <c r="G1909" s="515"/>
      <c r="H1909" s="515"/>
      <c r="I1909" s="515"/>
      <c r="J1909" s="515"/>
      <c r="K1909" s="515"/>
      <c r="L1909" s="515"/>
      <c r="M1909" s="515"/>
    </row>
    <row r="1910" spans="3:13" x14ac:dyDescent="0.15">
      <c r="C1910" s="515"/>
      <c r="D1910" s="515"/>
      <c r="E1910" s="515"/>
      <c r="F1910" s="515"/>
      <c r="G1910" s="515"/>
      <c r="H1910" s="515"/>
      <c r="I1910" s="515"/>
      <c r="J1910" s="515"/>
      <c r="K1910" s="515"/>
      <c r="L1910" s="515"/>
      <c r="M1910" s="515"/>
    </row>
    <row r="1911" spans="3:13" x14ac:dyDescent="0.15">
      <c r="C1911" s="515"/>
      <c r="D1911" s="515"/>
      <c r="E1911" s="515"/>
      <c r="F1911" s="515"/>
      <c r="G1911" s="515"/>
      <c r="H1911" s="515"/>
      <c r="I1911" s="515"/>
      <c r="J1911" s="515"/>
      <c r="K1911" s="515"/>
      <c r="L1911" s="515"/>
      <c r="M1911" s="515"/>
    </row>
    <row r="1912" spans="3:13" x14ac:dyDescent="0.15">
      <c r="C1912" s="515"/>
      <c r="D1912" s="515"/>
      <c r="E1912" s="515"/>
      <c r="F1912" s="515"/>
      <c r="G1912" s="515"/>
      <c r="H1912" s="515"/>
      <c r="I1912" s="515"/>
      <c r="J1912" s="515"/>
      <c r="K1912" s="515"/>
      <c r="L1912" s="515"/>
      <c r="M1912" s="515"/>
    </row>
    <row r="1913" spans="3:13" x14ac:dyDescent="0.15">
      <c r="C1913" s="515"/>
      <c r="D1913" s="515"/>
      <c r="E1913" s="515"/>
      <c r="F1913" s="515"/>
      <c r="G1913" s="515"/>
      <c r="H1913" s="515"/>
      <c r="I1913" s="515"/>
      <c r="J1913" s="515"/>
      <c r="K1913" s="515"/>
      <c r="L1913" s="515"/>
      <c r="M1913" s="515"/>
    </row>
    <row r="1914" spans="3:13" x14ac:dyDescent="0.15">
      <c r="C1914" s="515"/>
      <c r="D1914" s="515"/>
      <c r="E1914" s="515"/>
      <c r="F1914" s="515"/>
      <c r="G1914" s="515"/>
      <c r="H1914" s="515"/>
      <c r="I1914" s="515"/>
      <c r="J1914" s="515"/>
      <c r="K1914" s="515"/>
      <c r="L1914" s="515"/>
      <c r="M1914" s="515"/>
    </row>
    <row r="1915" spans="3:13" x14ac:dyDescent="0.15">
      <c r="C1915" s="515"/>
      <c r="D1915" s="515"/>
      <c r="E1915" s="515"/>
      <c r="F1915" s="515"/>
      <c r="G1915" s="515"/>
      <c r="H1915" s="515"/>
      <c r="I1915" s="515"/>
      <c r="J1915" s="515"/>
      <c r="K1915" s="515"/>
      <c r="L1915" s="515"/>
      <c r="M1915" s="515"/>
    </row>
    <row r="1916" spans="3:13" x14ac:dyDescent="0.15">
      <c r="C1916" s="515"/>
      <c r="D1916" s="515"/>
      <c r="E1916" s="515"/>
      <c r="F1916" s="515"/>
      <c r="G1916" s="515"/>
      <c r="H1916" s="515"/>
      <c r="I1916" s="515"/>
      <c r="J1916" s="515"/>
      <c r="K1916" s="515"/>
      <c r="L1916" s="515"/>
      <c r="M1916" s="515"/>
    </row>
    <row r="1917" spans="3:13" x14ac:dyDescent="0.15">
      <c r="C1917" s="515"/>
      <c r="D1917" s="515"/>
      <c r="E1917" s="515"/>
      <c r="F1917" s="515"/>
      <c r="G1917" s="515"/>
      <c r="H1917" s="515"/>
      <c r="I1917" s="515"/>
      <c r="J1917" s="515"/>
      <c r="K1917" s="515"/>
      <c r="L1917" s="515"/>
      <c r="M1917" s="515"/>
    </row>
    <row r="1918" spans="3:13" x14ac:dyDescent="0.15">
      <c r="C1918" s="515"/>
      <c r="D1918" s="515"/>
      <c r="E1918" s="515"/>
      <c r="F1918" s="515"/>
      <c r="G1918" s="515"/>
      <c r="H1918" s="515"/>
      <c r="I1918" s="515"/>
      <c r="J1918" s="515"/>
      <c r="K1918" s="515"/>
      <c r="L1918" s="515"/>
      <c r="M1918" s="515"/>
    </row>
    <row r="1919" spans="3:13" x14ac:dyDescent="0.15">
      <c r="C1919" s="515"/>
      <c r="D1919" s="515"/>
      <c r="E1919" s="515"/>
      <c r="F1919" s="515"/>
      <c r="G1919" s="515"/>
      <c r="H1919" s="515"/>
      <c r="I1919" s="515"/>
      <c r="J1919" s="515"/>
      <c r="K1919" s="515"/>
      <c r="L1919" s="515"/>
      <c r="M1919" s="515"/>
    </row>
    <row r="1920" spans="3:13" x14ac:dyDescent="0.15">
      <c r="C1920" s="515"/>
      <c r="D1920" s="515"/>
      <c r="E1920" s="515"/>
      <c r="F1920" s="515"/>
      <c r="G1920" s="515"/>
      <c r="H1920" s="515"/>
      <c r="I1920" s="515"/>
      <c r="J1920" s="515"/>
      <c r="K1920" s="515"/>
      <c r="L1920" s="515"/>
      <c r="M1920" s="515"/>
    </row>
    <row r="1921" spans="3:13" x14ac:dyDescent="0.15">
      <c r="C1921" s="515"/>
      <c r="D1921" s="515"/>
      <c r="E1921" s="515"/>
      <c r="F1921" s="515"/>
      <c r="G1921" s="515"/>
      <c r="H1921" s="515"/>
      <c r="I1921" s="515"/>
      <c r="J1921" s="515"/>
      <c r="K1921" s="515"/>
      <c r="L1921" s="515"/>
      <c r="M1921" s="515"/>
    </row>
    <row r="1922" spans="3:13" x14ac:dyDescent="0.15">
      <c r="C1922" s="515"/>
      <c r="D1922" s="515"/>
      <c r="E1922" s="515"/>
      <c r="F1922" s="515"/>
      <c r="G1922" s="515"/>
      <c r="H1922" s="515"/>
      <c r="I1922" s="515"/>
      <c r="J1922" s="515"/>
      <c r="K1922" s="515"/>
      <c r="L1922" s="515"/>
      <c r="M1922" s="515"/>
    </row>
    <row r="1923" spans="3:13" x14ac:dyDescent="0.15">
      <c r="C1923" s="515"/>
      <c r="D1923" s="515"/>
      <c r="E1923" s="515"/>
      <c r="F1923" s="515"/>
      <c r="G1923" s="515"/>
      <c r="H1923" s="515"/>
      <c r="I1923" s="515"/>
      <c r="J1923" s="515"/>
      <c r="K1923" s="515"/>
      <c r="L1923" s="515"/>
      <c r="M1923" s="515"/>
    </row>
    <row r="1924" spans="3:13" x14ac:dyDescent="0.15">
      <c r="C1924" s="515"/>
      <c r="D1924" s="515"/>
      <c r="E1924" s="515"/>
      <c r="F1924" s="515"/>
      <c r="G1924" s="515"/>
      <c r="H1924" s="515"/>
      <c r="I1924" s="515"/>
      <c r="J1924" s="515"/>
      <c r="K1924" s="515"/>
      <c r="L1924" s="515"/>
      <c r="M1924" s="515"/>
    </row>
    <row r="1925" spans="3:13" x14ac:dyDescent="0.15">
      <c r="C1925" s="515"/>
      <c r="D1925" s="515"/>
      <c r="E1925" s="515"/>
      <c r="F1925" s="515"/>
      <c r="G1925" s="515"/>
      <c r="H1925" s="515"/>
      <c r="I1925" s="515"/>
      <c r="J1925" s="515"/>
      <c r="K1925" s="515"/>
      <c r="L1925" s="515"/>
      <c r="M1925" s="515"/>
    </row>
    <row r="1926" spans="3:13" x14ac:dyDescent="0.15">
      <c r="C1926" s="515"/>
      <c r="D1926" s="515"/>
      <c r="E1926" s="515"/>
      <c r="F1926" s="515"/>
      <c r="G1926" s="515"/>
      <c r="H1926" s="515"/>
      <c r="I1926" s="515"/>
      <c r="J1926" s="515"/>
      <c r="K1926" s="515"/>
      <c r="L1926" s="515"/>
      <c r="M1926" s="515"/>
    </row>
    <row r="1927" spans="3:13" x14ac:dyDescent="0.15">
      <c r="C1927" s="515"/>
      <c r="D1927" s="515"/>
      <c r="E1927" s="515"/>
      <c r="F1927" s="515"/>
      <c r="G1927" s="515"/>
      <c r="H1927" s="515"/>
      <c r="I1927" s="515"/>
      <c r="J1927" s="515"/>
      <c r="K1927" s="515"/>
      <c r="L1927" s="515"/>
      <c r="M1927" s="515"/>
    </row>
    <row r="1928" spans="3:13" x14ac:dyDescent="0.15">
      <c r="C1928" s="515"/>
      <c r="D1928" s="515"/>
      <c r="E1928" s="515"/>
      <c r="F1928" s="515"/>
      <c r="G1928" s="515"/>
      <c r="H1928" s="515"/>
      <c r="I1928" s="515"/>
      <c r="J1928" s="515"/>
      <c r="K1928" s="515"/>
      <c r="L1928" s="515"/>
      <c r="M1928" s="515"/>
    </row>
    <row r="1929" spans="3:13" x14ac:dyDescent="0.15">
      <c r="C1929" s="515"/>
      <c r="D1929" s="515"/>
      <c r="E1929" s="515"/>
      <c r="F1929" s="515"/>
      <c r="G1929" s="515"/>
      <c r="H1929" s="515"/>
      <c r="I1929" s="515"/>
      <c r="J1929" s="515"/>
      <c r="K1929" s="515"/>
      <c r="L1929" s="515"/>
      <c r="M1929" s="515"/>
    </row>
    <row r="1930" spans="3:13" x14ac:dyDescent="0.15">
      <c r="C1930" s="515"/>
      <c r="D1930" s="515"/>
      <c r="E1930" s="515"/>
      <c r="F1930" s="515"/>
      <c r="G1930" s="515"/>
      <c r="H1930" s="515"/>
      <c r="I1930" s="515"/>
      <c r="J1930" s="515"/>
      <c r="K1930" s="515"/>
      <c r="L1930" s="515"/>
      <c r="M1930" s="515"/>
    </row>
    <row r="1931" spans="3:13" x14ac:dyDescent="0.15">
      <c r="C1931" s="515"/>
      <c r="D1931" s="515"/>
      <c r="E1931" s="515"/>
      <c r="F1931" s="515"/>
      <c r="G1931" s="515"/>
      <c r="H1931" s="515"/>
      <c r="I1931" s="515"/>
      <c r="J1931" s="515"/>
      <c r="K1931" s="515"/>
      <c r="L1931" s="515"/>
      <c r="M1931" s="515"/>
    </row>
    <row r="1932" spans="3:13" x14ac:dyDescent="0.15">
      <c r="C1932" s="515"/>
      <c r="D1932" s="515"/>
      <c r="E1932" s="515"/>
      <c r="F1932" s="515"/>
      <c r="G1932" s="515"/>
      <c r="H1932" s="515"/>
      <c r="I1932" s="515"/>
      <c r="J1932" s="515"/>
      <c r="K1932" s="515"/>
      <c r="L1932" s="515"/>
      <c r="M1932" s="515"/>
    </row>
    <row r="1933" spans="3:13" x14ac:dyDescent="0.15">
      <c r="C1933" s="515"/>
      <c r="D1933" s="515"/>
      <c r="E1933" s="515"/>
      <c r="F1933" s="515"/>
      <c r="G1933" s="515"/>
      <c r="H1933" s="515"/>
      <c r="I1933" s="515"/>
      <c r="J1933" s="515"/>
      <c r="K1933" s="515"/>
      <c r="L1933" s="515"/>
      <c r="M1933" s="515"/>
    </row>
    <row r="1934" spans="3:13" x14ac:dyDescent="0.15">
      <c r="C1934" s="515"/>
      <c r="D1934" s="515"/>
      <c r="E1934" s="515"/>
      <c r="F1934" s="515"/>
      <c r="G1934" s="515"/>
      <c r="H1934" s="515"/>
      <c r="I1934" s="515"/>
      <c r="J1934" s="515"/>
      <c r="K1934" s="515"/>
      <c r="L1934" s="515"/>
      <c r="M1934" s="515"/>
    </row>
    <row r="1935" spans="3:13" x14ac:dyDescent="0.15">
      <c r="C1935" s="515"/>
      <c r="D1935" s="515"/>
      <c r="E1935" s="515"/>
      <c r="F1935" s="515"/>
      <c r="G1935" s="515"/>
      <c r="H1935" s="515"/>
      <c r="I1935" s="515"/>
      <c r="J1935" s="515"/>
      <c r="K1935" s="515"/>
      <c r="L1935" s="515"/>
      <c r="M1935" s="515"/>
    </row>
    <row r="1936" spans="3:13" x14ac:dyDescent="0.15">
      <c r="C1936" s="515"/>
      <c r="D1936" s="515"/>
      <c r="E1936" s="515"/>
      <c r="F1936" s="515"/>
      <c r="G1936" s="515"/>
      <c r="H1936" s="515"/>
      <c r="I1936" s="515"/>
      <c r="J1936" s="515"/>
      <c r="K1936" s="515"/>
      <c r="L1936" s="515"/>
      <c r="M1936" s="515"/>
    </row>
    <row r="1937" spans="3:13" x14ac:dyDescent="0.15">
      <c r="C1937" s="515"/>
      <c r="D1937" s="515"/>
      <c r="E1937" s="515"/>
      <c r="F1937" s="515"/>
      <c r="G1937" s="515"/>
      <c r="H1937" s="515"/>
      <c r="I1937" s="515"/>
      <c r="J1937" s="515"/>
      <c r="K1937" s="515"/>
      <c r="L1937" s="515"/>
      <c r="M1937" s="515"/>
    </row>
    <row r="1938" spans="3:13" x14ac:dyDescent="0.15">
      <c r="C1938" s="515"/>
      <c r="D1938" s="515"/>
      <c r="E1938" s="515"/>
      <c r="F1938" s="515"/>
      <c r="G1938" s="515"/>
      <c r="H1938" s="515"/>
      <c r="I1938" s="515"/>
      <c r="J1938" s="515"/>
      <c r="K1938" s="515"/>
      <c r="L1938" s="515"/>
      <c r="M1938" s="515"/>
    </row>
    <row r="1939" spans="3:13" x14ac:dyDescent="0.15">
      <c r="C1939" s="515"/>
      <c r="D1939" s="515"/>
      <c r="E1939" s="515"/>
      <c r="F1939" s="515"/>
      <c r="G1939" s="515"/>
      <c r="H1939" s="515"/>
      <c r="I1939" s="515"/>
      <c r="J1939" s="515"/>
      <c r="K1939" s="515"/>
      <c r="L1939" s="515"/>
      <c r="M1939" s="515"/>
    </row>
    <row r="1940" spans="3:13" x14ac:dyDescent="0.15">
      <c r="C1940" s="515"/>
      <c r="D1940" s="515"/>
      <c r="E1940" s="515"/>
      <c r="F1940" s="515"/>
      <c r="G1940" s="515"/>
      <c r="H1940" s="515"/>
      <c r="I1940" s="515"/>
      <c r="J1940" s="515"/>
      <c r="K1940" s="515"/>
      <c r="L1940" s="515"/>
      <c r="M1940" s="515"/>
    </row>
    <row r="1941" spans="3:13" x14ac:dyDescent="0.15">
      <c r="C1941" s="515"/>
      <c r="D1941" s="515"/>
      <c r="E1941" s="515"/>
      <c r="F1941" s="515"/>
      <c r="G1941" s="515"/>
      <c r="H1941" s="515"/>
      <c r="I1941" s="515"/>
      <c r="J1941" s="515"/>
      <c r="K1941" s="515"/>
      <c r="L1941" s="515"/>
      <c r="M1941" s="515"/>
    </row>
    <row r="1942" spans="3:13" x14ac:dyDescent="0.15">
      <c r="C1942" s="515"/>
      <c r="D1942" s="515"/>
      <c r="E1942" s="515"/>
      <c r="F1942" s="515"/>
      <c r="G1942" s="515"/>
      <c r="H1942" s="515"/>
      <c r="I1942" s="515"/>
      <c r="J1942" s="515"/>
      <c r="K1942" s="515"/>
      <c r="L1942" s="515"/>
      <c r="M1942" s="515"/>
    </row>
    <row r="1943" spans="3:13" x14ac:dyDescent="0.15">
      <c r="C1943" s="515"/>
      <c r="D1943" s="515"/>
      <c r="E1943" s="515"/>
      <c r="F1943" s="515"/>
      <c r="G1943" s="515"/>
      <c r="H1943" s="515"/>
      <c r="I1943" s="515"/>
      <c r="J1943" s="515"/>
      <c r="K1943" s="515"/>
      <c r="L1943" s="515"/>
      <c r="M1943" s="515"/>
    </row>
    <row r="1944" spans="3:13" x14ac:dyDescent="0.15">
      <c r="C1944" s="515"/>
      <c r="D1944" s="515"/>
      <c r="E1944" s="515"/>
      <c r="F1944" s="515"/>
      <c r="G1944" s="515"/>
      <c r="H1944" s="515"/>
      <c r="I1944" s="515"/>
      <c r="J1944" s="515"/>
      <c r="K1944" s="515"/>
      <c r="L1944" s="515"/>
      <c r="M1944" s="515"/>
    </row>
    <row r="1945" spans="3:13" x14ac:dyDescent="0.15">
      <c r="C1945" s="515"/>
      <c r="D1945" s="515"/>
      <c r="E1945" s="515"/>
      <c r="F1945" s="515"/>
      <c r="G1945" s="515"/>
      <c r="H1945" s="515"/>
      <c r="I1945" s="515"/>
      <c r="J1945" s="515"/>
      <c r="K1945" s="515"/>
      <c r="L1945" s="515"/>
      <c r="M1945" s="515"/>
    </row>
    <row r="1946" spans="3:13" x14ac:dyDescent="0.15">
      <c r="C1946" s="515"/>
      <c r="D1946" s="515"/>
      <c r="E1946" s="515"/>
      <c r="F1946" s="515"/>
      <c r="G1946" s="515"/>
      <c r="H1946" s="515"/>
      <c r="I1946" s="515"/>
      <c r="J1946" s="515"/>
      <c r="K1946" s="515"/>
      <c r="L1946" s="515"/>
      <c r="M1946" s="515"/>
    </row>
    <row r="1947" spans="3:13" x14ac:dyDescent="0.15">
      <c r="C1947" s="515"/>
      <c r="D1947" s="515"/>
      <c r="E1947" s="515"/>
      <c r="F1947" s="515"/>
      <c r="G1947" s="515"/>
      <c r="H1947" s="515"/>
      <c r="I1947" s="515"/>
      <c r="J1947" s="515"/>
      <c r="K1947" s="515"/>
      <c r="L1947" s="515"/>
      <c r="M1947" s="515"/>
    </row>
    <row r="1948" spans="3:13" x14ac:dyDescent="0.15">
      <c r="C1948" s="515"/>
      <c r="D1948" s="515"/>
      <c r="E1948" s="515"/>
      <c r="F1948" s="515"/>
      <c r="G1948" s="515"/>
      <c r="H1948" s="515"/>
      <c r="I1948" s="515"/>
      <c r="J1948" s="515"/>
      <c r="K1948" s="515"/>
      <c r="L1948" s="515"/>
      <c r="M1948" s="515"/>
    </row>
    <row r="1949" spans="3:13" x14ac:dyDescent="0.15">
      <c r="C1949" s="515"/>
      <c r="D1949" s="515"/>
      <c r="E1949" s="515"/>
      <c r="F1949" s="515"/>
      <c r="G1949" s="515"/>
      <c r="H1949" s="515"/>
      <c r="I1949" s="515"/>
      <c r="J1949" s="515"/>
      <c r="K1949" s="515"/>
      <c r="L1949" s="515"/>
      <c r="M1949" s="515"/>
    </row>
    <row r="1950" spans="3:13" x14ac:dyDescent="0.15">
      <c r="C1950" s="515"/>
      <c r="D1950" s="515"/>
      <c r="E1950" s="515"/>
      <c r="F1950" s="515"/>
      <c r="G1950" s="515"/>
      <c r="H1950" s="515"/>
      <c r="I1950" s="515"/>
      <c r="J1950" s="515"/>
      <c r="K1950" s="515"/>
      <c r="L1950" s="515"/>
      <c r="M1950" s="515"/>
    </row>
    <row r="1951" spans="3:13" x14ac:dyDescent="0.15">
      <c r="C1951" s="515"/>
      <c r="D1951" s="515"/>
      <c r="E1951" s="515"/>
      <c r="F1951" s="515"/>
      <c r="G1951" s="515"/>
      <c r="H1951" s="515"/>
      <c r="I1951" s="515"/>
      <c r="J1951" s="515"/>
      <c r="K1951" s="515"/>
      <c r="L1951" s="515"/>
      <c r="M1951" s="515"/>
    </row>
    <row r="1952" spans="3:13" x14ac:dyDescent="0.15">
      <c r="C1952" s="515"/>
      <c r="D1952" s="515"/>
      <c r="E1952" s="515"/>
      <c r="F1952" s="515"/>
      <c r="G1952" s="515"/>
      <c r="H1952" s="515"/>
      <c r="I1952" s="515"/>
      <c r="J1952" s="515"/>
      <c r="K1952" s="515"/>
      <c r="L1952" s="515"/>
      <c r="M1952" s="515"/>
    </row>
    <row r="1953" spans="3:13" x14ac:dyDescent="0.15">
      <c r="C1953" s="515"/>
      <c r="D1953" s="515"/>
      <c r="E1953" s="515"/>
      <c r="F1953" s="515"/>
      <c r="G1953" s="515"/>
      <c r="H1953" s="515"/>
      <c r="I1953" s="515"/>
      <c r="J1953" s="515"/>
      <c r="K1953" s="515"/>
      <c r="L1953" s="515"/>
      <c r="M1953" s="515"/>
    </row>
    <row r="1954" spans="3:13" x14ac:dyDescent="0.15">
      <c r="C1954" s="515"/>
      <c r="D1954" s="515"/>
      <c r="E1954" s="515"/>
      <c r="F1954" s="515"/>
      <c r="G1954" s="515"/>
      <c r="H1954" s="515"/>
      <c r="I1954" s="515"/>
      <c r="J1954" s="515"/>
      <c r="K1954" s="515"/>
      <c r="L1954" s="515"/>
      <c r="M1954" s="515"/>
    </row>
    <row r="1955" spans="3:13" x14ac:dyDescent="0.15">
      <c r="C1955" s="515"/>
      <c r="D1955" s="515"/>
      <c r="E1955" s="515"/>
      <c r="F1955" s="515"/>
      <c r="G1955" s="515"/>
      <c r="H1955" s="515"/>
      <c r="I1955" s="515"/>
      <c r="J1955" s="515"/>
      <c r="K1955" s="515"/>
      <c r="L1955" s="515"/>
      <c r="M1955" s="515"/>
    </row>
    <row r="1956" spans="3:13" x14ac:dyDescent="0.15">
      <c r="C1956" s="515"/>
      <c r="D1956" s="515"/>
      <c r="E1956" s="515"/>
      <c r="F1956" s="515"/>
      <c r="G1956" s="515"/>
      <c r="H1956" s="515"/>
      <c r="I1956" s="515"/>
      <c r="J1956" s="515"/>
      <c r="K1956" s="515"/>
      <c r="L1956" s="515"/>
      <c r="M1956" s="515"/>
    </row>
    <row r="1957" spans="3:13" x14ac:dyDescent="0.15">
      <c r="C1957" s="515"/>
      <c r="D1957" s="515"/>
      <c r="E1957" s="515"/>
      <c r="F1957" s="515"/>
      <c r="G1957" s="515"/>
      <c r="H1957" s="515"/>
      <c r="I1957" s="515"/>
      <c r="J1957" s="515"/>
      <c r="K1957" s="515"/>
      <c r="L1957" s="515"/>
      <c r="M1957" s="515"/>
    </row>
    <row r="1958" spans="3:13" x14ac:dyDescent="0.15">
      <c r="C1958" s="515"/>
      <c r="D1958" s="515"/>
      <c r="E1958" s="515"/>
      <c r="F1958" s="515"/>
      <c r="G1958" s="515"/>
      <c r="H1958" s="515"/>
      <c r="I1958" s="515"/>
      <c r="J1958" s="515"/>
      <c r="K1958" s="515"/>
      <c r="L1958" s="515"/>
      <c r="M1958" s="515"/>
    </row>
    <row r="1959" spans="3:13" x14ac:dyDescent="0.15">
      <c r="C1959" s="515"/>
      <c r="D1959" s="515"/>
      <c r="E1959" s="515"/>
      <c r="F1959" s="515"/>
      <c r="G1959" s="515"/>
      <c r="H1959" s="515"/>
      <c r="I1959" s="515"/>
      <c r="J1959" s="515"/>
      <c r="K1959" s="515"/>
      <c r="L1959" s="515"/>
      <c r="M1959" s="515"/>
    </row>
    <row r="1960" spans="3:13" x14ac:dyDescent="0.15">
      <c r="C1960" s="515"/>
      <c r="D1960" s="515"/>
      <c r="E1960" s="515"/>
      <c r="F1960" s="515"/>
      <c r="G1960" s="515"/>
      <c r="H1960" s="515"/>
      <c r="I1960" s="515"/>
      <c r="J1960" s="515"/>
      <c r="K1960" s="515"/>
      <c r="L1960" s="515"/>
      <c r="M1960" s="515"/>
    </row>
    <row r="1961" spans="3:13" x14ac:dyDescent="0.15">
      <c r="C1961" s="515"/>
      <c r="D1961" s="515"/>
      <c r="E1961" s="515"/>
      <c r="F1961" s="515"/>
      <c r="G1961" s="515"/>
      <c r="H1961" s="515"/>
      <c r="I1961" s="515"/>
      <c r="J1961" s="515"/>
      <c r="K1961" s="515"/>
      <c r="L1961" s="515"/>
      <c r="M1961" s="515"/>
    </row>
    <row r="1962" spans="3:13" x14ac:dyDescent="0.15">
      <c r="C1962" s="515"/>
      <c r="D1962" s="515"/>
      <c r="E1962" s="515"/>
      <c r="F1962" s="515"/>
      <c r="G1962" s="515"/>
      <c r="H1962" s="515"/>
      <c r="I1962" s="515"/>
      <c r="J1962" s="515"/>
      <c r="K1962" s="515"/>
      <c r="L1962" s="515"/>
      <c r="M1962" s="515"/>
    </row>
    <row r="1963" spans="3:13" x14ac:dyDescent="0.15">
      <c r="C1963" s="515"/>
      <c r="D1963" s="515"/>
      <c r="E1963" s="515"/>
      <c r="F1963" s="515"/>
      <c r="G1963" s="515"/>
      <c r="H1963" s="515"/>
      <c r="I1963" s="515"/>
      <c r="J1963" s="515"/>
      <c r="K1963" s="515"/>
      <c r="L1963" s="515"/>
      <c r="M1963" s="515"/>
    </row>
    <row r="1964" spans="3:13" x14ac:dyDescent="0.15">
      <c r="C1964" s="515"/>
      <c r="D1964" s="515"/>
      <c r="E1964" s="515"/>
      <c r="F1964" s="515"/>
      <c r="G1964" s="515"/>
      <c r="H1964" s="515"/>
      <c r="I1964" s="515"/>
      <c r="J1964" s="515"/>
      <c r="K1964" s="515"/>
      <c r="L1964" s="515"/>
      <c r="M1964" s="515"/>
    </row>
    <row r="1965" spans="3:13" x14ac:dyDescent="0.15">
      <c r="C1965" s="515"/>
      <c r="D1965" s="515"/>
      <c r="E1965" s="515"/>
      <c r="F1965" s="515"/>
      <c r="G1965" s="515"/>
      <c r="H1965" s="515"/>
      <c r="I1965" s="515"/>
      <c r="J1965" s="515"/>
      <c r="K1965" s="515"/>
      <c r="L1965" s="515"/>
      <c r="M1965" s="515"/>
    </row>
    <row r="1966" spans="3:13" x14ac:dyDescent="0.15">
      <c r="C1966" s="515"/>
      <c r="D1966" s="515"/>
      <c r="E1966" s="515"/>
      <c r="F1966" s="515"/>
      <c r="G1966" s="515"/>
      <c r="H1966" s="515"/>
      <c r="I1966" s="515"/>
      <c r="J1966" s="515"/>
      <c r="K1966" s="515"/>
      <c r="L1966" s="515"/>
      <c r="M1966" s="515"/>
    </row>
    <row r="1967" spans="3:13" x14ac:dyDescent="0.15">
      <c r="C1967" s="515"/>
      <c r="D1967" s="515"/>
      <c r="E1967" s="515"/>
      <c r="F1967" s="515"/>
      <c r="G1967" s="515"/>
      <c r="H1967" s="515"/>
      <c r="I1967" s="515"/>
      <c r="J1967" s="515"/>
      <c r="K1967" s="515"/>
      <c r="L1967" s="515"/>
      <c r="M1967" s="515"/>
    </row>
    <row r="1968" spans="3:13" x14ac:dyDescent="0.15">
      <c r="C1968" s="515"/>
      <c r="D1968" s="515"/>
      <c r="E1968" s="515"/>
      <c r="F1968" s="515"/>
      <c r="G1968" s="515"/>
      <c r="H1968" s="515"/>
      <c r="I1968" s="515"/>
      <c r="J1968" s="515"/>
      <c r="K1968" s="515"/>
      <c r="L1968" s="515"/>
      <c r="M1968" s="515"/>
    </row>
    <row r="1969" spans="3:13" x14ac:dyDescent="0.15">
      <c r="C1969" s="515"/>
      <c r="D1969" s="515"/>
      <c r="E1969" s="515"/>
      <c r="F1969" s="515"/>
      <c r="G1969" s="515"/>
      <c r="H1969" s="515"/>
      <c r="I1969" s="515"/>
      <c r="J1969" s="515"/>
      <c r="K1969" s="515"/>
      <c r="L1969" s="515"/>
      <c r="M1969" s="515"/>
    </row>
    <row r="1970" spans="3:13" x14ac:dyDescent="0.15">
      <c r="C1970" s="515"/>
      <c r="D1970" s="515"/>
      <c r="E1970" s="515"/>
      <c r="F1970" s="515"/>
      <c r="G1970" s="515"/>
      <c r="H1970" s="515"/>
      <c r="I1970" s="515"/>
      <c r="J1970" s="515"/>
      <c r="K1970" s="515"/>
      <c r="L1970" s="515"/>
      <c r="M1970" s="515"/>
    </row>
    <row r="1971" spans="3:13" x14ac:dyDescent="0.15">
      <c r="C1971" s="515"/>
      <c r="D1971" s="515"/>
      <c r="E1971" s="515"/>
      <c r="F1971" s="515"/>
      <c r="G1971" s="515"/>
      <c r="H1971" s="515"/>
      <c r="I1971" s="515"/>
      <c r="J1971" s="515"/>
      <c r="K1971" s="515"/>
      <c r="L1971" s="515"/>
      <c r="M1971" s="515"/>
    </row>
    <row r="1972" spans="3:13" x14ac:dyDescent="0.15">
      <c r="C1972" s="515"/>
      <c r="D1972" s="515"/>
      <c r="E1972" s="515"/>
      <c r="F1972" s="515"/>
      <c r="G1972" s="515"/>
      <c r="H1972" s="515"/>
      <c r="I1972" s="515"/>
      <c r="J1972" s="515"/>
      <c r="K1972" s="515"/>
      <c r="L1972" s="515"/>
      <c r="M1972" s="515"/>
    </row>
    <row r="1973" spans="3:13" x14ac:dyDescent="0.15">
      <c r="C1973" s="515"/>
      <c r="D1973" s="515"/>
      <c r="E1973" s="515"/>
      <c r="F1973" s="515"/>
      <c r="G1973" s="515"/>
      <c r="H1973" s="515"/>
      <c r="I1973" s="515"/>
      <c r="J1973" s="515"/>
      <c r="K1973" s="515"/>
      <c r="L1973" s="515"/>
      <c r="M1973" s="515"/>
    </row>
    <row r="1974" spans="3:13" x14ac:dyDescent="0.15">
      <c r="C1974" s="515"/>
      <c r="D1974" s="515"/>
      <c r="E1974" s="515"/>
      <c r="F1974" s="515"/>
      <c r="G1974" s="515"/>
      <c r="H1974" s="515"/>
      <c r="I1974" s="515"/>
      <c r="J1974" s="515"/>
      <c r="K1974" s="515"/>
      <c r="L1974" s="515"/>
      <c r="M1974" s="515"/>
    </row>
    <row r="1975" spans="3:13" x14ac:dyDescent="0.15">
      <c r="C1975" s="515"/>
      <c r="D1975" s="515"/>
      <c r="E1975" s="515"/>
      <c r="F1975" s="515"/>
      <c r="G1975" s="515"/>
      <c r="H1975" s="515"/>
      <c r="I1975" s="515"/>
      <c r="J1975" s="515"/>
      <c r="K1975" s="515"/>
      <c r="L1975" s="515"/>
      <c r="M1975" s="515"/>
    </row>
    <row r="1976" spans="3:13" x14ac:dyDescent="0.15">
      <c r="C1976" s="515"/>
      <c r="D1976" s="515"/>
      <c r="E1976" s="515"/>
      <c r="F1976" s="515"/>
      <c r="G1976" s="515"/>
      <c r="H1976" s="515"/>
      <c r="I1976" s="515"/>
      <c r="J1976" s="515"/>
      <c r="K1976" s="515"/>
      <c r="L1976" s="515"/>
      <c r="M1976" s="515"/>
    </row>
    <row r="1977" spans="3:13" x14ac:dyDescent="0.15">
      <c r="C1977" s="515"/>
      <c r="D1977" s="515"/>
      <c r="E1977" s="515"/>
      <c r="F1977" s="515"/>
      <c r="G1977" s="515"/>
      <c r="H1977" s="515"/>
      <c r="I1977" s="515"/>
      <c r="J1977" s="515"/>
      <c r="K1977" s="515"/>
      <c r="L1977" s="515"/>
      <c r="M1977" s="515"/>
    </row>
    <row r="1978" spans="3:13" x14ac:dyDescent="0.15">
      <c r="C1978" s="515"/>
      <c r="D1978" s="515"/>
      <c r="E1978" s="515"/>
      <c r="F1978" s="515"/>
      <c r="G1978" s="515"/>
      <c r="H1978" s="515"/>
      <c r="I1978" s="515"/>
      <c r="J1978" s="515"/>
      <c r="K1978" s="515"/>
      <c r="L1978" s="515"/>
      <c r="M1978" s="515"/>
    </row>
    <row r="1979" spans="3:13" x14ac:dyDescent="0.15">
      <c r="C1979" s="515"/>
      <c r="D1979" s="515"/>
      <c r="E1979" s="515"/>
      <c r="F1979" s="515"/>
      <c r="G1979" s="515"/>
      <c r="H1979" s="515"/>
      <c r="I1979" s="515"/>
      <c r="J1979" s="515"/>
      <c r="K1979" s="515"/>
      <c r="L1979" s="515"/>
      <c r="M1979" s="515"/>
    </row>
    <row r="1980" spans="3:13" x14ac:dyDescent="0.15">
      <c r="C1980" s="515"/>
      <c r="D1980" s="515"/>
      <c r="E1980" s="515"/>
      <c r="F1980" s="515"/>
      <c r="G1980" s="515"/>
      <c r="H1980" s="515"/>
      <c r="I1980" s="515"/>
      <c r="J1980" s="515"/>
      <c r="K1980" s="515"/>
      <c r="L1980" s="515"/>
      <c r="M1980" s="515"/>
    </row>
    <row r="1981" spans="3:13" x14ac:dyDescent="0.15">
      <c r="C1981" s="515"/>
      <c r="D1981" s="515"/>
      <c r="E1981" s="515"/>
      <c r="F1981" s="515"/>
      <c r="G1981" s="515"/>
      <c r="H1981" s="515"/>
      <c r="I1981" s="515"/>
      <c r="J1981" s="515"/>
      <c r="K1981" s="515"/>
      <c r="L1981" s="515"/>
      <c r="M1981" s="515"/>
    </row>
    <row r="1982" spans="3:13" x14ac:dyDescent="0.15">
      <c r="C1982" s="515"/>
      <c r="D1982" s="515"/>
      <c r="E1982" s="515"/>
      <c r="F1982" s="515"/>
      <c r="G1982" s="515"/>
      <c r="H1982" s="515"/>
      <c r="I1982" s="515"/>
      <c r="J1982" s="515"/>
      <c r="K1982" s="515"/>
      <c r="L1982" s="515"/>
      <c r="M1982" s="515"/>
    </row>
    <row r="1983" spans="3:13" x14ac:dyDescent="0.15">
      <c r="C1983" s="515"/>
      <c r="D1983" s="515"/>
      <c r="E1983" s="515"/>
      <c r="F1983" s="515"/>
      <c r="G1983" s="515"/>
      <c r="H1983" s="515"/>
      <c r="I1983" s="515"/>
      <c r="J1983" s="515"/>
      <c r="K1983" s="515"/>
      <c r="L1983" s="515"/>
      <c r="M1983" s="515"/>
    </row>
    <row r="1984" spans="3:13" x14ac:dyDescent="0.15">
      <c r="C1984" s="515"/>
      <c r="D1984" s="515"/>
      <c r="E1984" s="515"/>
      <c r="F1984" s="515"/>
      <c r="G1984" s="515"/>
      <c r="H1984" s="515"/>
      <c r="I1984" s="515"/>
      <c r="J1984" s="515"/>
      <c r="K1984" s="515"/>
      <c r="L1984" s="515"/>
      <c r="M1984" s="515"/>
    </row>
    <row r="1985" spans="3:13" x14ac:dyDescent="0.15">
      <c r="C1985" s="515"/>
      <c r="D1985" s="515"/>
      <c r="E1985" s="515"/>
      <c r="F1985" s="515"/>
      <c r="G1985" s="515"/>
      <c r="H1985" s="515"/>
      <c r="I1985" s="515"/>
      <c r="J1985" s="515"/>
      <c r="K1985" s="515"/>
      <c r="L1985" s="515"/>
      <c r="M1985" s="515"/>
    </row>
    <row r="1986" spans="3:13" x14ac:dyDescent="0.15">
      <c r="C1986" s="515"/>
      <c r="D1986" s="515"/>
      <c r="E1986" s="515"/>
      <c r="F1986" s="515"/>
      <c r="G1986" s="515"/>
      <c r="H1986" s="515"/>
      <c r="I1986" s="515"/>
      <c r="J1986" s="515"/>
      <c r="K1986" s="515"/>
      <c r="L1986" s="515"/>
      <c r="M1986" s="515"/>
    </row>
    <row r="1987" spans="3:13" x14ac:dyDescent="0.15">
      <c r="C1987" s="515"/>
      <c r="D1987" s="515"/>
      <c r="E1987" s="515"/>
      <c r="F1987" s="515"/>
      <c r="G1987" s="515"/>
      <c r="H1987" s="515"/>
      <c r="I1987" s="515"/>
      <c r="J1987" s="515"/>
      <c r="K1987" s="515"/>
      <c r="L1987" s="515"/>
      <c r="M1987" s="515"/>
    </row>
    <row r="1988" spans="3:13" x14ac:dyDescent="0.15">
      <c r="C1988" s="515"/>
      <c r="D1988" s="515"/>
      <c r="E1988" s="515"/>
      <c r="F1988" s="515"/>
      <c r="G1988" s="515"/>
      <c r="H1988" s="515"/>
      <c r="I1988" s="515"/>
      <c r="J1988" s="515"/>
      <c r="K1988" s="515"/>
      <c r="L1988" s="515"/>
      <c r="M1988" s="515"/>
    </row>
    <row r="1989" spans="3:13" x14ac:dyDescent="0.15">
      <c r="C1989" s="515"/>
      <c r="D1989" s="515"/>
      <c r="E1989" s="515"/>
      <c r="F1989" s="515"/>
      <c r="G1989" s="515"/>
      <c r="H1989" s="515"/>
      <c r="I1989" s="515"/>
      <c r="J1989" s="515"/>
      <c r="K1989" s="515"/>
      <c r="L1989" s="515"/>
      <c r="M1989" s="515"/>
    </row>
    <row r="1990" spans="3:13" x14ac:dyDescent="0.15">
      <c r="C1990" s="515"/>
      <c r="D1990" s="515"/>
      <c r="E1990" s="515"/>
      <c r="F1990" s="515"/>
      <c r="G1990" s="515"/>
      <c r="H1990" s="515"/>
      <c r="I1990" s="515"/>
      <c r="J1990" s="515"/>
      <c r="K1990" s="515"/>
      <c r="L1990" s="515"/>
      <c r="M1990" s="515"/>
    </row>
    <row r="1991" spans="3:13" x14ac:dyDescent="0.15">
      <c r="C1991" s="515"/>
      <c r="D1991" s="515"/>
      <c r="E1991" s="515"/>
      <c r="F1991" s="515"/>
      <c r="G1991" s="515"/>
      <c r="H1991" s="515"/>
      <c r="I1991" s="515"/>
      <c r="J1991" s="515"/>
      <c r="K1991" s="515"/>
      <c r="L1991" s="515"/>
      <c r="M1991" s="515"/>
    </row>
    <row r="1992" spans="3:13" x14ac:dyDescent="0.15">
      <c r="C1992" s="515"/>
      <c r="D1992" s="515"/>
      <c r="E1992" s="515"/>
      <c r="F1992" s="515"/>
      <c r="G1992" s="515"/>
      <c r="H1992" s="515"/>
      <c r="I1992" s="515"/>
      <c r="J1992" s="515"/>
      <c r="K1992" s="515"/>
      <c r="L1992" s="515"/>
      <c r="M1992" s="515"/>
    </row>
    <row r="1993" spans="3:13" x14ac:dyDescent="0.15">
      <c r="C1993" s="515"/>
      <c r="D1993" s="515"/>
      <c r="E1993" s="515"/>
      <c r="F1993" s="515"/>
      <c r="G1993" s="515"/>
      <c r="H1993" s="515"/>
      <c r="I1993" s="515"/>
      <c r="J1993" s="515"/>
      <c r="K1993" s="515"/>
      <c r="L1993" s="515"/>
      <c r="M1993" s="515"/>
    </row>
    <row r="1994" spans="3:13" x14ac:dyDescent="0.15">
      <c r="C1994" s="515"/>
      <c r="D1994" s="515"/>
      <c r="E1994" s="515"/>
      <c r="F1994" s="515"/>
      <c r="G1994" s="515"/>
      <c r="H1994" s="515"/>
      <c r="I1994" s="515"/>
      <c r="J1994" s="515"/>
      <c r="K1994" s="515"/>
      <c r="L1994" s="515"/>
      <c r="M1994" s="515"/>
    </row>
    <row r="1995" spans="3:13" x14ac:dyDescent="0.15">
      <c r="C1995" s="515"/>
      <c r="D1995" s="515"/>
      <c r="E1995" s="515"/>
      <c r="F1995" s="515"/>
      <c r="G1995" s="515"/>
      <c r="H1995" s="515"/>
      <c r="I1995" s="515"/>
      <c r="J1995" s="515"/>
      <c r="K1995" s="515"/>
      <c r="L1995" s="515"/>
      <c r="M1995" s="515"/>
    </row>
    <row r="1996" spans="3:13" x14ac:dyDescent="0.15">
      <c r="C1996" s="515"/>
      <c r="D1996" s="515"/>
      <c r="E1996" s="515"/>
      <c r="F1996" s="515"/>
      <c r="G1996" s="515"/>
      <c r="H1996" s="515"/>
      <c r="I1996" s="515"/>
      <c r="J1996" s="515"/>
      <c r="K1996" s="515"/>
      <c r="L1996" s="515"/>
      <c r="M1996" s="515"/>
    </row>
    <row r="1997" spans="3:13" x14ac:dyDescent="0.15">
      <c r="C1997" s="515"/>
      <c r="D1997" s="515"/>
      <c r="E1997" s="515"/>
      <c r="F1997" s="515"/>
      <c r="G1997" s="515"/>
      <c r="H1997" s="515"/>
      <c r="I1997" s="515"/>
      <c r="J1997" s="515"/>
      <c r="K1997" s="515"/>
      <c r="L1997" s="515"/>
      <c r="M1997" s="515"/>
    </row>
    <row r="1998" spans="3:13" x14ac:dyDescent="0.15">
      <c r="C1998" s="515"/>
      <c r="D1998" s="515"/>
      <c r="E1998" s="515"/>
      <c r="F1998" s="515"/>
      <c r="G1998" s="515"/>
      <c r="H1998" s="515"/>
      <c r="I1998" s="515"/>
      <c r="J1998" s="515"/>
      <c r="K1998" s="515"/>
      <c r="L1998" s="515"/>
      <c r="M1998" s="515"/>
    </row>
    <row r="1999" spans="3:13" x14ac:dyDescent="0.15">
      <c r="C1999" s="515"/>
      <c r="D1999" s="515"/>
      <c r="E1999" s="515"/>
      <c r="F1999" s="515"/>
      <c r="G1999" s="515"/>
      <c r="H1999" s="515"/>
      <c r="I1999" s="515"/>
      <c r="J1999" s="515"/>
      <c r="K1999" s="515"/>
      <c r="L1999" s="515"/>
      <c r="M1999" s="515"/>
    </row>
    <row r="2000" spans="3:13" x14ac:dyDescent="0.15">
      <c r="C2000" s="515"/>
      <c r="D2000" s="515"/>
      <c r="E2000" s="515"/>
      <c r="F2000" s="515"/>
      <c r="G2000" s="515"/>
      <c r="H2000" s="515"/>
      <c r="I2000" s="515"/>
      <c r="J2000" s="515"/>
      <c r="K2000" s="515"/>
      <c r="L2000" s="515"/>
      <c r="M2000" s="515"/>
    </row>
    <row r="2001" spans="3:13" x14ac:dyDescent="0.15">
      <c r="C2001" s="515"/>
      <c r="D2001" s="515"/>
      <c r="E2001" s="515"/>
      <c r="F2001" s="515"/>
      <c r="G2001" s="515"/>
      <c r="H2001" s="515"/>
      <c r="I2001" s="515"/>
      <c r="J2001" s="515"/>
      <c r="K2001" s="515"/>
      <c r="L2001" s="515"/>
      <c r="M2001" s="515"/>
    </row>
    <row r="2002" spans="3:13" x14ac:dyDescent="0.15">
      <c r="C2002" s="515"/>
      <c r="D2002" s="515"/>
      <c r="E2002" s="515"/>
      <c r="F2002" s="515"/>
      <c r="G2002" s="515"/>
      <c r="H2002" s="515"/>
      <c r="I2002" s="515"/>
      <c r="J2002" s="515"/>
      <c r="K2002" s="515"/>
      <c r="L2002" s="515"/>
      <c r="M2002" s="515"/>
    </row>
    <row r="2003" spans="3:13" x14ac:dyDescent="0.15">
      <c r="C2003" s="515"/>
      <c r="D2003" s="515"/>
      <c r="E2003" s="515"/>
      <c r="F2003" s="515"/>
      <c r="G2003" s="515"/>
      <c r="H2003" s="515"/>
      <c r="I2003" s="515"/>
      <c r="J2003" s="515"/>
      <c r="K2003" s="515"/>
      <c r="L2003" s="515"/>
      <c r="M2003" s="515"/>
    </row>
    <row r="2004" spans="3:13" x14ac:dyDescent="0.15">
      <c r="C2004" s="515"/>
      <c r="D2004" s="515"/>
      <c r="E2004" s="515"/>
      <c r="F2004" s="515"/>
      <c r="G2004" s="515"/>
      <c r="H2004" s="515"/>
      <c r="I2004" s="515"/>
      <c r="J2004" s="515"/>
      <c r="K2004" s="515"/>
      <c r="L2004" s="515"/>
      <c r="M2004" s="515"/>
    </row>
    <row r="2005" spans="3:13" x14ac:dyDescent="0.15">
      <c r="C2005" s="515"/>
      <c r="D2005" s="515"/>
      <c r="E2005" s="515"/>
      <c r="F2005" s="515"/>
      <c r="G2005" s="515"/>
      <c r="H2005" s="515"/>
      <c r="I2005" s="515"/>
      <c r="J2005" s="515"/>
      <c r="K2005" s="515"/>
      <c r="L2005" s="515"/>
      <c r="M2005" s="515"/>
    </row>
    <row r="2006" spans="3:13" x14ac:dyDescent="0.15">
      <c r="C2006" s="515"/>
      <c r="D2006" s="515"/>
      <c r="E2006" s="515"/>
      <c r="F2006" s="515"/>
      <c r="G2006" s="515"/>
      <c r="H2006" s="515"/>
      <c r="I2006" s="515"/>
      <c r="J2006" s="515"/>
      <c r="K2006" s="515"/>
      <c r="L2006" s="515"/>
      <c r="M2006" s="515"/>
    </row>
    <row r="2007" spans="3:13" x14ac:dyDescent="0.15">
      <c r="C2007" s="515"/>
      <c r="D2007" s="515"/>
      <c r="E2007" s="515"/>
      <c r="F2007" s="515"/>
      <c r="G2007" s="515"/>
      <c r="H2007" s="515"/>
      <c r="I2007" s="515"/>
      <c r="J2007" s="515"/>
      <c r="K2007" s="515"/>
      <c r="L2007" s="515"/>
      <c r="M2007" s="515"/>
    </row>
    <row r="2008" spans="3:13" x14ac:dyDescent="0.15">
      <c r="C2008" s="515"/>
      <c r="D2008" s="515"/>
      <c r="E2008" s="515"/>
      <c r="F2008" s="515"/>
      <c r="G2008" s="515"/>
      <c r="H2008" s="515"/>
      <c r="I2008" s="515"/>
      <c r="J2008" s="515"/>
      <c r="K2008" s="515"/>
      <c r="L2008" s="515"/>
      <c r="M2008" s="515"/>
    </row>
    <row r="2009" spans="3:13" x14ac:dyDescent="0.15">
      <c r="C2009" s="515"/>
      <c r="D2009" s="515"/>
      <c r="E2009" s="515"/>
      <c r="F2009" s="515"/>
      <c r="G2009" s="515"/>
      <c r="H2009" s="515"/>
      <c r="I2009" s="515"/>
      <c r="J2009" s="515"/>
      <c r="K2009" s="515"/>
      <c r="L2009" s="515"/>
      <c r="M2009" s="515"/>
    </row>
    <row r="2010" spans="3:13" x14ac:dyDescent="0.15">
      <c r="C2010" s="515"/>
      <c r="D2010" s="515"/>
      <c r="E2010" s="515"/>
      <c r="F2010" s="515"/>
      <c r="G2010" s="515"/>
      <c r="H2010" s="515"/>
      <c r="I2010" s="515"/>
      <c r="J2010" s="515"/>
      <c r="K2010" s="515"/>
      <c r="L2010" s="515"/>
      <c r="M2010" s="515"/>
    </row>
    <row r="2011" spans="3:13" x14ac:dyDescent="0.15">
      <c r="C2011" s="515"/>
      <c r="D2011" s="515"/>
      <c r="E2011" s="515"/>
      <c r="F2011" s="515"/>
      <c r="G2011" s="515"/>
      <c r="H2011" s="515"/>
      <c r="I2011" s="515"/>
      <c r="J2011" s="515"/>
      <c r="K2011" s="515"/>
      <c r="L2011" s="515"/>
      <c r="M2011" s="515"/>
    </row>
    <row r="2012" spans="3:13" x14ac:dyDescent="0.15">
      <c r="C2012" s="515"/>
      <c r="D2012" s="515"/>
      <c r="E2012" s="515"/>
      <c r="F2012" s="515"/>
      <c r="G2012" s="515"/>
      <c r="H2012" s="515"/>
      <c r="I2012" s="515"/>
      <c r="J2012" s="515"/>
      <c r="K2012" s="515"/>
      <c r="L2012" s="515"/>
      <c r="M2012" s="515"/>
    </row>
    <row r="2013" spans="3:13" x14ac:dyDescent="0.15">
      <c r="C2013" s="515"/>
      <c r="D2013" s="515"/>
      <c r="E2013" s="515"/>
      <c r="F2013" s="515"/>
      <c r="G2013" s="515"/>
      <c r="H2013" s="515"/>
      <c r="I2013" s="515"/>
      <c r="J2013" s="515"/>
      <c r="K2013" s="515"/>
      <c r="L2013" s="515"/>
      <c r="M2013" s="515"/>
    </row>
    <row r="2014" spans="3:13" x14ac:dyDescent="0.15">
      <c r="C2014" s="515"/>
      <c r="D2014" s="515"/>
      <c r="E2014" s="515"/>
      <c r="F2014" s="515"/>
      <c r="G2014" s="515"/>
      <c r="H2014" s="515"/>
      <c r="I2014" s="515"/>
      <c r="J2014" s="515"/>
      <c r="K2014" s="515"/>
      <c r="L2014" s="515"/>
      <c r="M2014" s="515"/>
    </row>
    <row r="2015" spans="3:13" x14ac:dyDescent="0.15">
      <c r="C2015" s="515"/>
      <c r="D2015" s="515"/>
      <c r="E2015" s="515"/>
      <c r="F2015" s="515"/>
      <c r="G2015" s="515"/>
      <c r="H2015" s="515"/>
      <c r="I2015" s="515"/>
      <c r="J2015" s="515"/>
      <c r="K2015" s="515"/>
      <c r="L2015" s="515"/>
      <c r="M2015" s="515"/>
    </row>
    <row r="2016" spans="3:13" x14ac:dyDescent="0.15">
      <c r="C2016" s="515"/>
      <c r="D2016" s="515"/>
      <c r="E2016" s="515"/>
      <c r="F2016" s="515"/>
      <c r="G2016" s="515"/>
      <c r="H2016" s="515"/>
      <c r="I2016" s="515"/>
      <c r="J2016" s="515"/>
      <c r="K2016" s="515"/>
      <c r="L2016" s="515"/>
      <c r="M2016" s="515"/>
    </row>
    <row r="2017" spans="3:13" x14ac:dyDescent="0.15">
      <c r="C2017" s="515"/>
      <c r="D2017" s="515"/>
      <c r="E2017" s="515"/>
      <c r="F2017" s="515"/>
      <c r="G2017" s="515"/>
      <c r="H2017" s="515"/>
      <c r="I2017" s="515"/>
      <c r="J2017" s="515"/>
      <c r="K2017" s="515"/>
      <c r="L2017" s="515"/>
      <c r="M2017" s="515"/>
    </row>
    <row r="2018" spans="3:13" x14ac:dyDescent="0.15">
      <c r="C2018" s="515"/>
      <c r="D2018" s="515"/>
      <c r="E2018" s="515"/>
      <c r="F2018" s="515"/>
      <c r="G2018" s="515"/>
      <c r="H2018" s="515"/>
      <c r="I2018" s="515"/>
      <c r="J2018" s="515"/>
      <c r="K2018" s="515"/>
      <c r="L2018" s="515"/>
      <c r="M2018" s="515"/>
    </row>
    <row r="2019" spans="3:13" x14ac:dyDescent="0.15">
      <c r="C2019" s="515"/>
      <c r="D2019" s="515"/>
      <c r="E2019" s="515"/>
      <c r="F2019" s="515"/>
      <c r="G2019" s="515"/>
      <c r="H2019" s="515"/>
      <c r="I2019" s="515"/>
      <c r="J2019" s="515"/>
      <c r="K2019" s="515"/>
      <c r="L2019" s="515"/>
      <c r="M2019" s="515"/>
    </row>
    <row r="2020" spans="3:13" x14ac:dyDescent="0.15">
      <c r="C2020" s="515"/>
      <c r="D2020" s="515"/>
      <c r="E2020" s="515"/>
      <c r="F2020" s="515"/>
      <c r="G2020" s="515"/>
      <c r="H2020" s="515"/>
      <c r="I2020" s="515"/>
      <c r="J2020" s="515"/>
      <c r="K2020" s="515"/>
      <c r="L2020" s="515"/>
      <c r="M2020" s="515"/>
    </row>
    <row r="2021" spans="3:13" x14ac:dyDescent="0.15">
      <c r="C2021" s="515"/>
      <c r="D2021" s="515"/>
      <c r="E2021" s="515"/>
      <c r="F2021" s="515"/>
      <c r="G2021" s="515"/>
      <c r="H2021" s="515"/>
      <c r="I2021" s="515"/>
      <c r="J2021" s="515"/>
      <c r="K2021" s="515"/>
      <c r="L2021" s="515"/>
      <c r="M2021" s="515"/>
    </row>
    <row r="2022" spans="3:13" x14ac:dyDescent="0.15">
      <c r="C2022" s="515"/>
      <c r="D2022" s="515"/>
      <c r="E2022" s="515"/>
      <c r="F2022" s="515"/>
      <c r="G2022" s="515"/>
      <c r="H2022" s="515"/>
      <c r="I2022" s="515"/>
      <c r="J2022" s="515"/>
      <c r="K2022" s="515"/>
      <c r="L2022" s="515"/>
      <c r="M2022" s="515"/>
    </row>
    <row r="2023" spans="3:13" x14ac:dyDescent="0.15">
      <c r="C2023" s="515"/>
      <c r="D2023" s="515"/>
      <c r="E2023" s="515"/>
      <c r="F2023" s="515"/>
      <c r="G2023" s="515"/>
      <c r="H2023" s="515"/>
      <c r="I2023" s="515"/>
      <c r="J2023" s="515"/>
      <c r="K2023" s="515"/>
      <c r="L2023" s="515"/>
      <c r="M2023" s="515"/>
    </row>
    <row r="2024" spans="3:13" x14ac:dyDescent="0.15">
      <c r="C2024" s="515"/>
      <c r="D2024" s="515"/>
      <c r="E2024" s="515"/>
      <c r="F2024" s="515"/>
      <c r="G2024" s="515"/>
      <c r="H2024" s="515"/>
      <c r="I2024" s="515"/>
      <c r="J2024" s="515"/>
      <c r="K2024" s="515"/>
      <c r="L2024" s="515"/>
      <c r="M2024" s="515"/>
    </row>
    <row r="2025" spans="3:13" x14ac:dyDescent="0.15">
      <c r="C2025" s="515"/>
      <c r="D2025" s="515"/>
      <c r="E2025" s="515"/>
      <c r="F2025" s="515"/>
      <c r="G2025" s="515"/>
      <c r="H2025" s="515"/>
      <c r="I2025" s="515"/>
      <c r="J2025" s="515"/>
      <c r="K2025" s="515"/>
      <c r="L2025" s="515"/>
      <c r="M2025" s="515"/>
    </row>
    <row r="2026" spans="3:13" x14ac:dyDescent="0.15">
      <c r="C2026" s="515"/>
      <c r="D2026" s="515"/>
      <c r="E2026" s="515"/>
      <c r="F2026" s="515"/>
      <c r="G2026" s="515"/>
      <c r="H2026" s="515"/>
      <c r="I2026" s="515"/>
      <c r="J2026" s="515"/>
      <c r="K2026" s="515"/>
      <c r="L2026" s="515"/>
      <c r="M2026" s="515"/>
    </row>
    <row r="2027" spans="3:13" x14ac:dyDescent="0.15">
      <c r="C2027" s="515"/>
      <c r="D2027" s="515"/>
      <c r="E2027" s="515"/>
      <c r="F2027" s="515"/>
      <c r="G2027" s="515"/>
      <c r="H2027" s="515"/>
      <c r="I2027" s="515"/>
      <c r="J2027" s="515"/>
      <c r="K2027" s="515"/>
      <c r="L2027" s="515"/>
      <c r="M2027" s="515"/>
    </row>
    <row r="2028" spans="3:13" x14ac:dyDescent="0.15">
      <c r="C2028" s="515"/>
      <c r="D2028" s="515"/>
      <c r="E2028" s="515"/>
      <c r="F2028" s="515"/>
      <c r="G2028" s="515"/>
      <c r="H2028" s="515"/>
      <c r="I2028" s="515"/>
      <c r="J2028" s="515"/>
      <c r="K2028" s="515"/>
      <c r="L2028" s="515"/>
      <c r="M2028" s="515"/>
    </row>
    <row r="2029" spans="3:13" x14ac:dyDescent="0.15">
      <c r="C2029" s="515"/>
      <c r="D2029" s="515"/>
      <c r="E2029" s="515"/>
      <c r="F2029" s="515"/>
      <c r="G2029" s="515"/>
      <c r="H2029" s="515"/>
      <c r="I2029" s="515"/>
      <c r="J2029" s="515"/>
      <c r="K2029" s="515"/>
      <c r="L2029" s="515"/>
      <c r="M2029" s="515"/>
    </row>
    <row r="2030" spans="3:13" x14ac:dyDescent="0.15">
      <c r="C2030" s="515"/>
      <c r="D2030" s="515"/>
      <c r="E2030" s="515"/>
      <c r="F2030" s="515"/>
      <c r="G2030" s="515"/>
      <c r="H2030" s="515"/>
      <c r="I2030" s="515"/>
      <c r="J2030" s="515"/>
      <c r="K2030" s="515"/>
      <c r="L2030" s="515"/>
      <c r="M2030" s="515"/>
    </row>
    <row r="2031" spans="3:13" x14ac:dyDescent="0.15">
      <c r="C2031" s="515"/>
      <c r="D2031" s="515"/>
      <c r="E2031" s="515"/>
      <c r="F2031" s="515"/>
      <c r="G2031" s="515"/>
      <c r="H2031" s="515"/>
      <c r="I2031" s="515"/>
      <c r="J2031" s="515"/>
      <c r="K2031" s="515"/>
      <c r="L2031" s="515"/>
      <c r="M2031" s="515"/>
    </row>
    <row r="2032" spans="3:13" x14ac:dyDescent="0.15">
      <c r="C2032" s="515"/>
      <c r="D2032" s="515"/>
      <c r="E2032" s="515"/>
      <c r="F2032" s="515"/>
      <c r="G2032" s="515"/>
      <c r="H2032" s="515"/>
      <c r="I2032" s="515"/>
      <c r="J2032" s="515"/>
      <c r="K2032" s="515"/>
      <c r="L2032" s="515"/>
      <c r="M2032" s="515"/>
    </row>
    <row r="2033" spans="3:13" x14ac:dyDescent="0.15">
      <c r="C2033" s="515"/>
      <c r="D2033" s="515"/>
      <c r="E2033" s="515"/>
      <c r="F2033" s="515"/>
      <c r="G2033" s="515"/>
      <c r="H2033" s="515"/>
      <c r="I2033" s="515"/>
      <c r="J2033" s="515"/>
      <c r="K2033" s="515"/>
      <c r="L2033" s="515"/>
      <c r="M2033" s="515"/>
    </row>
    <row r="2034" spans="3:13" x14ac:dyDescent="0.15">
      <c r="C2034" s="515"/>
      <c r="D2034" s="515"/>
      <c r="E2034" s="515"/>
      <c r="F2034" s="515"/>
      <c r="G2034" s="515"/>
      <c r="H2034" s="515"/>
      <c r="I2034" s="515"/>
      <c r="J2034" s="515"/>
      <c r="K2034" s="515"/>
      <c r="L2034" s="515"/>
      <c r="M2034" s="515"/>
    </row>
    <row r="2035" spans="3:13" x14ac:dyDescent="0.15">
      <c r="C2035" s="515"/>
      <c r="D2035" s="515"/>
      <c r="E2035" s="515"/>
      <c r="F2035" s="515"/>
      <c r="G2035" s="515"/>
      <c r="H2035" s="515"/>
      <c r="I2035" s="515"/>
      <c r="J2035" s="515"/>
      <c r="K2035" s="515"/>
      <c r="L2035" s="515"/>
      <c r="M2035" s="515"/>
    </row>
    <row r="2036" spans="3:13" x14ac:dyDescent="0.15">
      <c r="C2036" s="515"/>
      <c r="D2036" s="515"/>
      <c r="E2036" s="515"/>
      <c r="F2036" s="515"/>
      <c r="G2036" s="515"/>
      <c r="H2036" s="515"/>
      <c r="I2036" s="515"/>
      <c r="J2036" s="515"/>
      <c r="K2036" s="515"/>
      <c r="L2036" s="515"/>
      <c r="M2036" s="515"/>
    </row>
    <row r="2037" spans="3:13" x14ac:dyDescent="0.15">
      <c r="C2037" s="515"/>
      <c r="D2037" s="515"/>
      <c r="E2037" s="515"/>
      <c r="F2037" s="515"/>
      <c r="G2037" s="515"/>
      <c r="H2037" s="515"/>
      <c r="I2037" s="515"/>
      <c r="J2037" s="515"/>
      <c r="K2037" s="515"/>
      <c r="L2037" s="515"/>
      <c r="M2037" s="515"/>
    </row>
    <row r="2038" spans="3:13" x14ac:dyDescent="0.15">
      <c r="C2038" s="515"/>
      <c r="D2038" s="515"/>
      <c r="E2038" s="515"/>
      <c r="F2038" s="515"/>
      <c r="G2038" s="515"/>
      <c r="H2038" s="515"/>
      <c r="I2038" s="515"/>
      <c r="J2038" s="515"/>
      <c r="K2038" s="515"/>
      <c r="L2038" s="515"/>
      <c r="M2038" s="515"/>
    </row>
    <row r="2039" spans="3:13" x14ac:dyDescent="0.15">
      <c r="C2039" s="515"/>
      <c r="D2039" s="515"/>
      <c r="E2039" s="515"/>
      <c r="F2039" s="515"/>
      <c r="G2039" s="515"/>
      <c r="H2039" s="515"/>
      <c r="I2039" s="515"/>
      <c r="J2039" s="515"/>
      <c r="K2039" s="515"/>
      <c r="L2039" s="515"/>
      <c r="M2039" s="515"/>
    </row>
    <row r="2040" spans="3:13" x14ac:dyDescent="0.15">
      <c r="C2040" s="515"/>
      <c r="D2040" s="515"/>
      <c r="E2040" s="515"/>
      <c r="F2040" s="515"/>
      <c r="G2040" s="515"/>
      <c r="H2040" s="515"/>
      <c r="I2040" s="515"/>
      <c r="J2040" s="515"/>
      <c r="K2040" s="515"/>
      <c r="L2040" s="515"/>
      <c r="M2040" s="515"/>
    </row>
    <row r="2041" spans="3:13" x14ac:dyDescent="0.15">
      <c r="C2041" s="515"/>
      <c r="D2041" s="515"/>
      <c r="E2041" s="515"/>
      <c r="F2041" s="515"/>
      <c r="G2041" s="515"/>
      <c r="H2041" s="515"/>
      <c r="I2041" s="515"/>
      <c r="J2041" s="515"/>
      <c r="K2041" s="515"/>
      <c r="L2041" s="515"/>
      <c r="M2041" s="515"/>
    </row>
    <row r="2042" spans="3:13" x14ac:dyDescent="0.15">
      <c r="C2042" s="515"/>
      <c r="D2042" s="515"/>
      <c r="E2042" s="515"/>
      <c r="F2042" s="515"/>
      <c r="G2042" s="515"/>
      <c r="H2042" s="515"/>
      <c r="I2042" s="515"/>
      <c r="J2042" s="515"/>
      <c r="K2042" s="515"/>
      <c r="L2042" s="515"/>
      <c r="M2042" s="515"/>
    </row>
    <row r="2043" spans="3:13" x14ac:dyDescent="0.15">
      <c r="C2043" s="515"/>
      <c r="D2043" s="515"/>
      <c r="E2043" s="515"/>
      <c r="F2043" s="515"/>
      <c r="G2043" s="515"/>
      <c r="H2043" s="515"/>
      <c r="I2043" s="515"/>
      <c r="J2043" s="515"/>
      <c r="K2043" s="515"/>
      <c r="L2043" s="515"/>
      <c r="M2043" s="515"/>
    </row>
    <row r="2044" spans="3:13" x14ac:dyDescent="0.15">
      <c r="C2044" s="515"/>
      <c r="D2044" s="515"/>
      <c r="E2044" s="515"/>
      <c r="F2044" s="515"/>
      <c r="G2044" s="515"/>
      <c r="H2044" s="515"/>
      <c r="I2044" s="515"/>
      <c r="J2044" s="515"/>
      <c r="K2044" s="515"/>
      <c r="L2044" s="515"/>
      <c r="M2044" s="515"/>
    </row>
    <row r="2045" spans="3:13" x14ac:dyDescent="0.15">
      <c r="C2045" s="515"/>
      <c r="D2045" s="515"/>
      <c r="E2045" s="515"/>
      <c r="F2045" s="515"/>
      <c r="G2045" s="515"/>
      <c r="H2045" s="515"/>
      <c r="I2045" s="515"/>
      <c r="J2045" s="515"/>
      <c r="K2045" s="515"/>
      <c r="L2045" s="515"/>
      <c r="M2045" s="515"/>
    </row>
    <row r="2046" spans="3:13" x14ac:dyDescent="0.15">
      <c r="C2046" s="515"/>
      <c r="D2046" s="515"/>
      <c r="E2046" s="515"/>
      <c r="F2046" s="515"/>
      <c r="G2046" s="515"/>
      <c r="H2046" s="515"/>
      <c r="I2046" s="515"/>
      <c r="J2046" s="515"/>
      <c r="K2046" s="515"/>
      <c r="L2046" s="515"/>
      <c r="M2046" s="515"/>
    </row>
    <row r="2047" spans="3:13" x14ac:dyDescent="0.15">
      <c r="C2047" s="515"/>
      <c r="D2047" s="515"/>
      <c r="E2047" s="515"/>
      <c r="F2047" s="515"/>
      <c r="G2047" s="515"/>
      <c r="H2047" s="515"/>
      <c r="I2047" s="515"/>
      <c r="J2047" s="515"/>
      <c r="K2047" s="515"/>
      <c r="L2047" s="515"/>
      <c r="M2047" s="515"/>
    </row>
    <row r="2048" spans="3:13" x14ac:dyDescent="0.15">
      <c r="C2048" s="515"/>
      <c r="D2048" s="515"/>
      <c r="E2048" s="515"/>
      <c r="F2048" s="515"/>
      <c r="G2048" s="515"/>
      <c r="H2048" s="515"/>
      <c r="I2048" s="515"/>
      <c r="J2048" s="515"/>
      <c r="K2048" s="515"/>
      <c r="L2048" s="515"/>
      <c r="M2048" s="515"/>
    </row>
    <row r="2049" spans="3:13" x14ac:dyDescent="0.15">
      <c r="C2049" s="515"/>
      <c r="D2049" s="515"/>
      <c r="E2049" s="515"/>
      <c r="F2049" s="515"/>
      <c r="G2049" s="515"/>
      <c r="H2049" s="515"/>
      <c r="I2049" s="515"/>
      <c r="J2049" s="515"/>
      <c r="K2049" s="515"/>
      <c r="L2049" s="515"/>
      <c r="M2049" s="515"/>
    </row>
    <row r="2050" spans="3:13" x14ac:dyDescent="0.15">
      <c r="C2050" s="515"/>
      <c r="D2050" s="515"/>
      <c r="E2050" s="515"/>
      <c r="F2050" s="515"/>
      <c r="G2050" s="515"/>
      <c r="H2050" s="515"/>
      <c r="I2050" s="515"/>
      <c r="J2050" s="515"/>
      <c r="K2050" s="515"/>
      <c r="L2050" s="515"/>
      <c r="M2050" s="515"/>
    </row>
    <row r="2051" spans="3:13" x14ac:dyDescent="0.15">
      <c r="C2051" s="515"/>
      <c r="D2051" s="515"/>
      <c r="E2051" s="515"/>
      <c r="F2051" s="515"/>
      <c r="G2051" s="515"/>
      <c r="H2051" s="515"/>
      <c r="I2051" s="515"/>
      <c r="J2051" s="515"/>
      <c r="K2051" s="515"/>
      <c r="L2051" s="515"/>
      <c r="M2051" s="515"/>
    </row>
    <row r="2052" spans="3:13" x14ac:dyDescent="0.15">
      <c r="C2052" s="515"/>
      <c r="D2052" s="515"/>
      <c r="E2052" s="515"/>
      <c r="F2052" s="515"/>
      <c r="G2052" s="515"/>
      <c r="H2052" s="515"/>
      <c r="I2052" s="515"/>
      <c r="J2052" s="515"/>
      <c r="K2052" s="515"/>
      <c r="L2052" s="515"/>
      <c r="M2052" s="515"/>
    </row>
    <row r="2053" spans="3:13" x14ac:dyDescent="0.15">
      <c r="C2053" s="515"/>
      <c r="D2053" s="515"/>
      <c r="E2053" s="515"/>
      <c r="F2053" s="515"/>
      <c r="G2053" s="515"/>
      <c r="H2053" s="515"/>
      <c r="I2053" s="515"/>
      <c r="J2053" s="515"/>
      <c r="K2053" s="515"/>
      <c r="L2053" s="515"/>
      <c r="M2053" s="515"/>
    </row>
    <row r="2054" spans="3:13" x14ac:dyDescent="0.15">
      <c r="C2054" s="515"/>
      <c r="D2054" s="515"/>
      <c r="E2054" s="515"/>
      <c r="F2054" s="515"/>
      <c r="G2054" s="515"/>
      <c r="H2054" s="515"/>
      <c r="I2054" s="515"/>
      <c r="J2054" s="515"/>
      <c r="K2054" s="515"/>
      <c r="L2054" s="515"/>
      <c r="M2054" s="515"/>
    </row>
    <row r="2055" spans="3:13" x14ac:dyDescent="0.15">
      <c r="C2055" s="515"/>
      <c r="D2055" s="515"/>
      <c r="E2055" s="515"/>
      <c r="F2055" s="515"/>
      <c r="G2055" s="515"/>
      <c r="H2055" s="515"/>
      <c r="I2055" s="515"/>
      <c r="J2055" s="515"/>
      <c r="K2055" s="515"/>
      <c r="L2055" s="515"/>
      <c r="M2055" s="515"/>
    </row>
    <row r="2056" spans="3:13" x14ac:dyDescent="0.15">
      <c r="C2056" s="515"/>
      <c r="D2056" s="515"/>
      <c r="E2056" s="515"/>
      <c r="F2056" s="515"/>
      <c r="G2056" s="515"/>
      <c r="H2056" s="515"/>
      <c r="I2056" s="515"/>
      <c r="J2056" s="515"/>
      <c r="K2056" s="515"/>
      <c r="L2056" s="515"/>
      <c r="M2056" s="515"/>
    </row>
    <row r="2057" spans="3:13" x14ac:dyDescent="0.15">
      <c r="C2057" s="515"/>
      <c r="D2057" s="515"/>
      <c r="E2057" s="515"/>
      <c r="F2057" s="515"/>
      <c r="G2057" s="515"/>
      <c r="H2057" s="515"/>
      <c r="I2057" s="515"/>
      <c r="J2057" s="515"/>
      <c r="K2057" s="515"/>
      <c r="L2057" s="515"/>
      <c r="M2057" s="515"/>
    </row>
    <row r="2058" spans="3:13" x14ac:dyDescent="0.15">
      <c r="C2058" s="515"/>
      <c r="D2058" s="515"/>
      <c r="E2058" s="515"/>
      <c r="F2058" s="515"/>
      <c r="G2058" s="515"/>
      <c r="H2058" s="515"/>
      <c r="I2058" s="515"/>
      <c r="J2058" s="515"/>
      <c r="K2058" s="515"/>
      <c r="L2058" s="515"/>
      <c r="M2058" s="515"/>
    </row>
    <row r="2059" spans="3:13" x14ac:dyDescent="0.15">
      <c r="C2059" s="515"/>
      <c r="D2059" s="515"/>
      <c r="E2059" s="515"/>
      <c r="F2059" s="515"/>
      <c r="G2059" s="515"/>
      <c r="H2059" s="515"/>
      <c r="I2059" s="515"/>
      <c r="J2059" s="515"/>
      <c r="K2059" s="515"/>
      <c r="L2059" s="515"/>
      <c r="M2059" s="515"/>
    </row>
    <row r="2060" spans="3:13" x14ac:dyDescent="0.15">
      <c r="C2060" s="515"/>
      <c r="D2060" s="515"/>
      <c r="E2060" s="515"/>
      <c r="F2060" s="515"/>
      <c r="G2060" s="515"/>
      <c r="H2060" s="515"/>
      <c r="I2060" s="515"/>
      <c r="J2060" s="515"/>
      <c r="K2060" s="515"/>
      <c r="L2060" s="515"/>
      <c r="M2060" s="515"/>
    </row>
    <row r="2061" spans="3:13" x14ac:dyDescent="0.15">
      <c r="C2061" s="515"/>
      <c r="D2061" s="515"/>
      <c r="E2061" s="515"/>
      <c r="F2061" s="515"/>
      <c r="G2061" s="515"/>
      <c r="H2061" s="515"/>
      <c r="I2061" s="515"/>
      <c r="J2061" s="515"/>
      <c r="K2061" s="515"/>
      <c r="L2061" s="515"/>
      <c r="M2061" s="515"/>
    </row>
    <row r="2062" spans="3:13" x14ac:dyDescent="0.15">
      <c r="C2062" s="515"/>
      <c r="D2062" s="515"/>
      <c r="E2062" s="515"/>
      <c r="F2062" s="515"/>
      <c r="G2062" s="515"/>
      <c r="H2062" s="515"/>
      <c r="I2062" s="515"/>
      <c r="J2062" s="515"/>
      <c r="K2062" s="515"/>
      <c r="L2062" s="515"/>
      <c r="M2062" s="515"/>
    </row>
    <row r="2063" spans="3:13" x14ac:dyDescent="0.15">
      <c r="C2063" s="515"/>
      <c r="D2063" s="515"/>
      <c r="E2063" s="515"/>
      <c r="F2063" s="515"/>
      <c r="G2063" s="515"/>
      <c r="H2063" s="515"/>
      <c r="I2063" s="515"/>
      <c r="J2063" s="515"/>
      <c r="K2063" s="515"/>
      <c r="L2063" s="515"/>
      <c r="M2063" s="515"/>
    </row>
    <row r="2064" spans="3:13" x14ac:dyDescent="0.15">
      <c r="C2064" s="515"/>
      <c r="D2064" s="515"/>
      <c r="E2064" s="515"/>
      <c r="F2064" s="515"/>
      <c r="G2064" s="515"/>
      <c r="H2064" s="515"/>
      <c r="I2064" s="515"/>
      <c r="J2064" s="515"/>
      <c r="K2064" s="515"/>
      <c r="L2064" s="515"/>
      <c r="M2064" s="515"/>
    </row>
    <row r="2065" spans="3:13" x14ac:dyDescent="0.15">
      <c r="C2065" s="515"/>
      <c r="D2065" s="515"/>
      <c r="E2065" s="515"/>
      <c r="F2065" s="515"/>
      <c r="G2065" s="515"/>
      <c r="H2065" s="515"/>
      <c r="I2065" s="515"/>
      <c r="J2065" s="515"/>
      <c r="K2065" s="515"/>
      <c r="L2065" s="515"/>
      <c r="M2065" s="515"/>
    </row>
    <row r="2066" spans="3:13" x14ac:dyDescent="0.15">
      <c r="C2066" s="515"/>
      <c r="D2066" s="515"/>
      <c r="E2066" s="515"/>
      <c r="F2066" s="515"/>
      <c r="G2066" s="515"/>
      <c r="H2066" s="515"/>
      <c r="I2066" s="515"/>
      <c r="J2066" s="515"/>
      <c r="K2066" s="515"/>
      <c r="L2066" s="515"/>
      <c r="M2066" s="515"/>
    </row>
    <row r="2067" spans="3:13" x14ac:dyDescent="0.15">
      <c r="C2067" s="515"/>
      <c r="D2067" s="515"/>
      <c r="E2067" s="515"/>
      <c r="F2067" s="515"/>
      <c r="G2067" s="515"/>
      <c r="H2067" s="515"/>
      <c r="I2067" s="515"/>
      <c r="J2067" s="515"/>
      <c r="K2067" s="515"/>
      <c r="L2067" s="515"/>
      <c r="M2067" s="515"/>
    </row>
    <row r="2068" spans="3:13" x14ac:dyDescent="0.15">
      <c r="C2068" s="515"/>
      <c r="D2068" s="515"/>
      <c r="E2068" s="515"/>
      <c r="F2068" s="515"/>
      <c r="G2068" s="515"/>
      <c r="H2068" s="515"/>
      <c r="I2068" s="515"/>
      <c r="J2068" s="515"/>
      <c r="K2068" s="515"/>
      <c r="L2068" s="515"/>
      <c r="M2068" s="515"/>
    </row>
    <row r="2069" spans="3:13" x14ac:dyDescent="0.15">
      <c r="C2069" s="515"/>
      <c r="D2069" s="515"/>
      <c r="E2069" s="515"/>
      <c r="F2069" s="515"/>
      <c r="G2069" s="515"/>
      <c r="H2069" s="515"/>
      <c r="I2069" s="515"/>
      <c r="J2069" s="515"/>
      <c r="K2069" s="515"/>
      <c r="L2069" s="515"/>
      <c r="M2069" s="515"/>
    </row>
    <row r="2070" spans="3:13" x14ac:dyDescent="0.15">
      <c r="C2070" s="515"/>
      <c r="D2070" s="515"/>
      <c r="E2070" s="515"/>
      <c r="F2070" s="515"/>
      <c r="G2070" s="515"/>
      <c r="H2070" s="515"/>
      <c r="I2070" s="515"/>
      <c r="J2070" s="515"/>
      <c r="K2070" s="515"/>
      <c r="L2070" s="515"/>
      <c r="M2070" s="515"/>
    </row>
    <row r="2071" spans="3:13" x14ac:dyDescent="0.15">
      <c r="C2071" s="515"/>
      <c r="D2071" s="515"/>
      <c r="E2071" s="515"/>
      <c r="F2071" s="515"/>
      <c r="G2071" s="515"/>
      <c r="H2071" s="515"/>
      <c r="I2071" s="515"/>
      <c r="J2071" s="515"/>
      <c r="K2071" s="515"/>
      <c r="L2071" s="515"/>
      <c r="M2071" s="515"/>
    </row>
    <row r="2072" spans="3:13" x14ac:dyDescent="0.15">
      <c r="C2072" s="515"/>
      <c r="D2072" s="515"/>
      <c r="E2072" s="515"/>
      <c r="F2072" s="515"/>
      <c r="G2072" s="515"/>
      <c r="H2072" s="515"/>
      <c r="I2072" s="515"/>
      <c r="J2072" s="515"/>
      <c r="K2072" s="515"/>
      <c r="L2072" s="515"/>
      <c r="M2072" s="515"/>
    </row>
    <row r="2073" spans="3:13" x14ac:dyDescent="0.15">
      <c r="C2073" s="515"/>
      <c r="D2073" s="515"/>
      <c r="E2073" s="515"/>
      <c r="F2073" s="515"/>
      <c r="G2073" s="515"/>
      <c r="H2073" s="515"/>
      <c r="I2073" s="515"/>
      <c r="J2073" s="515"/>
      <c r="K2073" s="515"/>
      <c r="L2073" s="515"/>
      <c r="M2073" s="515"/>
    </row>
    <row r="2074" spans="3:13" x14ac:dyDescent="0.15">
      <c r="C2074" s="515"/>
      <c r="D2074" s="515"/>
      <c r="E2074" s="515"/>
      <c r="F2074" s="515"/>
      <c r="G2074" s="515"/>
      <c r="H2074" s="515"/>
      <c r="I2074" s="515"/>
      <c r="J2074" s="515"/>
      <c r="K2074" s="515"/>
      <c r="L2074" s="515"/>
      <c r="M2074" s="515"/>
    </row>
    <row r="2075" spans="3:13" x14ac:dyDescent="0.15">
      <c r="C2075" s="515"/>
      <c r="D2075" s="515"/>
      <c r="E2075" s="515"/>
      <c r="F2075" s="515"/>
      <c r="G2075" s="515"/>
      <c r="H2075" s="515"/>
      <c r="I2075" s="515"/>
      <c r="J2075" s="515"/>
      <c r="K2075" s="515"/>
      <c r="L2075" s="515"/>
      <c r="M2075" s="515"/>
    </row>
    <row r="2076" spans="3:13" x14ac:dyDescent="0.15">
      <c r="C2076" s="515"/>
      <c r="D2076" s="515"/>
      <c r="E2076" s="515"/>
      <c r="F2076" s="515"/>
      <c r="G2076" s="515"/>
      <c r="H2076" s="515"/>
      <c r="I2076" s="515"/>
      <c r="J2076" s="515"/>
      <c r="K2076" s="515"/>
      <c r="L2076" s="515"/>
      <c r="M2076" s="515"/>
    </row>
    <row r="2077" spans="3:13" x14ac:dyDescent="0.15">
      <c r="C2077" s="515"/>
      <c r="D2077" s="515"/>
      <c r="E2077" s="515"/>
      <c r="F2077" s="515"/>
      <c r="G2077" s="515"/>
      <c r="H2077" s="515"/>
      <c r="I2077" s="515"/>
      <c r="J2077" s="515"/>
      <c r="K2077" s="515"/>
      <c r="L2077" s="515"/>
      <c r="M2077" s="515"/>
    </row>
    <row r="2078" spans="3:13" x14ac:dyDescent="0.15">
      <c r="C2078" s="515"/>
      <c r="D2078" s="515"/>
      <c r="E2078" s="515"/>
      <c r="F2078" s="515"/>
      <c r="G2078" s="515"/>
      <c r="H2078" s="515"/>
      <c r="I2078" s="515"/>
      <c r="J2078" s="515"/>
      <c r="K2078" s="515"/>
      <c r="L2078" s="515"/>
      <c r="M2078" s="515"/>
    </row>
    <row r="2079" spans="3:13" x14ac:dyDescent="0.15">
      <c r="C2079" s="515"/>
      <c r="D2079" s="515"/>
      <c r="E2079" s="515"/>
      <c r="F2079" s="515"/>
      <c r="G2079" s="515"/>
      <c r="H2079" s="515"/>
      <c r="I2079" s="515"/>
      <c r="J2079" s="515"/>
      <c r="K2079" s="515"/>
      <c r="L2079" s="515"/>
      <c r="M2079" s="515"/>
    </row>
    <row r="2080" spans="3:13" x14ac:dyDescent="0.15">
      <c r="C2080" s="515"/>
      <c r="D2080" s="515"/>
      <c r="E2080" s="515"/>
      <c r="F2080" s="515"/>
      <c r="G2080" s="515"/>
      <c r="H2080" s="515"/>
      <c r="I2080" s="515"/>
      <c r="J2080" s="515"/>
      <c r="K2080" s="515"/>
      <c r="L2080" s="515"/>
      <c r="M2080" s="515"/>
    </row>
    <row r="2081" spans="3:13" x14ac:dyDescent="0.15">
      <c r="C2081" s="515"/>
      <c r="D2081" s="515"/>
      <c r="E2081" s="515"/>
      <c r="F2081" s="515"/>
      <c r="G2081" s="515"/>
      <c r="H2081" s="515"/>
      <c r="I2081" s="515"/>
      <c r="J2081" s="515"/>
      <c r="K2081" s="515"/>
      <c r="L2081" s="515"/>
      <c r="M2081" s="515"/>
    </row>
    <row r="2082" spans="3:13" x14ac:dyDescent="0.15">
      <c r="C2082" s="515"/>
      <c r="D2082" s="515"/>
      <c r="E2082" s="515"/>
      <c r="F2082" s="515"/>
      <c r="G2082" s="515"/>
      <c r="H2082" s="515"/>
      <c r="I2082" s="515"/>
      <c r="J2082" s="515"/>
      <c r="K2082" s="515"/>
      <c r="L2082" s="515"/>
      <c r="M2082" s="515"/>
    </row>
    <row r="2083" spans="3:13" x14ac:dyDescent="0.15">
      <c r="C2083" s="515"/>
      <c r="D2083" s="515"/>
      <c r="E2083" s="515"/>
      <c r="F2083" s="515"/>
      <c r="G2083" s="515"/>
      <c r="H2083" s="515"/>
      <c r="I2083" s="515"/>
      <c r="J2083" s="515"/>
      <c r="K2083" s="515"/>
      <c r="L2083" s="515"/>
      <c r="M2083" s="515"/>
    </row>
    <row r="2084" spans="3:13" x14ac:dyDescent="0.15">
      <c r="C2084" s="515"/>
      <c r="D2084" s="515"/>
      <c r="E2084" s="515"/>
      <c r="F2084" s="515"/>
      <c r="G2084" s="515"/>
      <c r="H2084" s="515"/>
      <c r="I2084" s="515"/>
      <c r="J2084" s="515"/>
      <c r="K2084" s="515"/>
      <c r="L2084" s="515"/>
      <c r="M2084" s="515"/>
    </row>
    <row r="2085" spans="3:13" x14ac:dyDescent="0.15">
      <c r="C2085" s="515"/>
      <c r="D2085" s="515"/>
      <c r="E2085" s="515"/>
      <c r="F2085" s="515"/>
      <c r="G2085" s="515"/>
      <c r="H2085" s="515"/>
      <c r="I2085" s="515"/>
      <c r="J2085" s="515"/>
      <c r="K2085" s="515"/>
      <c r="L2085" s="515"/>
      <c r="M2085" s="515"/>
    </row>
    <row r="2086" spans="3:13" x14ac:dyDescent="0.15">
      <c r="C2086" s="515"/>
      <c r="D2086" s="515"/>
      <c r="E2086" s="515"/>
      <c r="F2086" s="515"/>
      <c r="G2086" s="515"/>
      <c r="H2086" s="515"/>
      <c r="I2086" s="515"/>
      <c r="J2086" s="515"/>
      <c r="K2086" s="515"/>
      <c r="L2086" s="515"/>
      <c r="M2086" s="515"/>
    </row>
    <row r="2087" spans="3:13" x14ac:dyDescent="0.15">
      <c r="C2087" s="515"/>
      <c r="D2087" s="515"/>
      <c r="E2087" s="515"/>
      <c r="F2087" s="515"/>
      <c r="G2087" s="515"/>
      <c r="H2087" s="515"/>
      <c r="I2087" s="515"/>
      <c r="J2087" s="515"/>
      <c r="K2087" s="515"/>
      <c r="L2087" s="515"/>
      <c r="M2087" s="515"/>
    </row>
    <row r="2088" spans="3:13" x14ac:dyDescent="0.15">
      <c r="C2088" s="515"/>
      <c r="D2088" s="515"/>
      <c r="E2088" s="515"/>
      <c r="F2088" s="515"/>
      <c r="G2088" s="515"/>
      <c r="H2088" s="515"/>
      <c r="I2088" s="515"/>
      <c r="J2088" s="515"/>
      <c r="K2088" s="515"/>
      <c r="L2088" s="515"/>
      <c r="M2088" s="515"/>
    </row>
    <row r="2089" spans="3:13" x14ac:dyDescent="0.15">
      <c r="C2089" s="515"/>
      <c r="D2089" s="515"/>
      <c r="E2089" s="515"/>
      <c r="F2089" s="515"/>
      <c r="G2089" s="515"/>
      <c r="H2089" s="515"/>
      <c r="I2089" s="515"/>
      <c r="J2089" s="515"/>
      <c r="K2089" s="515"/>
      <c r="L2089" s="515"/>
      <c r="M2089" s="515"/>
    </row>
    <row r="2090" spans="3:13" x14ac:dyDescent="0.15">
      <c r="C2090" s="515"/>
      <c r="D2090" s="515"/>
      <c r="E2090" s="515"/>
      <c r="F2090" s="515"/>
      <c r="G2090" s="515"/>
      <c r="H2090" s="515"/>
      <c r="I2090" s="515"/>
      <c r="J2090" s="515"/>
      <c r="K2090" s="515"/>
      <c r="L2090" s="515"/>
      <c r="M2090" s="515"/>
    </row>
    <row r="2091" spans="3:13" x14ac:dyDescent="0.15">
      <c r="C2091" s="515"/>
      <c r="D2091" s="515"/>
      <c r="E2091" s="515"/>
      <c r="F2091" s="515"/>
      <c r="G2091" s="515"/>
      <c r="H2091" s="515"/>
      <c r="I2091" s="515"/>
      <c r="J2091" s="515"/>
      <c r="K2091" s="515"/>
      <c r="L2091" s="515"/>
      <c r="M2091" s="515"/>
    </row>
    <row r="2092" spans="3:13" x14ac:dyDescent="0.15">
      <c r="C2092" s="515"/>
      <c r="D2092" s="515"/>
      <c r="E2092" s="515"/>
      <c r="F2092" s="515"/>
      <c r="G2092" s="515"/>
      <c r="H2092" s="515"/>
      <c r="I2092" s="515"/>
      <c r="J2092" s="515"/>
      <c r="K2092" s="515"/>
      <c r="L2092" s="515"/>
      <c r="M2092" s="515"/>
    </row>
    <row r="2093" spans="3:13" x14ac:dyDescent="0.15">
      <c r="C2093" s="515"/>
      <c r="D2093" s="515"/>
      <c r="E2093" s="515"/>
      <c r="F2093" s="515"/>
      <c r="G2093" s="515"/>
      <c r="H2093" s="515"/>
      <c r="I2093" s="515"/>
      <c r="J2093" s="515"/>
      <c r="K2093" s="515"/>
      <c r="L2093" s="515"/>
      <c r="M2093" s="515"/>
    </row>
    <row r="2094" spans="3:13" x14ac:dyDescent="0.15">
      <c r="C2094" s="515"/>
      <c r="D2094" s="515"/>
      <c r="E2094" s="515"/>
      <c r="F2094" s="515"/>
      <c r="G2094" s="515"/>
      <c r="H2094" s="515"/>
      <c r="I2094" s="515"/>
      <c r="J2094" s="515"/>
      <c r="K2094" s="515"/>
      <c r="L2094" s="515"/>
      <c r="M2094" s="515"/>
    </row>
    <row r="2095" spans="3:13" x14ac:dyDescent="0.15">
      <c r="C2095" s="515"/>
      <c r="D2095" s="515"/>
      <c r="E2095" s="515"/>
      <c r="F2095" s="515"/>
      <c r="G2095" s="515"/>
      <c r="H2095" s="515"/>
      <c r="I2095" s="515"/>
      <c r="J2095" s="515"/>
      <c r="K2095" s="515"/>
      <c r="L2095" s="515"/>
      <c r="M2095" s="515"/>
    </row>
    <row r="2096" spans="3:13" x14ac:dyDescent="0.15">
      <c r="C2096" s="515"/>
      <c r="D2096" s="515"/>
      <c r="E2096" s="515"/>
      <c r="F2096" s="515"/>
      <c r="G2096" s="515"/>
      <c r="H2096" s="515"/>
      <c r="I2096" s="515"/>
      <c r="J2096" s="515"/>
      <c r="K2096" s="515"/>
      <c r="L2096" s="515"/>
      <c r="M2096" s="515"/>
    </row>
    <row r="2097" spans="3:13" x14ac:dyDescent="0.15">
      <c r="C2097" s="515"/>
      <c r="D2097" s="515"/>
      <c r="E2097" s="515"/>
      <c r="F2097" s="515"/>
      <c r="G2097" s="515"/>
      <c r="H2097" s="515"/>
      <c r="I2097" s="515"/>
      <c r="J2097" s="515"/>
      <c r="K2097" s="515"/>
      <c r="L2097" s="515"/>
      <c r="M2097" s="515"/>
    </row>
    <row r="2098" spans="3:13" x14ac:dyDescent="0.15">
      <c r="C2098" s="515"/>
      <c r="D2098" s="515"/>
      <c r="E2098" s="515"/>
      <c r="F2098" s="515"/>
      <c r="G2098" s="515"/>
      <c r="H2098" s="515"/>
      <c r="I2098" s="515"/>
      <c r="J2098" s="515"/>
      <c r="K2098" s="515"/>
      <c r="L2098" s="515"/>
      <c r="M2098" s="515"/>
    </row>
    <row r="2099" spans="3:13" x14ac:dyDescent="0.15">
      <c r="C2099" s="515"/>
      <c r="D2099" s="515"/>
      <c r="E2099" s="515"/>
      <c r="F2099" s="515"/>
      <c r="G2099" s="515"/>
      <c r="H2099" s="515"/>
      <c r="I2099" s="515"/>
      <c r="J2099" s="515"/>
      <c r="K2099" s="515"/>
      <c r="L2099" s="515"/>
      <c r="M2099" s="515"/>
    </row>
    <row r="2100" spans="3:13" x14ac:dyDescent="0.15">
      <c r="C2100" s="515"/>
      <c r="D2100" s="515"/>
      <c r="E2100" s="515"/>
      <c r="F2100" s="515"/>
      <c r="G2100" s="515"/>
      <c r="H2100" s="515"/>
      <c r="I2100" s="515"/>
      <c r="J2100" s="515"/>
      <c r="K2100" s="515"/>
      <c r="L2100" s="515"/>
      <c r="M2100" s="515"/>
    </row>
    <row r="2101" spans="3:13" x14ac:dyDescent="0.15">
      <c r="C2101" s="515"/>
      <c r="D2101" s="515"/>
      <c r="E2101" s="515"/>
      <c r="F2101" s="515"/>
      <c r="G2101" s="515"/>
      <c r="H2101" s="515"/>
      <c r="I2101" s="515"/>
      <c r="J2101" s="515"/>
      <c r="K2101" s="515"/>
      <c r="L2101" s="515"/>
      <c r="M2101" s="515"/>
    </row>
    <row r="2102" spans="3:13" x14ac:dyDescent="0.15">
      <c r="C2102" s="515"/>
      <c r="D2102" s="515"/>
      <c r="E2102" s="515"/>
      <c r="F2102" s="515"/>
      <c r="G2102" s="515"/>
      <c r="H2102" s="515"/>
      <c r="I2102" s="515"/>
      <c r="J2102" s="515"/>
      <c r="K2102" s="515"/>
      <c r="L2102" s="515"/>
      <c r="M2102" s="515"/>
    </row>
    <row r="2103" spans="3:13" x14ac:dyDescent="0.15">
      <c r="C2103" s="515"/>
      <c r="D2103" s="515"/>
      <c r="E2103" s="515"/>
      <c r="F2103" s="515"/>
      <c r="G2103" s="515"/>
      <c r="H2103" s="515"/>
      <c r="I2103" s="515"/>
      <c r="J2103" s="515"/>
      <c r="K2103" s="515"/>
      <c r="L2103" s="515"/>
      <c r="M2103" s="515"/>
    </row>
    <row r="2104" spans="3:13" x14ac:dyDescent="0.15">
      <c r="C2104" s="515"/>
      <c r="D2104" s="515"/>
      <c r="E2104" s="515"/>
      <c r="F2104" s="515"/>
      <c r="G2104" s="515"/>
      <c r="H2104" s="515"/>
      <c r="I2104" s="515"/>
      <c r="J2104" s="515"/>
      <c r="K2104" s="515"/>
      <c r="L2104" s="515"/>
      <c r="M2104" s="515"/>
    </row>
    <row r="2105" spans="3:13" x14ac:dyDescent="0.15">
      <c r="C2105" s="515"/>
      <c r="D2105" s="515"/>
      <c r="E2105" s="515"/>
      <c r="F2105" s="515"/>
      <c r="G2105" s="515"/>
      <c r="H2105" s="515"/>
      <c r="I2105" s="515"/>
      <c r="J2105" s="515"/>
      <c r="K2105" s="515"/>
      <c r="L2105" s="515"/>
      <c r="M2105" s="515"/>
    </row>
    <row r="2106" spans="3:13" x14ac:dyDescent="0.15">
      <c r="C2106" s="515"/>
      <c r="D2106" s="515"/>
      <c r="E2106" s="515"/>
      <c r="F2106" s="515"/>
      <c r="G2106" s="515"/>
      <c r="H2106" s="515"/>
      <c r="I2106" s="515"/>
      <c r="J2106" s="515"/>
      <c r="K2106" s="515"/>
      <c r="L2106" s="515"/>
      <c r="M2106" s="515"/>
    </row>
    <row r="2107" spans="3:13" x14ac:dyDescent="0.15">
      <c r="C2107" s="515"/>
      <c r="D2107" s="515"/>
      <c r="E2107" s="515"/>
      <c r="F2107" s="515"/>
      <c r="G2107" s="515"/>
      <c r="H2107" s="515"/>
      <c r="I2107" s="515"/>
      <c r="J2107" s="515"/>
      <c r="K2107" s="515"/>
      <c r="L2107" s="515"/>
      <c r="M2107" s="515"/>
    </row>
    <row r="2108" spans="3:13" x14ac:dyDescent="0.15">
      <c r="C2108" s="515"/>
      <c r="D2108" s="515"/>
      <c r="E2108" s="515"/>
      <c r="F2108" s="515"/>
      <c r="G2108" s="515"/>
      <c r="H2108" s="515"/>
      <c r="I2108" s="515"/>
      <c r="J2108" s="515"/>
      <c r="K2108" s="515"/>
      <c r="L2108" s="515"/>
      <c r="M2108" s="515"/>
    </row>
    <row r="2109" spans="3:13" x14ac:dyDescent="0.15">
      <c r="C2109" s="515"/>
      <c r="D2109" s="515"/>
      <c r="E2109" s="515"/>
      <c r="F2109" s="515"/>
      <c r="G2109" s="515"/>
      <c r="H2109" s="515"/>
      <c r="I2109" s="515"/>
      <c r="J2109" s="515"/>
      <c r="K2109" s="515"/>
      <c r="L2109" s="515"/>
      <c r="M2109" s="515"/>
    </row>
    <row r="2110" spans="3:13" x14ac:dyDescent="0.15">
      <c r="C2110" s="515"/>
      <c r="D2110" s="515"/>
      <c r="E2110" s="515"/>
      <c r="F2110" s="515"/>
      <c r="G2110" s="515"/>
      <c r="H2110" s="515"/>
      <c r="I2110" s="515"/>
      <c r="J2110" s="515"/>
      <c r="K2110" s="515"/>
      <c r="L2110" s="515"/>
      <c r="M2110" s="515"/>
    </row>
    <row r="2111" spans="3:13" x14ac:dyDescent="0.15">
      <c r="C2111" s="515"/>
      <c r="D2111" s="515"/>
      <c r="E2111" s="515"/>
      <c r="F2111" s="515"/>
      <c r="G2111" s="515"/>
      <c r="H2111" s="515"/>
      <c r="I2111" s="515"/>
      <c r="J2111" s="515"/>
      <c r="K2111" s="515"/>
      <c r="L2111" s="515"/>
      <c r="M2111" s="515"/>
    </row>
    <row r="2112" spans="3:13" x14ac:dyDescent="0.15">
      <c r="C2112" s="515"/>
      <c r="D2112" s="515"/>
      <c r="E2112" s="515"/>
      <c r="F2112" s="515"/>
      <c r="G2112" s="515"/>
      <c r="H2112" s="515"/>
      <c r="I2112" s="515"/>
      <c r="J2112" s="515"/>
      <c r="K2112" s="515"/>
      <c r="L2112" s="515"/>
      <c r="M2112" s="515"/>
    </row>
    <row r="2113" spans="3:13" x14ac:dyDescent="0.15">
      <c r="C2113" s="515"/>
      <c r="D2113" s="515"/>
      <c r="E2113" s="515"/>
      <c r="F2113" s="515"/>
      <c r="G2113" s="515"/>
      <c r="H2113" s="515"/>
      <c r="I2113" s="515"/>
      <c r="J2113" s="515"/>
      <c r="K2113" s="515"/>
      <c r="L2113" s="515"/>
      <c r="M2113" s="515"/>
    </row>
    <row r="2114" spans="3:13" x14ac:dyDescent="0.15">
      <c r="C2114" s="515"/>
      <c r="D2114" s="515"/>
      <c r="E2114" s="515"/>
      <c r="F2114" s="515"/>
      <c r="G2114" s="515"/>
      <c r="H2114" s="515"/>
      <c r="I2114" s="515"/>
      <c r="J2114" s="515"/>
      <c r="K2114" s="515"/>
      <c r="L2114" s="515"/>
      <c r="M2114" s="515"/>
    </row>
    <row r="2115" spans="3:13" x14ac:dyDescent="0.15">
      <c r="C2115" s="515"/>
      <c r="D2115" s="515"/>
      <c r="E2115" s="515"/>
      <c r="F2115" s="515"/>
      <c r="G2115" s="515"/>
      <c r="H2115" s="515"/>
      <c r="I2115" s="515"/>
      <c r="J2115" s="515"/>
      <c r="K2115" s="515"/>
      <c r="L2115" s="515"/>
      <c r="M2115" s="515"/>
    </row>
    <row r="2116" spans="3:13" x14ac:dyDescent="0.15">
      <c r="C2116" s="515"/>
      <c r="D2116" s="515"/>
      <c r="E2116" s="515"/>
      <c r="F2116" s="515"/>
      <c r="G2116" s="515"/>
      <c r="H2116" s="515"/>
      <c r="I2116" s="515"/>
      <c r="J2116" s="515"/>
      <c r="K2116" s="515"/>
      <c r="L2116" s="515"/>
      <c r="M2116" s="515"/>
    </row>
    <row r="2117" spans="3:13" x14ac:dyDescent="0.15">
      <c r="C2117" s="515"/>
      <c r="D2117" s="515"/>
      <c r="E2117" s="515"/>
      <c r="F2117" s="515"/>
      <c r="G2117" s="515"/>
      <c r="H2117" s="515"/>
      <c r="I2117" s="515"/>
      <c r="J2117" s="515"/>
      <c r="K2117" s="515"/>
      <c r="L2117" s="515"/>
      <c r="M2117" s="515"/>
    </row>
    <row r="2118" spans="3:13" x14ac:dyDescent="0.15">
      <c r="C2118" s="515"/>
      <c r="D2118" s="515"/>
      <c r="E2118" s="515"/>
      <c r="F2118" s="515"/>
      <c r="G2118" s="515"/>
      <c r="H2118" s="515"/>
      <c r="I2118" s="515"/>
      <c r="J2118" s="515"/>
      <c r="K2118" s="515"/>
      <c r="L2118" s="515"/>
      <c r="M2118" s="515"/>
    </row>
    <row r="2119" spans="3:13" x14ac:dyDescent="0.15">
      <c r="C2119" s="515"/>
      <c r="D2119" s="515"/>
      <c r="E2119" s="515"/>
      <c r="F2119" s="515"/>
      <c r="G2119" s="515"/>
      <c r="H2119" s="515"/>
      <c r="I2119" s="515"/>
      <c r="J2119" s="515"/>
      <c r="K2119" s="515"/>
      <c r="L2119" s="515"/>
      <c r="M2119" s="515"/>
    </row>
    <row r="2120" spans="3:13" x14ac:dyDescent="0.15">
      <c r="C2120" s="515"/>
      <c r="D2120" s="515"/>
      <c r="E2120" s="515"/>
      <c r="F2120" s="515"/>
      <c r="G2120" s="515"/>
      <c r="H2120" s="515"/>
      <c r="I2120" s="515"/>
      <c r="J2120" s="515"/>
      <c r="K2120" s="515"/>
      <c r="L2120" s="515"/>
      <c r="M2120" s="515"/>
    </row>
    <row r="2121" spans="3:13" x14ac:dyDescent="0.15">
      <c r="C2121" s="515"/>
      <c r="D2121" s="515"/>
      <c r="E2121" s="515"/>
      <c r="F2121" s="515"/>
      <c r="G2121" s="515"/>
      <c r="H2121" s="515"/>
      <c r="I2121" s="515"/>
      <c r="J2121" s="515"/>
      <c r="K2121" s="515"/>
      <c r="L2121" s="515"/>
      <c r="M2121" s="515"/>
    </row>
    <row r="2122" spans="3:13" x14ac:dyDescent="0.15">
      <c r="C2122" s="515"/>
      <c r="D2122" s="515"/>
      <c r="E2122" s="515"/>
      <c r="F2122" s="515"/>
      <c r="G2122" s="515"/>
      <c r="H2122" s="515"/>
      <c r="I2122" s="515"/>
      <c r="J2122" s="515"/>
      <c r="K2122" s="515"/>
      <c r="L2122" s="515"/>
      <c r="M2122" s="515"/>
    </row>
    <row r="2123" spans="3:13" x14ac:dyDescent="0.15">
      <c r="C2123" s="515"/>
      <c r="D2123" s="515"/>
      <c r="E2123" s="515"/>
      <c r="F2123" s="515"/>
      <c r="G2123" s="515"/>
      <c r="H2123" s="515"/>
      <c r="I2123" s="515"/>
      <c r="J2123" s="515"/>
      <c r="K2123" s="515"/>
      <c r="L2123" s="515"/>
      <c r="M2123" s="515"/>
    </row>
    <row r="2124" spans="3:13" x14ac:dyDescent="0.15">
      <c r="C2124" s="515"/>
      <c r="D2124" s="515"/>
      <c r="E2124" s="515"/>
      <c r="F2124" s="515"/>
      <c r="G2124" s="515"/>
      <c r="H2124" s="515"/>
      <c r="I2124" s="515"/>
      <c r="J2124" s="515"/>
      <c r="K2124" s="515"/>
      <c r="L2124" s="515"/>
      <c r="M2124" s="515"/>
    </row>
    <row r="2125" spans="3:13" x14ac:dyDescent="0.15">
      <c r="C2125" s="515"/>
      <c r="D2125" s="515"/>
      <c r="E2125" s="515"/>
      <c r="F2125" s="515"/>
      <c r="G2125" s="515"/>
      <c r="H2125" s="515"/>
      <c r="I2125" s="515"/>
      <c r="J2125" s="515"/>
      <c r="K2125" s="515"/>
      <c r="L2125" s="515"/>
      <c r="M2125" s="515"/>
    </row>
    <row r="2126" spans="3:13" x14ac:dyDescent="0.15">
      <c r="C2126" s="515"/>
      <c r="D2126" s="515"/>
      <c r="E2126" s="515"/>
      <c r="F2126" s="515"/>
      <c r="G2126" s="515"/>
      <c r="H2126" s="515"/>
      <c r="I2126" s="515"/>
      <c r="J2126" s="515"/>
      <c r="K2126" s="515"/>
      <c r="L2126" s="515"/>
      <c r="M2126" s="515"/>
    </row>
    <row r="2127" spans="3:13" x14ac:dyDescent="0.15">
      <c r="C2127" s="515"/>
      <c r="D2127" s="515"/>
      <c r="E2127" s="515"/>
      <c r="F2127" s="515"/>
      <c r="G2127" s="515"/>
      <c r="H2127" s="515"/>
      <c r="I2127" s="515"/>
      <c r="J2127" s="515"/>
      <c r="K2127" s="515"/>
      <c r="L2127" s="515"/>
      <c r="M2127" s="515"/>
    </row>
    <row r="2128" spans="3:13" x14ac:dyDescent="0.15">
      <c r="C2128" s="515"/>
      <c r="D2128" s="515"/>
      <c r="E2128" s="515"/>
      <c r="F2128" s="515"/>
      <c r="G2128" s="515"/>
      <c r="H2128" s="515"/>
      <c r="I2128" s="515"/>
      <c r="J2128" s="515"/>
      <c r="K2128" s="515"/>
      <c r="L2128" s="515"/>
      <c r="M2128" s="515"/>
    </row>
    <row r="2129" spans="3:13" x14ac:dyDescent="0.15">
      <c r="C2129" s="515"/>
      <c r="D2129" s="515"/>
      <c r="E2129" s="515"/>
      <c r="F2129" s="515"/>
      <c r="G2129" s="515"/>
      <c r="H2129" s="515"/>
      <c r="I2129" s="515"/>
      <c r="J2129" s="515"/>
      <c r="K2129" s="515"/>
      <c r="L2129" s="515"/>
      <c r="M2129" s="515"/>
    </row>
    <row r="2130" spans="3:13" x14ac:dyDescent="0.15">
      <c r="C2130" s="515"/>
      <c r="D2130" s="515"/>
      <c r="E2130" s="515"/>
      <c r="F2130" s="515"/>
      <c r="G2130" s="515"/>
      <c r="H2130" s="515"/>
      <c r="I2130" s="515"/>
      <c r="J2130" s="515"/>
      <c r="K2130" s="515"/>
      <c r="L2130" s="515"/>
      <c r="M2130" s="515"/>
    </row>
    <row r="2131" spans="3:13" x14ac:dyDescent="0.15">
      <c r="C2131" s="515"/>
      <c r="D2131" s="515"/>
      <c r="E2131" s="515"/>
      <c r="F2131" s="515"/>
      <c r="G2131" s="515"/>
      <c r="H2131" s="515"/>
      <c r="I2131" s="515"/>
      <c r="J2131" s="515"/>
      <c r="K2131" s="515"/>
      <c r="L2131" s="515"/>
      <c r="M2131" s="515"/>
    </row>
    <row r="2132" spans="3:13" x14ac:dyDescent="0.15">
      <c r="C2132" s="515"/>
      <c r="D2132" s="515"/>
      <c r="E2132" s="515"/>
      <c r="F2132" s="515"/>
      <c r="G2132" s="515"/>
      <c r="H2132" s="515"/>
      <c r="I2132" s="515"/>
      <c r="J2132" s="515"/>
      <c r="K2132" s="515"/>
      <c r="L2132" s="515"/>
      <c r="M2132" s="515"/>
    </row>
    <row r="2133" spans="3:13" x14ac:dyDescent="0.15">
      <c r="C2133" s="515"/>
      <c r="D2133" s="515"/>
      <c r="E2133" s="515"/>
      <c r="F2133" s="515"/>
      <c r="G2133" s="515"/>
      <c r="H2133" s="515"/>
      <c r="I2133" s="515"/>
      <c r="J2133" s="515"/>
      <c r="K2133" s="515"/>
      <c r="L2133" s="515"/>
      <c r="M2133" s="515"/>
    </row>
    <row r="2134" spans="3:13" x14ac:dyDescent="0.15">
      <c r="C2134" s="515"/>
      <c r="D2134" s="515"/>
      <c r="E2134" s="515"/>
      <c r="F2134" s="515"/>
      <c r="G2134" s="515"/>
      <c r="H2134" s="515"/>
      <c r="I2134" s="515"/>
      <c r="J2134" s="515"/>
      <c r="K2134" s="515"/>
      <c r="L2134" s="515"/>
      <c r="M2134" s="515"/>
    </row>
    <row r="2135" spans="3:13" x14ac:dyDescent="0.15">
      <c r="C2135" s="515"/>
      <c r="D2135" s="515"/>
      <c r="E2135" s="515"/>
      <c r="F2135" s="515"/>
      <c r="G2135" s="515"/>
      <c r="H2135" s="515"/>
      <c r="I2135" s="515"/>
      <c r="J2135" s="515"/>
      <c r="K2135" s="515"/>
      <c r="L2135" s="515"/>
      <c r="M2135" s="515"/>
    </row>
    <row r="2136" spans="3:13" x14ac:dyDescent="0.15">
      <c r="C2136" s="515"/>
      <c r="D2136" s="515"/>
      <c r="E2136" s="515"/>
      <c r="F2136" s="515"/>
      <c r="G2136" s="515"/>
      <c r="H2136" s="515"/>
      <c r="I2136" s="515"/>
      <c r="J2136" s="515"/>
      <c r="K2136" s="515"/>
      <c r="L2136" s="515"/>
      <c r="M2136" s="515"/>
    </row>
    <row r="2137" spans="3:13" x14ac:dyDescent="0.15">
      <c r="C2137" s="515"/>
      <c r="D2137" s="515"/>
      <c r="E2137" s="515"/>
      <c r="F2137" s="515"/>
      <c r="G2137" s="515"/>
      <c r="H2137" s="515"/>
      <c r="I2137" s="515"/>
      <c r="J2137" s="515"/>
      <c r="K2137" s="515"/>
      <c r="L2137" s="515"/>
      <c r="M2137" s="515"/>
    </row>
    <row r="2138" spans="3:13" x14ac:dyDescent="0.15">
      <c r="C2138" s="515"/>
      <c r="D2138" s="515"/>
      <c r="E2138" s="515"/>
      <c r="F2138" s="515"/>
      <c r="G2138" s="515"/>
      <c r="H2138" s="515"/>
      <c r="I2138" s="515"/>
      <c r="J2138" s="515"/>
      <c r="K2138" s="515"/>
      <c r="L2138" s="515"/>
      <c r="M2138" s="515"/>
    </row>
  </sheetData>
  <mergeCells count="40"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  <mergeCell ref="A22:B22"/>
    <mergeCell ref="A28:B28"/>
    <mergeCell ref="A32:B32"/>
    <mergeCell ref="A39:B39"/>
    <mergeCell ref="C48:M48"/>
    <mergeCell ref="D49:D54"/>
    <mergeCell ref="E49:E54"/>
    <mergeCell ref="F49:F54"/>
    <mergeCell ref="K5:K10"/>
    <mergeCell ref="L5:L10"/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</mergeCells>
  <phoneticPr fontId="3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5402-25D9-403B-87BA-B359CEBA03C7}">
  <sheetPr>
    <pageSetUpPr autoPageBreaks="0"/>
  </sheetPr>
  <dimension ref="A1:N82"/>
  <sheetViews>
    <sheetView showGridLines="0" topLeftCell="A34" zoomScale="150" zoomScaleNormal="150" workbookViewId="0">
      <selection activeCell="R10" sqref="R10"/>
    </sheetView>
  </sheetViews>
  <sheetFormatPr defaultColWidth="8" defaultRowHeight="7.15" x14ac:dyDescent="0.15"/>
  <cols>
    <col min="1" max="1" width="1" style="19" customWidth="1"/>
    <col min="2" max="13" width="6.625" style="19" customWidth="1"/>
    <col min="14" max="16384" width="8" style="19"/>
  </cols>
  <sheetData>
    <row r="1" spans="1:14" x14ac:dyDescent="0.15"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</row>
    <row r="3" spans="1:14" x14ac:dyDescent="0.15">
      <c r="M3" s="20" t="s">
        <v>480</v>
      </c>
    </row>
    <row r="4" spans="1:14" x14ac:dyDescent="0.15">
      <c r="A4" s="30"/>
      <c r="B4" s="30"/>
      <c r="C4" s="546" t="s">
        <v>93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4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4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4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4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4" ht="15.75" customHeight="1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4" ht="49.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4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4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4" ht="10.5" customHeight="1" x14ac:dyDescent="0.15">
      <c r="A13" s="538" t="s">
        <v>88</v>
      </c>
      <c r="B13" s="539"/>
      <c r="C13" s="25">
        <f>SUM(D13:M13)</f>
        <v>24301</v>
      </c>
      <c r="D13" s="37">
        <f>SUM(D15,D17,D22,D28,D32,D39,D57,D60,D64,D68,D72,D76,D79)</f>
        <v>15528</v>
      </c>
      <c r="E13" s="37">
        <f t="shared" ref="E13:M13" si="0">SUM(E15,E17,E22,E28,E32,E39,E57,E60,E64,E68,E72,E76,E79)</f>
        <v>2626</v>
      </c>
      <c r="F13" s="37">
        <f t="shared" si="0"/>
        <v>3</v>
      </c>
      <c r="G13" s="37">
        <f t="shared" si="0"/>
        <v>1088</v>
      </c>
      <c r="H13" s="37">
        <f t="shared" si="0"/>
        <v>3446</v>
      </c>
      <c r="I13" s="37">
        <f t="shared" si="0"/>
        <v>739</v>
      </c>
      <c r="J13" s="37">
        <f t="shared" si="0"/>
        <v>296</v>
      </c>
      <c r="K13" s="37">
        <f t="shared" si="0"/>
        <v>56</v>
      </c>
      <c r="L13" s="37">
        <f t="shared" si="0"/>
        <v>304</v>
      </c>
      <c r="M13" s="37">
        <f t="shared" si="0"/>
        <v>215</v>
      </c>
    </row>
    <row r="14" spans="1:14" ht="4.5" customHeight="1" x14ac:dyDescent="0.15">
      <c r="A14" s="336"/>
      <c r="B14" s="336"/>
      <c r="C14" s="25"/>
      <c r="D14" s="37"/>
      <c r="E14" s="37"/>
      <c r="F14" s="37"/>
      <c r="G14" s="37"/>
      <c r="H14" s="36"/>
      <c r="I14" s="36"/>
      <c r="J14" s="36"/>
      <c r="K14" s="36"/>
      <c r="L14" s="36"/>
      <c r="M14" s="38"/>
    </row>
    <row r="15" spans="1:14" ht="10.5" customHeight="1" x14ac:dyDescent="0.15">
      <c r="A15" s="538" t="s">
        <v>87</v>
      </c>
      <c r="B15" s="539"/>
      <c r="C15" s="339">
        <f>SUM(D15:M15)</f>
        <v>9750</v>
      </c>
      <c r="D15" s="510">
        <v>6270</v>
      </c>
      <c r="E15" s="510">
        <v>1185</v>
      </c>
      <c r="F15" s="510">
        <v>1</v>
      </c>
      <c r="G15" s="510">
        <v>548</v>
      </c>
      <c r="H15" s="511">
        <v>1132</v>
      </c>
      <c r="I15" s="511">
        <v>255</v>
      </c>
      <c r="J15" s="511">
        <v>128</v>
      </c>
      <c r="K15" s="511">
        <v>21</v>
      </c>
      <c r="L15" s="511">
        <v>106</v>
      </c>
      <c r="M15" s="512">
        <v>104</v>
      </c>
      <c r="N15" s="515"/>
    </row>
    <row r="16" spans="1:14" ht="4.5" customHeight="1" x14ac:dyDescent="0.15">
      <c r="B16" s="31"/>
      <c r="C16" s="339"/>
      <c r="D16" s="510"/>
      <c r="E16" s="510"/>
      <c r="F16" s="510"/>
      <c r="G16" s="510"/>
      <c r="H16" s="511"/>
      <c r="I16" s="511"/>
      <c r="J16" s="511"/>
      <c r="K16" s="511"/>
      <c r="L16" s="511"/>
      <c r="M16" s="512"/>
      <c r="N16" s="515"/>
    </row>
    <row r="17" spans="1:14" ht="10.5" customHeight="1" x14ac:dyDescent="0.15">
      <c r="A17" s="538" t="s">
        <v>86</v>
      </c>
      <c r="B17" s="539"/>
      <c r="C17" s="339">
        <f>SUM(C18:C20)</f>
        <v>603</v>
      </c>
      <c r="D17" s="339">
        <f t="shared" ref="D17:M17" si="1">SUM(D18:D20)</f>
        <v>362</v>
      </c>
      <c r="E17" s="339">
        <f t="shared" si="1"/>
        <v>52</v>
      </c>
      <c r="F17" s="339">
        <f t="shared" si="1"/>
        <v>0</v>
      </c>
      <c r="G17" s="339">
        <f t="shared" si="1"/>
        <v>13</v>
      </c>
      <c r="H17" s="339">
        <f t="shared" si="1"/>
        <v>130</v>
      </c>
      <c r="I17" s="339">
        <f t="shared" si="1"/>
        <v>17</v>
      </c>
      <c r="J17" s="339">
        <f t="shared" si="1"/>
        <v>11</v>
      </c>
      <c r="K17" s="339">
        <f t="shared" si="1"/>
        <v>2</v>
      </c>
      <c r="L17" s="339">
        <f t="shared" si="1"/>
        <v>10</v>
      </c>
      <c r="M17" s="339">
        <f t="shared" si="1"/>
        <v>6</v>
      </c>
      <c r="N17" s="515"/>
    </row>
    <row r="18" spans="1:14" ht="10.5" customHeight="1" x14ac:dyDescent="0.15">
      <c r="B18" s="336" t="s">
        <v>85</v>
      </c>
      <c r="C18" s="339">
        <f>SUM(D18:M18)</f>
        <v>581</v>
      </c>
      <c r="D18" s="339">
        <v>362</v>
      </c>
      <c r="E18" s="339">
        <v>48</v>
      </c>
      <c r="F18" s="339">
        <v>0</v>
      </c>
      <c r="G18" s="339">
        <v>12</v>
      </c>
      <c r="H18" s="339">
        <v>116</v>
      </c>
      <c r="I18" s="339">
        <v>16</v>
      </c>
      <c r="J18" s="339">
        <v>9</v>
      </c>
      <c r="K18" s="339">
        <v>2</v>
      </c>
      <c r="L18" s="339">
        <v>10</v>
      </c>
      <c r="M18" s="339">
        <v>6</v>
      </c>
      <c r="N18" s="515"/>
    </row>
    <row r="19" spans="1:14" ht="10.5" customHeight="1" x14ac:dyDescent="0.15">
      <c r="B19" s="336" t="s">
        <v>84</v>
      </c>
      <c r="C19" s="339">
        <f>SUM(D19:M19)</f>
        <v>19</v>
      </c>
      <c r="D19" s="339">
        <v>0</v>
      </c>
      <c r="E19" s="339">
        <v>2</v>
      </c>
      <c r="F19" s="339">
        <v>0</v>
      </c>
      <c r="G19" s="339">
        <v>1</v>
      </c>
      <c r="H19" s="339">
        <v>14</v>
      </c>
      <c r="I19" s="339">
        <v>1</v>
      </c>
      <c r="J19" s="339">
        <v>1</v>
      </c>
      <c r="K19" s="339">
        <v>0</v>
      </c>
      <c r="L19" s="339">
        <v>0</v>
      </c>
      <c r="M19" s="339">
        <v>0</v>
      </c>
      <c r="N19" s="515"/>
    </row>
    <row r="20" spans="1:14" ht="10.5" customHeight="1" x14ac:dyDescent="0.15">
      <c r="B20" s="336" t="s">
        <v>83</v>
      </c>
      <c r="C20" s="339">
        <f>SUM(D20:M20)</f>
        <v>3</v>
      </c>
      <c r="D20" s="339">
        <v>0</v>
      </c>
      <c r="E20" s="339">
        <v>2</v>
      </c>
      <c r="F20" s="339">
        <v>0</v>
      </c>
      <c r="G20" s="339">
        <v>0</v>
      </c>
      <c r="H20" s="339">
        <v>0</v>
      </c>
      <c r="I20" s="339">
        <v>0</v>
      </c>
      <c r="J20" s="339">
        <v>1</v>
      </c>
      <c r="K20" s="339">
        <v>0</v>
      </c>
      <c r="L20" s="339">
        <v>0</v>
      </c>
      <c r="M20" s="339">
        <v>0</v>
      </c>
      <c r="N20" s="515"/>
    </row>
    <row r="21" spans="1:14" ht="4.5" customHeight="1" x14ac:dyDescent="0.15">
      <c r="B21" s="336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515"/>
    </row>
    <row r="22" spans="1:14" ht="10.5" customHeight="1" x14ac:dyDescent="0.15">
      <c r="A22" s="538" t="s">
        <v>82</v>
      </c>
      <c r="B22" s="539"/>
      <c r="C22" s="339">
        <f>SUM(C23:C26)</f>
        <v>1637</v>
      </c>
      <c r="D22" s="339">
        <f t="shared" ref="D22:M22" si="2">SUM(D23:D26)</f>
        <v>1112</v>
      </c>
      <c r="E22" s="339">
        <f t="shared" si="2"/>
        <v>134</v>
      </c>
      <c r="F22" s="339">
        <f t="shared" si="2"/>
        <v>1</v>
      </c>
      <c r="G22" s="339">
        <f t="shared" si="2"/>
        <v>57</v>
      </c>
      <c r="H22" s="339">
        <f t="shared" si="2"/>
        <v>248</v>
      </c>
      <c r="I22" s="339">
        <f t="shared" si="2"/>
        <v>56</v>
      </c>
      <c r="J22" s="339">
        <f t="shared" si="2"/>
        <v>10</v>
      </c>
      <c r="K22" s="339">
        <f t="shared" si="2"/>
        <v>5</v>
      </c>
      <c r="L22" s="339">
        <f t="shared" si="2"/>
        <v>7</v>
      </c>
      <c r="M22" s="339">
        <f t="shared" si="2"/>
        <v>7</v>
      </c>
      <c r="N22" s="515"/>
    </row>
    <row r="23" spans="1:14" ht="10.5" customHeight="1" x14ac:dyDescent="0.15">
      <c r="B23" s="336" t="s">
        <v>81</v>
      </c>
      <c r="C23" s="339">
        <f>SUM(D23:M23)</f>
        <v>1001</v>
      </c>
      <c r="D23" s="339">
        <v>679</v>
      </c>
      <c r="E23" s="339">
        <v>92</v>
      </c>
      <c r="F23" s="339">
        <v>1</v>
      </c>
      <c r="G23" s="339">
        <v>35</v>
      </c>
      <c r="H23" s="339">
        <v>140</v>
      </c>
      <c r="I23" s="339">
        <v>36</v>
      </c>
      <c r="J23" s="339">
        <v>8</v>
      </c>
      <c r="K23" s="339">
        <v>0</v>
      </c>
      <c r="L23" s="339">
        <v>7</v>
      </c>
      <c r="M23" s="339">
        <v>3</v>
      </c>
      <c r="N23" s="515"/>
    </row>
    <row r="24" spans="1:14" ht="10.5" customHeight="1" x14ac:dyDescent="0.15">
      <c r="B24" s="336" t="s">
        <v>80</v>
      </c>
      <c r="C24" s="339">
        <f>SUM(D24:M24)</f>
        <v>275</v>
      </c>
      <c r="D24" s="339">
        <v>164</v>
      </c>
      <c r="E24" s="339">
        <v>23</v>
      </c>
      <c r="F24" s="339">
        <v>0</v>
      </c>
      <c r="G24" s="339">
        <v>16</v>
      </c>
      <c r="H24" s="339">
        <v>52</v>
      </c>
      <c r="I24" s="339">
        <v>14</v>
      </c>
      <c r="J24" s="339">
        <v>2</v>
      </c>
      <c r="K24" s="339">
        <v>2</v>
      </c>
      <c r="L24" s="339">
        <v>0</v>
      </c>
      <c r="M24" s="339">
        <v>2</v>
      </c>
      <c r="N24" s="515"/>
    </row>
    <row r="25" spans="1:14" ht="10.5" customHeight="1" x14ac:dyDescent="0.15">
      <c r="B25" s="336" t="s">
        <v>79</v>
      </c>
      <c r="C25" s="339">
        <f>SUM(D25:M25)</f>
        <v>188</v>
      </c>
      <c r="D25" s="339">
        <v>121</v>
      </c>
      <c r="E25" s="339">
        <v>15</v>
      </c>
      <c r="F25" s="339">
        <v>0</v>
      </c>
      <c r="G25" s="339">
        <v>6</v>
      </c>
      <c r="H25" s="339">
        <v>39</v>
      </c>
      <c r="I25" s="339">
        <v>5</v>
      </c>
      <c r="J25" s="339">
        <v>0</v>
      </c>
      <c r="K25" s="339">
        <v>1</v>
      </c>
      <c r="L25" s="339">
        <v>0</v>
      </c>
      <c r="M25" s="339">
        <v>1</v>
      </c>
      <c r="N25" s="515"/>
    </row>
    <row r="26" spans="1:14" ht="10.5" customHeight="1" x14ac:dyDescent="0.15">
      <c r="B26" s="336" t="s">
        <v>78</v>
      </c>
      <c r="C26" s="339">
        <f>SUM(D26:M26)</f>
        <v>173</v>
      </c>
      <c r="D26" s="339">
        <v>148</v>
      </c>
      <c r="E26" s="339">
        <v>4</v>
      </c>
      <c r="F26" s="339">
        <v>0</v>
      </c>
      <c r="G26" s="339">
        <v>0</v>
      </c>
      <c r="H26" s="339">
        <v>17</v>
      </c>
      <c r="I26" s="339">
        <v>1</v>
      </c>
      <c r="J26" s="339">
        <v>0</v>
      </c>
      <c r="K26" s="339">
        <v>2</v>
      </c>
      <c r="L26" s="339">
        <v>0</v>
      </c>
      <c r="M26" s="339">
        <v>1</v>
      </c>
      <c r="N26" s="515"/>
    </row>
    <row r="27" spans="1:14" ht="4.5" customHeight="1" x14ac:dyDescent="0.15">
      <c r="B27" s="336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515"/>
    </row>
    <row r="28" spans="1:14" ht="10.5" customHeight="1" x14ac:dyDescent="0.15">
      <c r="A28" s="538" t="s">
        <v>77</v>
      </c>
      <c r="B28" s="539"/>
      <c r="C28" s="339">
        <f>SUM(C29:C30)</f>
        <v>375</v>
      </c>
      <c r="D28" s="339">
        <f t="shared" ref="D28:M28" si="3">SUM(D29:D30)</f>
        <v>214</v>
      </c>
      <c r="E28" s="339">
        <f t="shared" si="3"/>
        <v>36</v>
      </c>
      <c r="F28" s="339">
        <f t="shared" si="3"/>
        <v>0</v>
      </c>
      <c r="G28" s="339">
        <f t="shared" si="3"/>
        <v>11</v>
      </c>
      <c r="H28" s="339">
        <f t="shared" si="3"/>
        <v>95</v>
      </c>
      <c r="I28" s="339">
        <f t="shared" si="3"/>
        <v>18</v>
      </c>
      <c r="J28" s="339">
        <f t="shared" si="3"/>
        <v>1</v>
      </c>
      <c r="K28" s="339">
        <f t="shared" si="3"/>
        <v>0</v>
      </c>
      <c r="L28" s="339">
        <f t="shared" si="3"/>
        <v>0</v>
      </c>
      <c r="M28" s="339">
        <f t="shared" si="3"/>
        <v>0</v>
      </c>
      <c r="N28" s="515"/>
    </row>
    <row r="29" spans="1:14" ht="10.5" customHeight="1" x14ac:dyDescent="0.15">
      <c r="B29" s="336" t="s">
        <v>76</v>
      </c>
      <c r="C29" s="339">
        <f>SUM(D29:M29)</f>
        <v>285</v>
      </c>
      <c r="D29" s="339">
        <v>169</v>
      </c>
      <c r="E29" s="339">
        <v>30</v>
      </c>
      <c r="F29" s="339">
        <v>0</v>
      </c>
      <c r="G29" s="339">
        <v>8</v>
      </c>
      <c r="H29" s="339">
        <v>62</v>
      </c>
      <c r="I29" s="339">
        <v>15</v>
      </c>
      <c r="J29" s="339">
        <v>1</v>
      </c>
      <c r="K29" s="339">
        <v>0</v>
      </c>
      <c r="L29" s="339">
        <v>0</v>
      </c>
      <c r="M29" s="339">
        <v>0</v>
      </c>
      <c r="N29" s="515"/>
    </row>
    <row r="30" spans="1:14" ht="10.5" customHeight="1" x14ac:dyDescent="0.15">
      <c r="B30" s="336" t="s">
        <v>75</v>
      </c>
      <c r="C30" s="339">
        <f>SUM(D30:M30)</f>
        <v>90</v>
      </c>
      <c r="D30" s="339">
        <v>45</v>
      </c>
      <c r="E30" s="339">
        <v>6</v>
      </c>
      <c r="F30" s="339">
        <v>0</v>
      </c>
      <c r="G30" s="339">
        <v>3</v>
      </c>
      <c r="H30" s="339">
        <v>33</v>
      </c>
      <c r="I30" s="339">
        <v>3</v>
      </c>
      <c r="J30" s="339">
        <v>0</v>
      </c>
      <c r="K30" s="339">
        <v>0</v>
      </c>
      <c r="L30" s="339">
        <v>0</v>
      </c>
      <c r="M30" s="339">
        <v>0</v>
      </c>
      <c r="N30" s="515"/>
    </row>
    <row r="31" spans="1:14" ht="4.5" customHeight="1" x14ac:dyDescent="0.15">
      <c r="B31" s="336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515"/>
    </row>
    <row r="32" spans="1:14" ht="10.5" customHeight="1" x14ac:dyDescent="0.15">
      <c r="A32" s="538" t="s">
        <v>74</v>
      </c>
      <c r="B32" s="539"/>
      <c r="C32" s="339">
        <f>SUM(C33:C37)</f>
        <v>1881</v>
      </c>
      <c r="D32" s="339">
        <f t="shared" ref="D32:M32" si="4">SUM(D33:D37)</f>
        <v>1025</v>
      </c>
      <c r="E32" s="339">
        <f t="shared" si="4"/>
        <v>226</v>
      </c>
      <c r="F32" s="339">
        <f t="shared" si="4"/>
        <v>0</v>
      </c>
      <c r="G32" s="339">
        <f t="shared" si="4"/>
        <v>111</v>
      </c>
      <c r="H32" s="339">
        <f t="shared" si="4"/>
        <v>362</v>
      </c>
      <c r="I32" s="339">
        <f t="shared" si="4"/>
        <v>51</v>
      </c>
      <c r="J32" s="339">
        <f t="shared" si="4"/>
        <v>62</v>
      </c>
      <c r="K32" s="339">
        <f t="shared" si="4"/>
        <v>3</v>
      </c>
      <c r="L32" s="339">
        <f t="shared" si="4"/>
        <v>29</v>
      </c>
      <c r="M32" s="339">
        <f t="shared" si="4"/>
        <v>12</v>
      </c>
      <c r="N32" s="515"/>
    </row>
    <row r="33" spans="1:14" ht="10.5" customHeight="1" x14ac:dyDescent="0.15">
      <c r="B33" s="336" t="s">
        <v>73</v>
      </c>
      <c r="C33" s="339">
        <f>SUM(D33:M33)</f>
        <v>1317</v>
      </c>
      <c r="D33" s="339">
        <v>877</v>
      </c>
      <c r="E33" s="339">
        <v>108</v>
      </c>
      <c r="F33" s="339">
        <v>0</v>
      </c>
      <c r="G33" s="339">
        <v>58</v>
      </c>
      <c r="H33" s="339">
        <v>200</v>
      </c>
      <c r="I33" s="339">
        <v>25</v>
      </c>
      <c r="J33" s="511">
        <v>32</v>
      </c>
      <c r="K33" s="511">
        <v>1</v>
      </c>
      <c r="L33" s="339">
        <v>8</v>
      </c>
      <c r="M33" s="339">
        <v>8</v>
      </c>
      <c r="N33" s="515"/>
    </row>
    <row r="34" spans="1:14" ht="10.5" customHeight="1" x14ac:dyDescent="0.15">
      <c r="B34" s="336" t="s">
        <v>72</v>
      </c>
      <c r="C34" s="339">
        <f>SUM(D34:M34)</f>
        <v>352</v>
      </c>
      <c r="D34" s="339">
        <v>89</v>
      </c>
      <c r="E34" s="339">
        <v>87</v>
      </c>
      <c r="F34" s="339">
        <v>0</v>
      </c>
      <c r="G34" s="339">
        <v>28</v>
      </c>
      <c r="H34" s="339">
        <v>102</v>
      </c>
      <c r="I34" s="339">
        <v>19</v>
      </c>
      <c r="J34" s="339">
        <v>15</v>
      </c>
      <c r="K34" s="339">
        <v>0</v>
      </c>
      <c r="L34" s="339">
        <v>8</v>
      </c>
      <c r="M34" s="339">
        <v>4</v>
      </c>
      <c r="N34" s="515"/>
    </row>
    <row r="35" spans="1:14" ht="10.5" customHeight="1" x14ac:dyDescent="0.15">
      <c r="B35" s="336" t="s">
        <v>71</v>
      </c>
      <c r="C35" s="339">
        <f>SUM(D35:M35)</f>
        <v>154</v>
      </c>
      <c r="D35" s="339">
        <v>59</v>
      </c>
      <c r="E35" s="339">
        <v>25</v>
      </c>
      <c r="F35" s="339">
        <v>0</v>
      </c>
      <c r="G35" s="339">
        <v>16</v>
      </c>
      <c r="H35" s="339">
        <v>26</v>
      </c>
      <c r="I35" s="339">
        <v>2</v>
      </c>
      <c r="J35" s="339">
        <v>11</v>
      </c>
      <c r="K35" s="339">
        <v>2</v>
      </c>
      <c r="L35" s="339">
        <v>13</v>
      </c>
      <c r="M35" s="339">
        <v>0</v>
      </c>
      <c r="N35" s="515"/>
    </row>
    <row r="36" spans="1:14" ht="10.5" customHeight="1" x14ac:dyDescent="0.15">
      <c r="B36" s="336" t="s">
        <v>70</v>
      </c>
      <c r="C36" s="339">
        <f>SUM(D36:M36)</f>
        <v>39</v>
      </c>
      <c r="D36" s="339">
        <v>0</v>
      </c>
      <c r="E36" s="339">
        <v>5</v>
      </c>
      <c r="F36" s="339">
        <v>0</v>
      </c>
      <c r="G36" s="339">
        <v>9</v>
      </c>
      <c r="H36" s="339">
        <v>18</v>
      </c>
      <c r="I36" s="339">
        <v>4</v>
      </c>
      <c r="J36" s="339">
        <v>3</v>
      </c>
      <c r="K36" s="339">
        <v>0</v>
      </c>
      <c r="L36" s="339">
        <v>0</v>
      </c>
      <c r="M36" s="339">
        <v>0</v>
      </c>
      <c r="N36" s="515"/>
    </row>
    <row r="37" spans="1:14" ht="10.5" customHeight="1" x14ac:dyDescent="0.15">
      <c r="B37" s="336" t="s">
        <v>69</v>
      </c>
      <c r="C37" s="339">
        <f>SUM(D37:M37)</f>
        <v>19</v>
      </c>
      <c r="D37" s="339">
        <v>0</v>
      </c>
      <c r="E37" s="339">
        <v>1</v>
      </c>
      <c r="F37" s="339">
        <v>0</v>
      </c>
      <c r="G37" s="339">
        <v>0</v>
      </c>
      <c r="H37" s="339">
        <v>16</v>
      </c>
      <c r="I37" s="339">
        <v>1</v>
      </c>
      <c r="J37" s="339">
        <v>1</v>
      </c>
      <c r="K37" s="339">
        <v>0</v>
      </c>
      <c r="L37" s="339">
        <v>0</v>
      </c>
      <c r="M37" s="339">
        <v>0</v>
      </c>
      <c r="N37" s="515"/>
    </row>
    <row r="38" spans="1:14" ht="4.5" customHeight="1" x14ac:dyDescent="0.15">
      <c r="B38" s="336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515"/>
    </row>
    <row r="39" spans="1:14" ht="10.5" customHeight="1" x14ac:dyDescent="0.15">
      <c r="A39" s="538" t="s">
        <v>68</v>
      </c>
      <c r="B39" s="539"/>
      <c r="C39" s="339">
        <f>SUM(C40:C43)</f>
        <v>3983</v>
      </c>
      <c r="D39" s="339">
        <f t="shared" ref="D39:M39" si="5">SUM(D40:D43)</f>
        <v>2679</v>
      </c>
      <c r="E39" s="339">
        <f t="shared" si="5"/>
        <v>384</v>
      </c>
      <c r="F39" s="339">
        <f t="shared" si="5"/>
        <v>0</v>
      </c>
      <c r="G39" s="339">
        <f t="shared" si="5"/>
        <v>113</v>
      </c>
      <c r="H39" s="339">
        <f t="shared" si="5"/>
        <v>529</v>
      </c>
      <c r="I39" s="339">
        <f t="shared" si="5"/>
        <v>152</v>
      </c>
      <c r="J39" s="339">
        <f t="shared" si="5"/>
        <v>28</v>
      </c>
      <c r="K39" s="339">
        <f t="shared" si="5"/>
        <v>14</v>
      </c>
      <c r="L39" s="339">
        <f t="shared" si="5"/>
        <v>58</v>
      </c>
      <c r="M39" s="339">
        <f t="shared" si="5"/>
        <v>26</v>
      </c>
      <c r="N39" s="515"/>
    </row>
    <row r="40" spans="1:14" ht="10.5" customHeight="1" x14ac:dyDescent="0.15">
      <c r="B40" s="336" t="s">
        <v>67</v>
      </c>
      <c r="C40" s="339">
        <f>SUM(D40:M40)</f>
        <v>3394</v>
      </c>
      <c r="D40" s="339">
        <v>2385</v>
      </c>
      <c r="E40" s="339">
        <v>312</v>
      </c>
      <c r="F40" s="339">
        <v>0</v>
      </c>
      <c r="G40" s="339">
        <v>80</v>
      </c>
      <c r="H40" s="339">
        <v>392</v>
      </c>
      <c r="I40" s="339">
        <v>115</v>
      </c>
      <c r="J40" s="339">
        <v>19</v>
      </c>
      <c r="K40" s="339">
        <v>13</v>
      </c>
      <c r="L40" s="339">
        <v>58</v>
      </c>
      <c r="M40" s="339">
        <v>20</v>
      </c>
      <c r="N40" s="515"/>
    </row>
    <row r="41" spans="1:14" ht="10.5" customHeight="1" x14ac:dyDescent="0.15">
      <c r="B41" s="336" t="s">
        <v>66</v>
      </c>
      <c r="C41" s="339">
        <f>SUM(D41:M41)</f>
        <v>335</v>
      </c>
      <c r="D41" s="339">
        <v>219</v>
      </c>
      <c r="E41" s="339">
        <v>34</v>
      </c>
      <c r="F41" s="339">
        <v>0</v>
      </c>
      <c r="G41" s="339">
        <v>0</v>
      </c>
      <c r="H41" s="339">
        <v>61</v>
      </c>
      <c r="I41" s="339">
        <v>13</v>
      </c>
      <c r="J41" s="339">
        <v>7</v>
      </c>
      <c r="K41" s="339">
        <v>1</v>
      </c>
      <c r="L41" s="339">
        <v>0</v>
      </c>
      <c r="M41" s="339">
        <v>0</v>
      </c>
      <c r="N41" s="515"/>
    </row>
    <row r="42" spans="1:14" ht="10.5" customHeight="1" x14ac:dyDescent="0.15">
      <c r="B42" s="336" t="s">
        <v>65</v>
      </c>
      <c r="C42" s="339">
        <f>SUM(D42:M42)</f>
        <v>244</v>
      </c>
      <c r="D42" s="339">
        <v>75</v>
      </c>
      <c r="E42" s="339">
        <v>38</v>
      </c>
      <c r="F42" s="339">
        <v>0</v>
      </c>
      <c r="G42" s="339">
        <v>33</v>
      </c>
      <c r="H42" s="339">
        <v>67</v>
      </c>
      <c r="I42" s="339">
        <v>24</v>
      </c>
      <c r="J42" s="339">
        <v>1</v>
      </c>
      <c r="K42" s="339">
        <v>0</v>
      </c>
      <c r="L42" s="339">
        <v>0</v>
      </c>
      <c r="M42" s="339">
        <v>6</v>
      </c>
      <c r="N42" s="515"/>
    </row>
    <row r="43" spans="1:14" ht="10.5" customHeight="1" x14ac:dyDescent="0.15">
      <c r="B43" s="336" t="s">
        <v>64</v>
      </c>
      <c r="C43" s="339">
        <f>SUM(D43:M43)</f>
        <v>10</v>
      </c>
      <c r="D43" s="339">
        <v>0</v>
      </c>
      <c r="E43" s="339">
        <v>0</v>
      </c>
      <c r="F43" s="339">
        <v>0</v>
      </c>
      <c r="G43" s="339">
        <v>0</v>
      </c>
      <c r="H43" s="339">
        <v>9</v>
      </c>
      <c r="I43" s="339">
        <v>0</v>
      </c>
      <c r="J43" s="339">
        <v>1</v>
      </c>
      <c r="K43" s="339">
        <v>0</v>
      </c>
      <c r="L43" s="339">
        <v>0</v>
      </c>
      <c r="M43" s="339">
        <v>0</v>
      </c>
      <c r="N43" s="515"/>
    </row>
    <row r="44" spans="1:14" ht="4.5" customHeight="1" x14ac:dyDescent="0.15">
      <c r="A44" s="24"/>
      <c r="B44" s="23"/>
      <c r="C44" s="513"/>
      <c r="D44" s="513"/>
      <c r="E44" s="513"/>
      <c r="F44" s="513"/>
      <c r="G44" s="513"/>
      <c r="H44" s="514"/>
      <c r="I44" s="514"/>
      <c r="J44" s="514"/>
      <c r="K44" s="514"/>
      <c r="L44" s="514"/>
      <c r="M44" s="514"/>
      <c r="N44" s="515"/>
    </row>
    <row r="45" spans="1:14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6"/>
      <c r="N45" s="515"/>
    </row>
    <row r="46" spans="1:14" ht="19.5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6"/>
      <c r="N46" s="515"/>
    </row>
    <row r="47" spans="1:14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7" t="s">
        <v>480</v>
      </c>
      <c r="N47" s="515"/>
    </row>
    <row r="48" spans="1:14" x14ac:dyDescent="0.15">
      <c r="A48" s="30"/>
      <c r="B48" s="30"/>
      <c r="C48" s="571" t="s">
        <v>93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  <c r="N48" s="515"/>
    </row>
    <row r="49" spans="1:14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  <c r="N49" s="515"/>
    </row>
    <row r="50" spans="1:14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  <c r="N50" s="515"/>
    </row>
    <row r="51" spans="1:14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  <c r="N51" s="515"/>
    </row>
    <row r="52" spans="1:14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  <c r="N52" s="515"/>
    </row>
    <row r="53" spans="1:14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  <c r="N53" s="515"/>
    </row>
    <row r="54" spans="1:14" ht="48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  <c r="N54" s="515"/>
    </row>
    <row r="55" spans="1:14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  <c r="N55" s="515"/>
    </row>
    <row r="56" spans="1:14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5"/>
    </row>
    <row r="57" spans="1:14" ht="10.5" customHeight="1" x14ac:dyDescent="0.15">
      <c r="A57" s="538" t="s">
        <v>49</v>
      </c>
      <c r="B57" s="539"/>
      <c r="C57" s="520">
        <f>SUM(C58:C58)</f>
        <v>251</v>
      </c>
      <c r="D57" s="520">
        <f t="shared" ref="D57:M57" si="6">SUM(D58:D58)</f>
        <v>136</v>
      </c>
      <c r="E57" s="520">
        <f t="shared" si="6"/>
        <v>29</v>
      </c>
      <c r="F57" s="520">
        <f t="shared" si="6"/>
        <v>0</v>
      </c>
      <c r="G57" s="520">
        <f t="shared" si="6"/>
        <v>13</v>
      </c>
      <c r="H57" s="520">
        <f t="shared" si="6"/>
        <v>56</v>
      </c>
      <c r="I57" s="520">
        <f t="shared" si="6"/>
        <v>14</v>
      </c>
      <c r="J57" s="520">
        <f t="shared" si="6"/>
        <v>2</v>
      </c>
      <c r="K57" s="520">
        <f t="shared" si="6"/>
        <v>0</v>
      </c>
      <c r="L57" s="520">
        <f t="shared" si="6"/>
        <v>1</v>
      </c>
      <c r="M57" s="520">
        <f t="shared" si="6"/>
        <v>0</v>
      </c>
      <c r="N57" s="515"/>
    </row>
    <row r="58" spans="1:14" ht="10.5" customHeight="1" x14ac:dyDescent="0.15">
      <c r="B58" s="336" t="s">
        <v>48</v>
      </c>
      <c r="C58" s="339">
        <f>SUM(D58:M58)</f>
        <v>251</v>
      </c>
      <c r="D58" s="339">
        <v>136</v>
      </c>
      <c r="E58" s="339">
        <v>29</v>
      </c>
      <c r="F58" s="339">
        <v>0</v>
      </c>
      <c r="G58" s="339">
        <v>13</v>
      </c>
      <c r="H58" s="339">
        <v>56</v>
      </c>
      <c r="I58" s="339">
        <v>14</v>
      </c>
      <c r="J58" s="339">
        <v>2</v>
      </c>
      <c r="K58" s="339">
        <v>0</v>
      </c>
      <c r="L58" s="339">
        <v>1</v>
      </c>
      <c r="M58" s="339">
        <v>0</v>
      </c>
      <c r="N58" s="515"/>
    </row>
    <row r="59" spans="1:14" ht="4.5" customHeight="1" x14ac:dyDescent="0.15">
      <c r="B59" s="336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515"/>
    </row>
    <row r="60" spans="1:14" ht="10.5" customHeight="1" x14ac:dyDescent="0.15">
      <c r="A60" s="538" t="s">
        <v>47</v>
      </c>
      <c r="B60" s="539"/>
      <c r="C60" s="339">
        <f>SUM(C61:C62)</f>
        <v>928</v>
      </c>
      <c r="D60" s="339">
        <f t="shared" ref="D60:M60" si="7">SUM(D61:D62)</f>
        <v>712</v>
      </c>
      <c r="E60" s="339">
        <f t="shared" si="7"/>
        <v>53</v>
      </c>
      <c r="F60" s="339">
        <f t="shared" si="7"/>
        <v>0</v>
      </c>
      <c r="G60" s="339">
        <f t="shared" si="7"/>
        <v>28</v>
      </c>
      <c r="H60" s="339">
        <f t="shared" si="7"/>
        <v>93</v>
      </c>
      <c r="I60" s="339">
        <f t="shared" si="7"/>
        <v>15</v>
      </c>
      <c r="J60" s="339">
        <f t="shared" si="7"/>
        <v>5</v>
      </c>
      <c r="K60" s="339">
        <f t="shared" si="7"/>
        <v>0</v>
      </c>
      <c r="L60" s="339">
        <f t="shared" si="7"/>
        <v>21</v>
      </c>
      <c r="M60" s="339">
        <f t="shared" si="7"/>
        <v>1</v>
      </c>
      <c r="N60" s="515"/>
    </row>
    <row r="61" spans="1:14" ht="10.5" customHeight="1" x14ac:dyDescent="0.15">
      <c r="B61" s="336" t="s">
        <v>46</v>
      </c>
      <c r="C61" s="339">
        <f>SUM(D61:M61)</f>
        <v>884</v>
      </c>
      <c r="D61" s="339">
        <v>687</v>
      </c>
      <c r="E61" s="339">
        <v>53</v>
      </c>
      <c r="F61" s="339">
        <v>0</v>
      </c>
      <c r="G61" s="510">
        <v>28</v>
      </c>
      <c r="H61" s="339">
        <v>76</v>
      </c>
      <c r="I61" s="511">
        <v>15</v>
      </c>
      <c r="J61" s="511">
        <v>3</v>
      </c>
      <c r="K61" s="339">
        <v>0</v>
      </c>
      <c r="L61" s="339">
        <v>21</v>
      </c>
      <c r="M61" s="339">
        <v>1</v>
      </c>
      <c r="N61" s="515"/>
    </row>
    <row r="62" spans="1:14" ht="10.5" customHeight="1" x14ac:dyDescent="0.15">
      <c r="B62" s="336" t="s">
        <v>45</v>
      </c>
      <c r="C62" s="339">
        <f>SUM(D62:M62)</f>
        <v>44</v>
      </c>
      <c r="D62" s="339">
        <v>25</v>
      </c>
      <c r="E62" s="339">
        <v>0</v>
      </c>
      <c r="F62" s="339">
        <v>0</v>
      </c>
      <c r="G62" s="339">
        <v>0</v>
      </c>
      <c r="H62" s="339">
        <v>17</v>
      </c>
      <c r="I62" s="339">
        <v>0</v>
      </c>
      <c r="J62" s="339">
        <v>2</v>
      </c>
      <c r="K62" s="339">
        <v>0</v>
      </c>
      <c r="L62" s="339">
        <v>0</v>
      </c>
      <c r="M62" s="339">
        <v>0</v>
      </c>
      <c r="N62" s="515"/>
    </row>
    <row r="63" spans="1:14" ht="4.5" customHeight="1" x14ac:dyDescent="0.15">
      <c r="B63" s="336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515"/>
    </row>
    <row r="64" spans="1:14" ht="10.5" customHeight="1" x14ac:dyDescent="0.15">
      <c r="A64" s="538" t="s">
        <v>44</v>
      </c>
      <c r="B64" s="539"/>
      <c r="C64" s="339">
        <f>SUM(C65:C66)</f>
        <v>534</v>
      </c>
      <c r="D64" s="339">
        <f t="shared" ref="D64:M64" si="8">SUM(D65:D66)</f>
        <v>279</v>
      </c>
      <c r="E64" s="339">
        <f t="shared" si="8"/>
        <v>91</v>
      </c>
      <c r="F64" s="339">
        <f t="shared" si="8"/>
        <v>0</v>
      </c>
      <c r="G64" s="339">
        <f t="shared" si="8"/>
        <v>22</v>
      </c>
      <c r="H64" s="339">
        <f t="shared" si="8"/>
        <v>96</v>
      </c>
      <c r="I64" s="339">
        <f t="shared" si="8"/>
        <v>28</v>
      </c>
      <c r="J64" s="339">
        <f t="shared" si="8"/>
        <v>2</v>
      </c>
      <c r="K64" s="339">
        <f t="shared" si="8"/>
        <v>1</v>
      </c>
      <c r="L64" s="339">
        <f t="shared" si="8"/>
        <v>11</v>
      </c>
      <c r="M64" s="339">
        <f t="shared" si="8"/>
        <v>4</v>
      </c>
      <c r="N64" s="515"/>
    </row>
    <row r="65" spans="1:14" ht="10.5" customHeight="1" x14ac:dyDescent="0.15">
      <c r="A65" s="336"/>
      <c r="B65" s="336" t="s">
        <v>43</v>
      </c>
      <c r="C65" s="339">
        <f>SUM(D65:M65)</f>
        <v>460</v>
      </c>
      <c r="D65" s="339">
        <v>233</v>
      </c>
      <c r="E65" s="339">
        <v>90</v>
      </c>
      <c r="F65" s="339">
        <v>0</v>
      </c>
      <c r="G65" s="339">
        <v>19</v>
      </c>
      <c r="H65" s="339">
        <v>74</v>
      </c>
      <c r="I65" s="339">
        <v>26</v>
      </c>
      <c r="J65" s="339">
        <v>2</v>
      </c>
      <c r="K65" s="339">
        <v>1</v>
      </c>
      <c r="L65" s="339">
        <v>11</v>
      </c>
      <c r="M65" s="339">
        <v>4</v>
      </c>
      <c r="N65" s="515"/>
    </row>
    <row r="66" spans="1:14" ht="10.5" customHeight="1" x14ac:dyDescent="0.15">
      <c r="B66" s="336" t="s">
        <v>42</v>
      </c>
      <c r="C66" s="339">
        <f>SUM(D66:M66)</f>
        <v>74</v>
      </c>
      <c r="D66" s="339">
        <v>46</v>
      </c>
      <c r="E66" s="339">
        <v>1</v>
      </c>
      <c r="F66" s="339">
        <v>0</v>
      </c>
      <c r="G66" s="339">
        <v>3</v>
      </c>
      <c r="H66" s="339">
        <v>22</v>
      </c>
      <c r="I66" s="339">
        <v>2</v>
      </c>
      <c r="J66" s="339">
        <v>0</v>
      </c>
      <c r="K66" s="339">
        <v>0</v>
      </c>
      <c r="L66" s="339">
        <v>0</v>
      </c>
      <c r="M66" s="339">
        <v>0</v>
      </c>
      <c r="N66" s="515"/>
    </row>
    <row r="67" spans="1:14" ht="4.5" customHeight="1" x14ac:dyDescent="0.15">
      <c r="B67" s="336"/>
      <c r="C67" s="339"/>
      <c r="D67" s="510"/>
      <c r="E67" s="510"/>
      <c r="F67" s="510"/>
      <c r="G67" s="510"/>
      <c r="H67" s="511"/>
      <c r="I67" s="511"/>
      <c r="J67" s="511"/>
      <c r="K67" s="511"/>
      <c r="L67" s="511"/>
      <c r="M67" s="511"/>
      <c r="N67" s="515"/>
    </row>
    <row r="68" spans="1:14" ht="10.5" customHeight="1" x14ac:dyDescent="0.15">
      <c r="A68" s="538" t="s">
        <v>41</v>
      </c>
      <c r="B68" s="539"/>
      <c r="C68" s="339">
        <f>SUM(C69:C70)</f>
        <v>969</v>
      </c>
      <c r="D68" s="339">
        <f t="shared" ref="D68:M68" si="9">SUM(D69:D70)</f>
        <v>647</v>
      </c>
      <c r="E68" s="339">
        <f t="shared" si="9"/>
        <v>110</v>
      </c>
      <c r="F68" s="339">
        <f t="shared" si="9"/>
        <v>0</v>
      </c>
      <c r="G68" s="339">
        <f t="shared" si="9"/>
        <v>37</v>
      </c>
      <c r="H68" s="339">
        <f t="shared" si="9"/>
        <v>125</v>
      </c>
      <c r="I68" s="339">
        <f t="shared" si="9"/>
        <v>14</v>
      </c>
      <c r="J68" s="339">
        <f t="shared" si="9"/>
        <v>20</v>
      </c>
      <c r="K68" s="339">
        <f t="shared" si="9"/>
        <v>5</v>
      </c>
      <c r="L68" s="339">
        <f t="shared" si="9"/>
        <v>6</v>
      </c>
      <c r="M68" s="339">
        <f t="shared" si="9"/>
        <v>5</v>
      </c>
      <c r="N68" s="515"/>
    </row>
    <row r="69" spans="1:14" ht="10.5" customHeight="1" x14ac:dyDescent="0.15">
      <c r="B69" s="336" t="s">
        <v>40</v>
      </c>
      <c r="C69" s="339">
        <f>SUM(D69:M69)</f>
        <v>963</v>
      </c>
      <c r="D69" s="510">
        <v>647</v>
      </c>
      <c r="E69" s="339">
        <v>108</v>
      </c>
      <c r="F69" s="339">
        <v>0</v>
      </c>
      <c r="G69" s="339">
        <v>37</v>
      </c>
      <c r="H69" s="339">
        <v>122</v>
      </c>
      <c r="I69" s="339">
        <v>14</v>
      </c>
      <c r="J69" s="511">
        <v>20</v>
      </c>
      <c r="K69" s="339">
        <v>5</v>
      </c>
      <c r="L69" s="339">
        <v>6</v>
      </c>
      <c r="M69" s="339">
        <v>4</v>
      </c>
      <c r="N69" s="515"/>
    </row>
    <row r="70" spans="1:14" ht="10.5" customHeight="1" x14ac:dyDescent="0.15">
      <c r="B70" s="336" t="s">
        <v>39</v>
      </c>
      <c r="C70" s="339">
        <f>SUM(D70:M70)</f>
        <v>6</v>
      </c>
      <c r="D70" s="339">
        <v>0</v>
      </c>
      <c r="E70" s="339">
        <v>2</v>
      </c>
      <c r="F70" s="339">
        <v>0</v>
      </c>
      <c r="G70" s="339">
        <v>0</v>
      </c>
      <c r="H70" s="339">
        <v>3</v>
      </c>
      <c r="I70" s="339">
        <v>0</v>
      </c>
      <c r="J70" s="339">
        <v>0</v>
      </c>
      <c r="K70" s="339">
        <v>0</v>
      </c>
      <c r="L70" s="339">
        <v>0</v>
      </c>
      <c r="M70" s="511">
        <v>1</v>
      </c>
      <c r="N70" s="515"/>
    </row>
    <row r="71" spans="1:14" ht="4.5" customHeight="1" x14ac:dyDescent="0.15">
      <c r="B71" s="336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515"/>
    </row>
    <row r="72" spans="1:14" ht="10.5" customHeight="1" x14ac:dyDescent="0.15">
      <c r="A72" s="538" t="s">
        <v>38</v>
      </c>
      <c r="B72" s="539"/>
      <c r="C72" s="339">
        <f>SUM(C73:C74)</f>
        <v>2568</v>
      </c>
      <c r="D72" s="339">
        <f t="shared" ref="D72:M72" si="10">SUM(D73:D74)</f>
        <v>1618</v>
      </c>
      <c r="E72" s="339">
        <f t="shared" si="10"/>
        <v>243</v>
      </c>
      <c r="F72" s="339">
        <f t="shared" si="10"/>
        <v>1</v>
      </c>
      <c r="G72" s="339">
        <f t="shared" si="10"/>
        <v>111</v>
      </c>
      <c r="H72" s="339">
        <f t="shared" si="10"/>
        <v>392</v>
      </c>
      <c r="I72" s="339">
        <f t="shared" si="10"/>
        <v>90</v>
      </c>
      <c r="J72" s="339">
        <f t="shared" si="10"/>
        <v>19</v>
      </c>
      <c r="K72" s="339">
        <f t="shared" si="10"/>
        <v>3</v>
      </c>
      <c r="L72" s="339">
        <f t="shared" si="10"/>
        <v>43</v>
      </c>
      <c r="M72" s="339">
        <f t="shared" si="10"/>
        <v>48</v>
      </c>
      <c r="N72" s="515"/>
    </row>
    <row r="73" spans="1:14" ht="10.5" customHeight="1" x14ac:dyDescent="0.15">
      <c r="B73" s="336" t="s">
        <v>37</v>
      </c>
      <c r="C73" s="339">
        <f>SUM(D73:M73)</f>
        <v>2326</v>
      </c>
      <c r="D73" s="339">
        <v>1491</v>
      </c>
      <c r="E73" s="339">
        <v>229</v>
      </c>
      <c r="F73" s="339">
        <v>1</v>
      </c>
      <c r="G73" s="339">
        <v>103</v>
      </c>
      <c r="H73" s="339">
        <v>324</v>
      </c>
      <c r="I73" s="339">
        <v>71</v>
      </c>
      <c r="J73" s="339">
        <v>14</v>
      </c>
      <c r="K73" s="339">
        <v>2</v>
      </c>
      <c r="L73" s="339">
        <v>43</v>
      </c>
      <c r="M73" s="511">
        <v>48</v>
      </c>
      <c r="N73" s="515"/>
    </row>
    <row r="74" spans="1:14" ht="10.5" customHeight="1" x14ac:dyDescent="0.15">
      <c r="B74" s="336" t="s">
        <v>36</v>
      </c>
      <c r="C74" s="339">
        <f>SUM(D74:M74)</f>
        <v>242</v>
      </c>
      <c r="D74" s="339">
        <v>127</v>
      </c>
      <c r="E74" s="339">
        <v>14</v>
      </c>
      <c r="F74" s="339">
        <v>0</v>
      </c>
      <c r="G74" s="339">
        <v>8</v>
      </c>
      <c r="H74" s="339">
        <v>68</v>
      </c>
      <c r="I74" s="339">
        <v>19</v>
      </c>
      <c r="J74" s="339">
        <v>5</v>
      </c>
      <c r="K74" s="339">
        <v>1</v>
      </c>
      <c r="L74" s="339">
        <v>0</v>
      </c>
      <c r="M74" s="339">
        <v>0</v>
      </c>
      <c r="N74" s="515"/>
    </row>
    <row r="75" spans="1:14" ht="4.5" customHeight="1" x14ac:dyDescent="0.15">
      <c r="B75" s="336"/>
      <c r="C75" s="339"/>
      <c r="D75" s="510"/>
      <c r="E75" s="510"/>
      <c r="F75" s="510"/>
      <c r="G75" s="510"/>
      <c r="H75" s="511"/>
      <c r="I75" s="511"/>
      <c r="J75" s="511"/>
      <c r="K75" s="511"/>
      <c r="L75" s="511"/>
      <c r="M75" s="511"/>
      <c r="N75" s="515"/>
    </row>
    <row r="76" spans="1:14" ht="10.5" customHeight="1" x14ac:dyDescent="0.15">
      <c r="A76" s="538" t="s">
        <v>35</v>
      </c>
      <c r="B76" s="539"/>
      <c r="C76" s="339">
        <f>SUM(C77:C77)</f>
        <v>296</v>
      </c>
      <c r="D76" s="339">
        <f t="shared" ref="D76:M76" si="11">SUM(D77:D77)</f>
        <v>175</v>
      </c>
      <c r="E76" s="339">
        <f t="shared" si="11"/>
        <v>37</v>
      </c>
      <c r="F76" s="339">
        <f t="shared" si="11"/>
        <v>0</v>
      </c>
      <c r="G76" s="339">
        <f t="shared" si="11"/>
        <v>10</v>
      </c>
      <c r="H76" s="339">
        <f t="shared" si="11"/>
        <v>57</v>
      </c>
      <c r="I76" s="339">
        <f t="shared" si="11"/>
        <v>7</v>
      </c>
      <c r="J76" s="339">
        <f t="shared" si="11"/>
        <v>7</v>
      </c>
      <c r="K76" s="339">
        <f t="shared" si="11"/>
        <v>2</v>
      </c>
      <c r="L76" s="339">
        <f t="shared" si="11"/>
        <v>0</v>
      </c>
      <c r="M76" s="339">
        <f t="shared" si="11"/>
        <v>1</v>
      </c>
      <c r="N76" s="515"/>
    </row>
    <row r="77" spans="1:14" ht="10.5" customHeight="1" x14ac:dyDescent="0.15">
      <c r="B77" s="336" t="s">
        <v>34</v>
      </c>
      <c r="C77" s="339">
        <f>SUM(D77:M77)</f>
        <v>296</v>
      </c>
      <c r="D77" s="339">
        <v>175</v>
      </c>
      <c r="E77" s="339">
        <v>37</v>
      </c>
      <c r="F77" s="339">
        <v>0</v>
      </c>
      <c r="G77" s="339">
        <v>10</v>
      </c>
      <c r="H77" s="339">
        <v>57</v>
      </c>
      <c r="I77" s="339">
        <v>7</v>
      </c>
      <c r="J77" s="511">
        <v>7</v>
      </c>
      <c r="K77" s="339">
        <v>2</v>
      </c>
      <c r="L77" s="511">
        <v>0</v>
      </c>
      <c r="M77" s="511">
        <v>1</v>
      </c>
      <c r="N77" s="515"/>
    </row>
    <row r="78" spans="1:14" ht="4.5" customHeight="1" x14ac:dyDescent="0.15">
      <c r="B78" s="336"/>
      <c r="C78" s="339"/>
      <c r="D78" s="510"/>
      <c r="E78" s="510"/>
      <c r="F78" s="510"/>
      <c r="G78" s="510"/>
      <c r="H78" s="511"/>
      <c r="I78" s="511"/>
      <c r="J78" s="511"/>
      <c r="K78" s="511"/>
      <c r="L78" s="511"/>
      <c r="M78" s="511"/>
      <c r="N78" s="515"/>
    </row>
    <row r="79" spans="1:14" ht="10.5" customHeight="1" x14ac:dyDescent="0.15">
      <c r="A79" s="538" t="s">
        <v>33</v>
      </c>
      <c r="B79" s="539"/>
      <c r="C79" s="339">
        <f>SUM(C80:C80)</f>
        <v>526</v>
      </c>
      <c r="D79" s="339">
        <f t="shared" ref="D79:M79" si="12">SUM(D80:D80)</f>
        <v>299</v>
      </c>
      <c r="E79" s="339">
        <f t="shared" si="12"/>
        <v>46</v>
      </c>
      <c r="F79" s="339">
        <f t="shared" si="12"/>
        <v>0</v>
      </c>
      <c r="G79" s="339">
        <f t="shared" si="12"/>
        <v>14</v>
      </c>
      <c r="H79" s="339">
        <f t="shared" si="12"/>
        <v>131</v>
      </c>
      <c r="I79" s="339">
        <f t="shared" si="12"/>
        <v>22</v>
      </c>
      <c r="J79" s="339">
        <f t="shared" si="12"/>
        <v>1</v>
      </c>
      <c r="K79" s="339">
        <f t="shared" si="12"/>
        <v>0</v>
      </c>
      <c r="L79" s="339">
        <f t="shared" si="12"/>
        <v>12</v>
      </c>
      <c r="M79" s="339">
        <f t="shared" si="12"/>
        <v>1</v>
      </c>
      <c r="N79" s="515"/>
    </row>
    <row r="80" spans="1:14" ht="10.5" customHeight="1" x14ac:dyDescent="0.15">
      <c r="B80" s="336" t="s">
        <v>32</v>
      </c>
      <c r="C80" s="339">
        <f>SUM(D80:M80)</f>
        <v>526</v>
      </c>
      <c r="D80" s="339">
        <v>299</v>
      </c>
      <c r="E80" s="339">
        <v>46</v>
      </c>
      <c r="F80" s="339">
        <v>0</v>
      </c>
      <c r="G80" s="339">
        <v>14</v>
      </c>
      <c r="H80" s="339">
        <v>131</v>
      </c>
      <c r="I80" s="339">
        <v>22</v>
      </c>
      <c r="J80" s="339">
        <v>1</v>
      </c>
      <c r="K80" s="511">
        <v>0</v>
      </c>
      <c r="L80" s="339">
        <v>12</v>
      </c>
      <c r="M80" s="339">
        <v>1</v>
      </c>
      <c r="N80" s="515"/>
    </row>
    <row r="81" spans="1:14" ht="4.5" customHeight="1" x14ac:dyDescent="0.15">
      <c r="A81" s="24"/>
      <c r="B81" s="23"/>
      <c r="C81" s="513"/>
      <c r="D81" s="513"/>
      <c r="E81" s="513"/>
      <c r="F81" s="513"/>
      <c r="G81" s="513"/>
      <c r="H81" s="514"/>
      <c r="I81" s="514"/>
      <c r="J81" s="514"/>
      <c r="K81" s="514"/>
      <c r="L81" s="514"/>
      <c r="M81" s="514"/>
      <c r="N81" s="515"/>
    </row>
    <row r="82" spans="1:14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</sheetData>
  <mergeCells count="40"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  <mergeCell ref="A22:B22"/>
    <mergeCell ref="A28:B28"/>
    <mergeCell ref="A32:B32"/>
    <mergeCell ref="A39:B39"/>
    <mergeCell ref="C48:M48"/>
    <mergeCell ref="D49:D54"/>
    <mergeCell ref="E49:E54"/>
    <mergeCell ref="F49:F54"/>
    <mergeCell ref="K5:K10"/>
    <mergeCell ref="L5:L10"/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</mergeCells>
  <phoneticPr fontId="3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41AE-170C-4537-A768-64FFA5C43594}">
  <sheetPr>
    <pageSetUpPr autoPageBreaks="0"/>
  </sheetPr>
  <dimension ref="A3:M82"/>
  <sheetViews>
    <sheetView showGridLines="0" topLeftCell="A62" zoomScale="150" zoomScaleNormal="150" workbookViewId="0">
      <selection activeCell="N18" sqref="N18"/>
    </sheetView>
  </sheetViews>
  <sheetFormatPr defaultColWidth="8" defaultRowHeight="7.15" x14ac:dyDescent="0.15"/>
  <cols>
    <col min="1" max="1" width="2.1875" style="19" customWidth="1"/>
    <col min="2" max="13" width="6.625" style="19" customWidth="1"/>
    <col min="14" max="16384" width="8" style="19"/>
  </cols>
  <sheetData>
    <row r="3" spans="1:13" x14ac:dyDescent="0.15">
      <c r="M3" s="20" t="s">
        <v>480</v>
      </c>
    </row>
    <row r="4" spans="1:13" x14ac:dyDescent="0.15">
      <c r="A4" s="30"/>
      <c r="B4" s="30"/>
      <c r="C4" s="546" t="s">
        <v>94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ht="15.75" customHeight="1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45.7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25">
        <f>SUM(D13:M13)</f>
        <v>4057</v>
      </c>
      <c r="D13" s="37">
        <f>SUM(D15,D17,D22,D28,D32,D39,D57,D60,D64,D68,D72,D76,D79)</f>
        <v>829</v>
      </c>
      <c r="E13" s="37">
        <f t="shared" ref="E13:M13" si="0">SUM(E15,E17,E22,E28,E32,E39,E57,E60,E64,E68,E72,E76,E79)</f>
        <v>1196</v>
      </c>
      <c r="F13" s="37">
        <f t="shared" si="0"/>
        <v>0</v>
      </c>
      <c r="G13" s="37">
        <f t="shared" si="0"/>
        <v>42</v>
      </c>
      <c r="H13" s="37">
        <f t="shared" si="0"/>
        <v>1616</v>
      </c>
      <c r="I13" s="37">
        <f t="shared" si="0"/>
        <v>289</v>
      </c>
      <c r="J13" s="37">
        <f t="shared" si="0"/>
        <v>30</v>
      </c>
      <c r="K13" s="37">
        <f t="shared" si="0"/>
        <v>17</v>
      </c>
      <c r="L13" s="37">
        <f t="shared" si="0"/>
        <v>2</v>
      </c>
      <c r="M13" s="37">
        <f t="shared" si="0"/>
        <v>36</v>
      </c>
    </row>
    <row r="14" spans="1:13" ht="4.5" customHeight="1" x14ac:dyDescent="0.15">
      <c r="A14" s="336"/>
      <c r="B14" s="336"/>
      <c r="C14" s="25"/>
      <c r="D14" s="37"/>
      <c r="E14" s="37"/>
      <c r="F14" s="37"/>
      <c r="G14" s="37"/>
      <c r="H14" s="36"/>
      <c r="I14" s="36"/>
      <c r="J14" s="36"/>
      <c r="K14" s="36"/>
      <c r="L14" s="36"/>
      <c r="M14" s="38"/>
    </row>
    <row r="15" spans="1:13" ht="10.5" customHeight="1" x14ac:dyDescent="0.15">
      <c r="A15" s="538" t="s">
        <v>87</v>
      </c>
      <c r="B15" s="539"/>
      <c r="C15" s="339">
        <f>SUM(D15:M15)</f>
        <v>1402</v>
      </c>
      <c r="D15" s="510">
        <v>279</v>
      </c>
      <c r="E15" s="510">
        <v>452</v>
      </c>
      <c r="F15" s="510">
        <v>0</v>
      </c>
      <c r="G15" s="510">
        <v>19</v>
      </c>
      <c r="H15" s="511">
        <v>489</v>
      </c>
      <c r="I15" s="511">
        <v>119</v>
      </c>
      <c r="J15" s="511">
        <v>7</v>
      </c>
      <c r="K15" s="511">
        <v>11</v>
      </c>
      <c r="L15" s="511">
        <v>1</v>
      </c>
      <c r="M15" s="512">
        <v>25</v>
      </c>
    </row>
    <row r="16" spans="1:13" ht="4.5" customHeight="1" x14ac:dyDescent="0.15">
      <c r="B16" s="31"/>
      <c r="C16" s="339"/>
      <c r="D16" s="510"/>
      <c r="E16" s="510"/>
      <c r="F16" s="510"/>
      <c r="G16" s="510"/>
      <c r="H16" s="511"/>
      <c r="I16" s="511"/>
      <c r="J16" s="511"/>
      <c r="K16" s="511"/>
      <c r="L16" s="511"/>
      <c r="M16" s="512"/>
    </row>
    <row r="17" spans="1:13" ht="10.5" customHeight="1" x14ac:dyDescent="0.15">
      <c r="A17" s="538" t="s">
        <v>86</v>
      </c>
      <c r="B17" s="539"/>
      <c r="C17" s="339">
        <f>SUM(C18:C20)</f>
        <v>204</v>
      </c>
      <c r="D17" s="339">
        <f t="shared" ref="D17:M17" si="1">SUM(D18:D20)</f>
        <v>51</v>
      </c>
      <c r="E17" s="339">
        <f t="shared" si="1"/>
        <v>40</v>
      </c>
      <c r="F17" s="339">
        <f t="shared" si="1"/>
        <v>0</v>
      </c>
      <c r="G17" s="339">
        <f t="shared" si="1"/>
        <v>2</v>
      </c>
      <c r="H17" s="339">
        <f t="shared" si="1"/>
        <v>98</v>
      </c>
      <c r="I17" s="339">
        <f t="shared" si="1"/>
        <v>12</v>
      </c>
      <c r="J17" s="339">
        <f t="shared" si="1"/>
        <v>0</v>
      </c>
      <c r="K17" s="339">
        <f t="shared" si="1"/>
        <v>0</v>
      </c>
      <c r="L17" s="339">
        <f t="shared" si="1"/>
        <v>0</v>
      </c>
      <c r="M17" s="339">
        <f t="shared" si="1"/>
        <v>1</v>
      </c>
    </row>
    <row r="18" spans="1:13" ht="10.5" customHeight="1" x14ac:dyDescent="0.15">
      <c r="B18" s="336" t="s">
        <v>85</v>
      </c>
      <c r="C18" s="339">
        <f>SUM(D18:M18)</f>
        <v>192</v>
      </c>
      <c r="D18" s="339">
        <v>51</v>
      </c>
      <c r="E18" s="339">
        <v>33</v>
      </c>
      <c r="F18" s="339">
        <v>0</v>
      </c>
      <c r="G18" s="339">
        <v>1</v>
      </c>
      <c r="H18" s="339">
        <v>94</v>
      </c>
      <c r="I18" s="339">
        <v>12</v>
      </c>
      <c r="J18" s="339">
        <v>0</v>
      </c>
      <c r="K18" s="339">
        <v>0</v>
      </c>
      <c r="L18" s="339">
        <v>0</v>
      </c>
      <c r="M18" s="339">
        <v>1</v>
      </c>
    </row>
    <row r="19" spans="1:13" ht="10.5" customHeight="1" x14ac:dyDescent="0.15">
      <c r="B19" s="336" t="s">
        <v>84</v>
      </c>
      <c r="C19" s="339">
        <f>SUM(D19:M19)</f>
        <v>12</v>
      </c>
      <c r="D19" s="339">
        <v>0</v>
      </c>
      <c r="E19" s="339">
        <v>7</v>
      </c>
      <c r="F19" s="339">
        <v>0</v>
      </c>
      <c r="G19" s="339">
        <v>1</v>
      </c>
      <c r="H19" s="339">
        <v>4</v>
      </c>
      <c r="I19" s="339">
        <v>0</v>
      </c>
      <c r="J19" s="339">
        <v>0</v>
      </c>
      <c r="K19" s="339">
        <v>0</v>
      </c>
      <c r="L19" s="339">
        <v>0</v>
      </c>
      <c r="M19" s="339">
        <v>0</v>
      </c>
    </row>
    <row r="20" spans="1:13" ht="10.5" customHeight="1" x14ac:dyDescent="0.15">
      <c r="B20" s="336" t="s">
        <v>83</v>
      </c>
      <c r="C20" s="339">
        <f>SUM(D20:M20)</f>
        <v>0</v>
      </c>
      <c r="D20" s="339">
        <v>0</v>
      </c>
      <c r="E20" s="339">
        <v>0</v>
      </c>
      <c r="F20" s="339">
        <v>0</v>
      </c>
      <c r="G20" s="339">
        <v>0</v>
      </c>
      <c r="H20" s="339">
        <v>0</v>
      </c>
      <c r="I20" s="339">
        <v>0</v>
      </c>
      <c r="J20" s="339">
        <v>0</v>
      </c>
      <c r="K20" s="339">
        <v>0</v>
      </c>
      <c r="L20" s="339">
        <v>0</v>
      </c>
      <c r="M20" s="339">
        <v>0</v>
      </c>
    </row>
    <row r="21" spans="1:13" ht="4.5" customHeight="1" x14ac:dyDescent="0.15">
      <c r="B21" s="336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ht="10.5" customHeight="1" x14ac:dyDescent="0.15">
      <c r="A22" s="538" t="s">
        <v>82</v>
      </c>
      <c r="B22" s="539"/>
      <c r="C22" s="339">
        <f>SUM(C23:C26)</f>
        <v>461</v>
      </c>
      <c r="D22" s="339">
        <f t="shared" ref="D22:M22" si="2">SUM(D23:D26)</f>
        <v>93</v>
      </c>
      <c r="E22" s="339">
        <f t="shared" si="2"/>
        <v>167</v>
      </c>
      <c r="F22" s="339">
        <f t="shared" si="2"/>
        <v>0</v>
      </c>
      <c r="G22" s="339">
        <f t="shared" si="2"/>
        <v>5</v>
      </c>
      <c r="H22" s="339">
        <f t="shared" si="2"/>
        <v>166</v>
      </c>
      <c r="I22" s="339">
        <f t="shared" si="2"/>
        <v>24</v>
      </c>
      <c r="J22" s="339">
        <f t="shared" si="2"/>
        <v>4</v>
      </c>
      <c r="K22" s="339">
        <f t="shared" si="2"/>
        <v>2</v>
      </c>
      <c r="L22" s="339">
        <f t="shared" si="2"/>
        <v>0</v>
      </c>
      <c r="M22" s="339">
        <f t="shared" si="2"/>
        <v>0</v>
      </c>
    </row>
    <row r="23" spans="1:13" ht="10.5" customHeight="1" x14ac:dyDescent="0.15">
      <c r="B23" s="336" t="s">
        <v>81</v>
      </c>
      <c r="C23" s="339">
        <f>SUM(D23:M23)</f>
        <v>276</v>
      </c>
      <c r="D23" s="339">
        <v>44</v>
      </c>
      <c r="E23" s="339">
        <v>136</v>
      </c>
      <c r="F23" s="339">
        <v>0</v>
      </c>
      <c r="G23" s="339">
        <v>2</v>
      </c>
      <c r="H23" s="339">
        <v>79</v>
      </c>
      <c r="I23" s="339">
        <v>10</v>
      </c>
      <c r="J23" s="339">
        <v>3</v>
      </c>
      <c r="K23" s="339">
        <v>2</v>
      </c>
      <c r="L23" s="339">
        <v>0</v>
      </c>
      <c r="M23" s="339">
        <v>0</v>
      </c>
    </row>
    <row r="24" spans="1:13" ht="10.5" customHeight="1" x14ac:dyDescent="0.15">
      <c r="B24" s="336" t="s">
        <v>80</v>
      </c>
      <c r="C24" s="339">
        <f>SUM(D24:M24)</f>
        <v>83</v>
      </c>
      <c r="D24" s="339">
        <v>20</v>
      </c>
      <c r="E24" s="339">
        <v>14</v>
      </c>
      <c r="F24" s="339">
        <v>0</v>
      </c>
      <c r="G24" s="339">
        <v>0</v>
      </c>
      <c r="H24" s="339">
        <v>42</v>
      </c>
      <c r="I24" s="339">
        <v>6</v>
      </c>
      <c r="J24" s="339">
        <v>1</v>
      </c>
      <c r="K24" s="339">
        <v>0</v>
      </c>
      <c r="L24" s="339">
        <v>0</v>
      </c>
      <c r="M24" s="339">
        <v>0</v>
      </c>
    </row>
    <row r="25" spans="1:13" ht="10.5" customHeight="1" x14ac:dyDescent="0.15">
      <c r="B25" s="336" t="s">
        <v>79</v>
      </c>
      <c r="C25" s="339">
        <f>SUM(D25:M25)</f>
        <v>75</v>
      </c>
      <c r="D25" s="339">
        <v>23</v>
      </c>
      <c r="E25" s="339">
        <v>14</v>
      </c>
      <c r="F25" s="339">
        <v>0</v>
      </c>
      <c r="G25" s="339">
        <v>3</v>
      </c>
      <c r="H25" s="339">
        <v>29</v>
      </c>
      <c r="I25" s="339">
        <v>6</v>
      </c>
      <c r="J25" s="339">
        <v>0</v>
      </c>
      <c r="K25" s="339">
        <v>0</v>
      </c>
      <c r="L25" s="339">
        <v>0</v>
      </c>
      <c r="M25" s="339">
        <v>0</v>
      </c>
    </row>
    <row r="26" spans="1:13" ht="10.5" customHeight="1" x14ac:dyDescent="0.15">
      <c r="B26" s="336" t="s">
        <v>78</v>
      </c>
      <c r="C26" s="339">
        <f>SUM(D26:M26)</f>
        <v>27</v>
      </c>
      <c r="D26" s="339">
        <v>6</v>
      </c>
      <c r="E26" s="339">
        <v>3</v>
      </c>
      <c r="F26" s="339">
        <v>0</v>
      </c>
      <c r="G26" s="339">
        <v>0</v>
      </c>
      <c r="H26" s="339">
        <v>16</v>
      </c>
      <c r="I26" s="339">
        <v>2</v>
      </c>
      <c r="J26" s="339">
        <v>0</v>
      </c>
      <c r="K26" s="339">
        <v>0</v>
      </c>
      <c r="L26" s="339">
        <v>0</v>
      </c>
      <c r="M26" s="339">
        <v>0</v>
      </c>
    </row>
    <row r="27" spans="1:13" ht="4.5" customHeight="1" x14ac:dyDescent="0.15">
      <c r="B27" s="336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</row>
    <row r="28" spans="1:13" ht="10.5" customHeight="1" x14ac:dyDescent="0.15">
      <c r="A28" s="538" t="s">
        <v>77</v>
      </c>
      <c r="B28" s="539"/>
      <c r="C28" s="339">
        <f>SUM(C29:C30)</f>
        <v>150</v>
      </c>
      <c r="D28" s="339">
        <f t="shared" ref="D28:M28" si="3">SUM(D29:D30)</f>
        <v>17</v>
      </c>
      <c r="E28" s="339">
        <f t="shared" si="3"/>
        <v>44</v>
      </c>
      <c r="F28" s="339">
        <f t="shared" si="3"/>
        <v>0</v>
      </c>
      <c r="G28" s="339">
        <f t="shared" si="3"/>
        <v>4</v>
      </c>
      <c r="H28" s="339">
        <f t="shared" si="3"/>
        <v>78</v>
      </c>
      <c r="I28" s="339">
        <f t="shared" si="3"/>
        <v>4</v>
      </c>
      <c r="J28" s="339">
        <f t="shared" si="3"/>
        <v>3</v>
      </c>
      <c r="K28" s="339">
        <f t="shared" si="3"/>
        <v>0</v>
      </c>
      <c r="L28" s="339">
        <f t="shared" si="3"/>
        <v>0</v>
      </c>
      <c r="M28" s="339">
        <f t="shared" si="3"/>
        <v>0</v>
      </c>
    </row>
    <row r="29" spans="1:13" ht="10.5" customHeight="1" x14ac:dyDescent="0.15">
      <c r="B29" s="336" t="s">
        <v>76</v>
      </c>
      <c r="C29" s="339">
        <f>SUM(D29:M29)</f>
        <v>125</v>
      </c>
      <c r="D29" s="339">
        <v>17</v>
      </c>
      <c r="E29" s="339">
        <v>39</v>
      </c>
      <c r="F29" s="339">
        <v>0</v>
      </c>
      <c r="G29" s="339">
        <v>4</v>
      </c>
      <c r="H29" s="339">
        <v>60</v>
      </c>
      <c r="I29" s="339">
        <v>3</v>
      </c>
      <c r="J29" s="339">
        <v>2</v>
      </c>
      <c r="K29" s="339">
        <v>0</v>
      </c>
      <c r="L29" s="339">
        <v>0</v>
      </c>
      <c r="M29" s="339">
        <v>0</v>
      </c>
    </row>
    <row r="30" spans="1:13" ht="10.5" customHeight="1" x14ac:dyDescent="0.15">
      <c r="B30" s="336" t="s">
        <v>75</v>
      </c>
      <c r="C30" s="339">
        <f>SUM(D30:M30)</f>
        <v>25</v>
      </c>
      <c r="D30" s="339">
        <v>0</v>
      </c>
      <c r="E30" s="339">
        <v>5</v>
      </c>
      <c r="F30" s="339">
        <v>0</v>
      </c>
      <c r="G30" s="339">
        <v>0</v>
      </c>
      <c r="H30" s="339">
        <v>18</v>
      </c>
      <c r="I30" s="339">
        <v>1</v>
      </c>
      <c r="J30" s="339">
        <v>1</v>
      </c>
      <c r="K30" s="339">
        <v>0</v>
      </c>
      <c r="L30" s="339">
        <v>0</v>
      </c>
      <c r="M30" s="339">
        <v>0</v>
      </c>
    </row>
    <row r="31" spans="1:13" ht="4.5" customHeight="1" x14ac:dyDescent="0.15">
      <c r="B31" s="336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</row>
    <row r="32" spans="1:13" ht="10.5" customHeight="1" x14ac:dyDescent="0.15">
      <c r="A32" s="538" t="s">
        <v>74</v>
      </c>
      <c r="B32" s="539"/>
      <c r="C32" s="339">
        <f>SUM(C33:C37)</f>
        <v>485</v>
      </c>
      <c r="D32" s="339">
        <f t="shared" ref="D32:M32" si="4">SUM(D33:D37)</f>
        <v>66</v>
      </c>
      <c r="E32" s="339">
        <f t="shared" si="4"/>
        <v>176</v>
      </c>
      <c r="F32" s="339">
        <f t="shared" si="4"/>
        <v>0</v>
      </c>
      <c r="G32" s="339">
        <f t="shared" si="4"/>
        <v>6</v>
      </c>
      <c r="H32" s="339">
        <f t="shared" si="4"/>
        <v>203</v>
      </c>
      <c r="I32" s="339">
        <f t="shared" si="4"/>
        <v>22</v>
      </c>
      <c r="J32" s="339">
        <f t="shared" si="4"/>
        <v>9</v>
      </c>
      <c r="K32" s="339">
        <f t="shared" si="4"/>
        <v>2</v>
      </c>
      <c r="L32" s="339">
        <f t="shared" si="4"/>
        <v>0</v>
      </c>
      <c r="M32" s="339">
        <f t="shared" si="4"/>
        <v>1</v>
      </c>
    </row>
    <row r="33" spans="1:13" ht="10.5" customHeight="1" x14ac:dyDescent="0.15">
      <c r="B33" s="336" t="s">
        <v>73</v>
      </c>
      <c r="C33" s="339">
        <f>SUM(D33:M33)</f>
        <v>252</v>
      </c>
      <c r="D33" s="339">
        <v>55</v>
      </c>
      <c r="E33" s="339">
        <v>82</v>
      </c>
      <c r="F33" s="339">
        <v>0</v>
      </c>
      <c r="G33" s="339">
        <v>3</v>
      </c>
      <c r="H33" s="339">
        <v>99</v>
      </c>
      <c r="I33" s="339">
        <v>9</v>
      </c>
      <c r="J33" s="511">
        <v>2</v>
      </c>
      <c r="K33" s="511">
        <v>1</v>
      </c>
      <c r="L33" s="339">
        <v>0</v>
      </c>
      <c r="M33" s="339">
        <v>1</v>
      </c>
    </row>
    <row r="34" spans="1:13" ht="10.5" customHeight="1" x14ac:dyDescent="0.15">
      <c r="B34" s="336" t="s">
        <v>72</v>
      </c>
      <c r="C34" s="339">
        <f>SUM(D34:M34)</f>
        <v>141</v>
      </c>
      <c r="D34" s="339">
        <v>6</v>
      </c>
      <c r="E34" s="339">
        <v>61</v>
      </c>
      <c r="F34" s="339">
        <v>0</v>
      </c>
      <c r="G34" s="339">
        <v>3</v>
      </c>
      <c r="H34" s="339">
        <v>56</v>
      </c>
      <c r="I34" s="339">
        <v>11</v>
      </c>
      <c r="J34" s="339">
        <v>3</v>
      </c>
      <c r="K34" s="339">
        <v>1</v>
      </c>
      <c r="L34" s="339">
        <v>0</v>
      </c>
      <c r="M34" s="339">
        <v>0</v>
      </c>
    </row>
    <row r="35" spans="1:13" ht="10.5" customHeight="1" x14ac:dyDescent="0.15">
      <c r="B35" s="336" t="s">
        <v>71</v>
      </c>
      <c r="C35" s="339">
        <f>SUM(D35:M35)</f>
        <v>54</v>
      </c>
      <c r="D35" s="339">
        <v>5</v>
      </c>
      <c r="E35" s="339">
        <v>27</v>
      </c>
      <c r="F35" s="339">
        <v>0</v>
      </c>
      <c r="G35" s="339">
        <v>0</v>
      </c>
      <c r="H35" s="339">
        <v>18</v>
      </c>
      <c r="I35" s="339">
        <v>1</v>
      </c>
      <c r="J35" s="339">
        <v>3</v>
      </c>
      <c r="K35" s="339">
        <v>0</v>
      </c>
      <c r="L35" s="339">
        <v>0</v>
      </c>
      <c r="M35" s="339">
        <v>0</v>
      </c>
    </row>
    <row r="36" spans="1:13" ht="10.5" customHeight="1" x14ac:dyDescent="0.15">
      <c r="B36" s="336" t="s">
        <v>70</v>
      </c>
      <c r="C36" s="339">
        <f>SUM(D36:M36)</f>
        <v>22</v>
      </c>
      <c r="D36" s="339">
        <v>0</v>
      </c>
      <c r="E36" s="339">
        <v>3</v>
      </c>
      <c r="F36" s="339">
        <v>0</v>
      </c>
      <c r="G36" s="339">
        <v>0</v>
      </c>
      <c r="H36" s="339">
        <v>19</v>
      </c>
      <c r="I36" s="339">
        <v>0</v>
      </c>
      <c r="J36" s="339">
        <v>0</v>
      </c>
      <c r="K36" s="339">
        <v>0</v>
      </c>
      <c r="L36" s="339">
        <v>0</v>
      </c>
      <c r="M36" s="339">
        <v>0</v>
      </c>
    </row>
    <row r="37" spans="1:13" ht="10.5" customHeight="1" x14ac:dyDescent="0.15">
      <c r="B37" s="336" t="s">
        <v>69</v>
      </c>
      <c r="C37" s="339">
        <f>SUM(D37:M37)</f>
        <v>16</v>
      </c>
      <c r="D37" s="339">
        <v>0</v>
      </c>
      <c r="E37" s="339">
        <v>3</v>
      </c>
      <c r="F37" s="339">
        <v>0</v>
      </c>
      <c r="G37" s="339">
        <v>0</v>
      </c>
      <c r="H37" s="339">
        <v>11</v>
      </c>
      <c r="I37" s="339">
        <v>1</v>
      </c>
      <c r="J37" s="339">
        <v>1</v>
      </c>
      <c r="K37" s="339">
        <v>0</v>
      </c>
      <c r="L37" s="339">
        <v>0</v>
      </c>
      <c r="M37" s="339">
        <v>0</v>
      </c>
    </row>
    <row r="38" spans="1:13" ht="4.5" customHeight="1" x14ac:dyDescent="0.15">
      <c r="B38" s="336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</row>
    <row r="39" spans="1:13" ht="10.5" customHeight="1" x14ac:dyDescent="0.15">
      <c r="A39" s="538" t="s">
        <v>68</v>
      </c>
      <c r="B39" s="539"/>
      <c r="C39" s="339">
        <f>SUM(C40:C43)</f>
        <v>480</v>
      </c>
      <c r="D39" s="339">
        <f t="shared" ref="D39:M39" si="5">SUM(D40:D43)</f>
        <v>150</v>
      </c>
      <c r="E39" s="339">
        <f t="shared" si="5"/>
        <v>102</v>
      </c>
      <c r="F39" s="339">
        <f t="shared" si="5"/>
        <v>0</v>
      </c>
      <c r="G39" s="339">
        <f t="shared" si="5"/>
        <v>0</v>
      </c>
      <c r="H39" s="339">
        <f t="shared" si="5"/>
        <v>186</v>
      </c>
      <c r="I39" s="339">
        <f t="shared" si="5"/>
        <v>38</v>
      </c>
      <c r="J39" s="339">
        <f t="shared" si="5"/>
        <v>1</v>
      </c>
      <c r="K39" s="339">
        <f t="shared" si="5"/>
        <v>1</v>
      </c>
      <c r="L39" s="339">
        <f t="shared" si="5"/>
        <v>0</v>
      </c>
      <c r="M39" s="339">
        <f t="shared" si="5"/>
        <v>2</v>
      </c>
    </row>
    <row r="40" spans="1:13" ht="10.5" customHeight="1" x14ac:dyDescent="0.15">
      <c r="B40" s="336" t="s">
        <v>67</v>
      </c>
      <c r="C40" s="339">
        <f>SUM(D40:M40)</f>
        <v>391</v>
      </c>
      <c r="D40" s="339">
        <v>136</v>
      </c>
      <c r="E40" s="339">
        <v>76</v>
      </c>
      <c r="F40" s="339">
        <v>0</v>
      </c>
      <c r="G40" s="339">
        <v>0</v>
      </c>
      <c r="H40" s="339">
        <v>148</v>
      </c>
      <c r="I40" s="339">
        <v>28</v>
      </c>
      <c r="J40" s="339">
        <v>1</v>
      </c>
      <c r="K40" s="339">
        <v>1</v>
      </c>
      <c r="L40" s="339">
        <v>0</v>
      </c>
      <c r="M40" s="339">
        <v>1</v>
      </c>
    </row>
    <row r="41" spans="1:13" ht="10.5" customHeight="1" x14ac:dyDescent="0.15">
      <c r="B41" s="336" t="s">
        <v>66</v>
      </c>
      <c r="C41" s="339">
        <f>SUM(D41:M41)</f>
        <v>30</v>
      </c>
      <c r="D41" s="339">
        <v>7</v>
      </c>
      <c r="E41" s="339">
        <v>10</v>
      </c>
      <c r="F41" s="339">
        <v>0</v>
      </c>
      <c r="G41" s="339">
        <v>0</v>
      </c>
      <c r="H41" s="339">
        <v>13</v>
      </c>
      <c r="I41" s="339">
        <v>0</v>
      </c>
      <c r="J41" s="339">
        <v>0</v>
      </c>
      <c r="K41" s="339">
        <v>0</v>
      </c>
      <c r="L41" s="339">
        <v>0</v>
      </c>
      <c r="M41" s="339">
        <v>0</v>
      </c>
    </row>
    <row r="42" spans="1:13" ht="10.5" customHeight="1" x14ac:dyDescent="0.15">
      <c r="B42" s="336" t="s">
        <v>65</v>
      </c>
      <c r="C42" s="339">
        <f>SUM(D42:M42)</f>
        <v>53</v>
      </c>
      <c r="D42" s="339">
        <v>7</v>
      </c>
      <c r="E42" s="339">
        <v>14</v>
      </c>
      <c r="F42" s="339">
        <v>0</v>
      </c>
      <c r="G42" s="339">
        <v>0</v>
      </c>
      <c r="H42" s="339">
        <v>22</v>
      </c>
      <c r="I42" s="339">
        <v>9</v>
      </c>
      <c r="J42" s="339">
        <v>0</v>
      </c>
      <c r="K42" s="339">
        <v>0</v>
      </c>
      <c r="L42" s="339">
        <v>0</v>
      </c>
      <c r="M42" s="339">
        <v>1</v>
      </c>
    </row>
    <row r="43" spans="1:13" ht="10.5" customHeight="1" x14ac:dyDescent="0.15">
      <c r="B43" s="336" t="s">
        <v>64</v>
      </c>
      <c r="C43" s="339">
        <f>SUM(D43:M43)</f>
        <v>6</v>
      </c>
      <c r="D43" s="339">
        <v>0</v>
      </c>
      <c r="E43" s="339">
        <v>2</v>
      </c>
      <c r="F43" s="339">
        <v>0</v>
      </c>
      <c r="G43" s="339">
        <v>0</v>
      </c>
      <c r="H43" s="339">
        <v>3</v>
      </c>
      <c r="I43" s="339">
        <v>1</v>
      </c>
      <c r="J43" s="339">
        <v>0</v>
      </c>
      <c r="K43" s="339">
        <v>0</v>
      </c>
      <c r="L43" s="339">
        <v>0</v>
      </c>
      <c r="M43" s="339">
        <v>0</v>
      </c>
    </row>
    <row r="44" spans="1:13" ht="4.5" customHeight="1" x14ac:dyDescent="0.15">
      <c r="A44" s="24"/>
      <c r="B44" s="23"/>
      <c r="C44" s="513"/>
      <c r="D44" s="513"/>
      <c r="E44" s="513"/>
      <c r="F44" s="513"/>
      <c r="G44" s="513"/>
      <c r="H44" s="514"/>
      <c r="I44" s="514"/>
      <c r="J44" s="514"/>
      <c r="K44" s="514"/>
      <c r="L44" s="514"/>
      <c r="M44" s="514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6"/>
    </row>
    <row r="46" spans="1:13" ht="20.100000000000001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6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17" t="s">
        <v>480</v>
      </c>
    </row>
    <row r="48" spans="1:13" x14ac:dyDescent="0.15">
      <c r="A48" s="30"/>
      <c r="B48" s="30"/>
      <c r="C48" s="571" t="s">
        <v>94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48.7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0">
        <f>SUM(C58:C58)</f>
        <v>61</v>
      </c>
      <c r="D57" s="520">
        <f t="shared" ref="D57:M57" si="6">SUM(D58:D58)</f>
        <v>13</v>
      </c>
      <c r="E57" s="520">
        <f t="shared" si="6"/>
        <v>10</v>
      </c>
      <c r="F57" s="520">
        <f t="shared" si="6"/>
        <v>0</v>
      </c>
      <c r="G57" s="520">
        <f t="shared" si="6"/>
        <v>0</v>
      </c>
      <c r="H57" s="520">
        <f t="shared" si="6"/>
        <v>30</v>
      </c>
      <c r="I57" s="520">
        <f t="shared" si="6"/>
        <v>6</v>
      </c>
      <c r="J57" s="520">
        <f t="shared" si="6"/>
        <v>0</v>
      </c>
      <c r="K57" s="520">
        <f t="shared" si="6"/>
        <v>0</v>
      </c>
      <c r="L57" s="520">
        <f t="shared" si="6"/>
        <v>1</v>
      </c>
      <c r="M57" s="520">
        <f t="shared" si="6"/>
        <v>1</v>
      </c>
    </row>
    <row r="58" spans="1:13" ht="10.5" customHeight="1" x14ac:dyDescent="0.15">
      <c r="B58" s="336" t="s">
        <v>48</v>
      </c>
      <c r="C58" s="339">
        <f>SUM(D58:M58)</f>
        <v>61</v>
      </c>
      <c r="D58" s="339">
        <v>13</v>
      </c>
      <c r="E58" s="339">
        <v>10</v>
      </c>
      <c r="F58" s="339">
        <v>0</v>
      </c>
      <c r="G58" s="339">
        <v>0</v>
      </c>
      <c r="H58" s="339">
        <v>30</v>
      </c>
      <c r="I58" s="339">
        <v>6</v>
      </c>
      <c r="J58" s="339">
        <v>0</v>
      </c>
      <c r="K58" s="339">
        <v>0</v>
      </c>
      <c r="L58" s="339">
        <v>1</v>
      </c>
      <c r="M58" s="339">
        <v>1</v>
      </c>
    </row>
    <row r="59" spans="1:13" ht="4.5" customHeight="1" x14ac:dyDescent="0.15">
      <c r="B59" s="336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</row>
    <row r="60" spans="1:13" ht="10.5" customHeight="1" x14ac:dyDescent="0.15">
      <c r="A60" s="538" t="s">
        <v>47</v>
      </c>
      <c r="B60" s="539"/>
      <c r="C60" s="339">
        <f>SUM(C61:C62)</f>
        <v>88</v>
      </c>
      <c r="D60" s="339">
        <f t="shared" ref="D60:M60" si="7">SUM(D61:D62)</f>
        <v>33</v>
      </c>
      <c r="E60" s="339">
        <f t="shared" si="7"/>
        <v>18</v>
      </c>
      <c r="F60" s="339">
        <f t="shared" si="7"/>
        <v>0</v>
      </c>
      <c r="G60" s="339">
        <f t="shared" si="7"/>
        <v>0</v>
      </c>
      <c r="H60" s="339">
        <f t="shared" si="7"/>
        <v>35</v>
      </c>
      <c r="I60" s="339">
        <f t="shared" si="7"/>
        <v>1</v>
      </c>
      <c r="J60" s="339">
        <f t="shared" si="7"/>
        <v>1</v>
      </c>
      <c r="K60" s="339">
        <f t="shared" si="7"/>
        <v>0</v>
      </c>
      <c r="L60" s="339">
        <f t="shared" si="7"/>
        <v>0</v>
      </c>
      <c r="M60" s="339">
        <f t="shared" si="7"/>
        <v>0</v>
      </c>
    </row>
    <row r="61" spans="1:13" ht="10.5" customHeight="1" x14ac:dyDescent="0.15">
      <c r="B61" s="336" t="s">
        <v>46</v>
      </c>
      <c r="C61" s="339">
        <f>SUM(D61:M61)</f>
        <v>76</v>
      </c>
      <c r="D61" s="339">
        <v>28</v>
      </c>
      <c r="E61" s="339">
        <v>17</v>
      </c>
      <c r="F61" s="339">
        <v>0</v>
      </c>
      <c r="G61" s="510">
        <v>0</v>
      </c>
      <c r="H61" s="339">
        <v>30</v>
      </c>
      <c r="I61" s="511">
        <v>1</v>
      </c>
      <c r="J61" s="511">
        <v>0</v>
      </c>
      <c r="K61" s="339">
        <v>0</v>
      </c>
      <c r="L61" s="339">
        <v>0</v>
      </c>
      <c r="M61" s="339">
        <v>0</v>
      </c>
    </row>
    <row r="62" spans="1:13" ht="10.5" customHeight="1" x14ac:dyDescent="0.15">
      <c r="B62" s="336" t="s">
        <v>45</v>
      </c>
      <c r="C62" s="339">
        <f>SUM(D62:M62)</f>
        <v>12</v>
      </c>
      <c r="D62" s="339">
        <v>5</v>
      </c>
      <c r="E62" s="339">
        <v>1</v>
      </c>
      <c r="F62" s="339">
        <v>0</v>
      </c>
      <c r="G62" s="339">
        <v>0</v>
      </c>
      <c r="H62" s="339">
        <v>5</v>
      </c>
      <c r="I62" s="339">
        <v>0</v>
      </c>
      <c r="J62" s="339">
        <v>1</v>
      </c>
      <c r="K62" s="339">
        <v>0</v>
      </c>
      <c r="L62" s="339">
        <v>0</v>
      </c>
      <c r="M62" s="339">
        <v>0</v>
      </c>
    </row>
    <row r="63" spans="1:13" ht="4.5" customHeight="1" x14ac:dyDescent="0.15">
      <c r="B63" s="336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</row>
    <row r="64" spans="1:13" ht="11.25" customHeight="1" x14ac:dyDescent="0.15">
      <c r="A64" s="538" t="s">
        <v>44</v>
      </c>
      <c r="B64" s="539"/>
      <c r="C64" s="339">
        <f>SUM(C65:C66)</f>
        <v>78</v>
      </c>
      <c r="D64" s="339">
        <f t="shared" ref="D64:M64" si="8">SUM(D65:D66)</f>
        <v>4</v>
      </c>
      <c r="E64" s="339">
        <f t="shared" si="8"/>
        <v>20</v>
      </c>
      <c r="F64" s="339">
        <f t="shared" si="8"/>
        <v>0</v>
      </c>
      <c r="G64" s="339">
        <f t="shared" si="8"/>
        <v>0</v>
      </c>
      <c r="H64" s="339">
        <f t="shared" si="8"/>
        <v>38</v>
      </c>
      <c r="I64" s="339">
        <f t="shared" si="8"/>
        <v>11</v>
      </c>
      <c r="J64" s="339">
        <f t="shared" si="8"/>
        <v>2</v>
      </c>
      <c r="K64" s="339">
        <f t="shared" si="8"/>
        <v>0</v>
      </c>
      <c r="L64" s="339">
        <f t="shared" si="8"/>
        <v>0</v>
      </c>
      <c r="M64" s="339">
        <f t="shared" si="8"/>
        <v>3</v>
      </c>
    </row>
    <row r="65" spans="1:13" ht="10.5" customHeight="1" x14ac:dyDescent="0.15">
      <c r="A65" s="336"/>
      <c r="B65" s="336" t="s">
        <v>43</v>
      </c>
      <c r="C65" s="339">
        <f>SUM(D65:M65)</f>
        <v>66</v>
      </c>
      <c r="D65" s="339">
        <v>2</v>
      </c>
      <c r="E65" s="339">
        <v>20</v>
      </c>
      <c r="F65" s="339">
        <v>0</v>
      </c>
      <c r="G65" s="339">
        <v>0</v>
      </c>
      <c r="H65" s="339">
        <v>28</v>
      </c>
      <c r="I65" s="339">
        <v>11</v>
      </c>
      <c r="J65" s="339">
        <v>2</v>
      </c>
      <c r="K65" s="339">
        <v>0</v>
      </c>
      <c r="L65" s="339">
        <v>0</v>
      </c>
      <c r="M65" s="339">
        <v>3</v>
      </c>
    </row>
    <row r="66" spans="1:13" ht="10.5" customHeight="1" x14ac:dyDescent="0.15">
      <c r="B66" s="336" t="s">
        <v>42</v>
      </c>
      <c r="C66" s="339">
        <f>SUM(D66:M66)</f>
        <v>12</v>
      </c>
      <c r="D66" s="339">
        <v>2</v>
      </c>
      <c r="E66" s="339">
        <v>0</v>
      </c>
      <c r="F66" s="339">
        <v>0</v>
      </c>
      <c r="G66" s="339">
        <v>0</v>
      </c>
      <c r="H66" s="339">
        <v>10</v>
      </c>
      <c r="I66" s="339">
        <v>0</v>
      </c>
      <c r="J66" s="339">
        <v>0</v>
      </c>
      <c r="K66" s="339">
        <v>0</v>
      </c>
      <c r="L66" s="339">
        <v>0</v>
      </c>
      <c r="M66" s="339">
        <v>0</v>
      </c>
    </row>
    <row r="67" spans="1:13" ht="4.5" customHeight="1" x14ac:dyDescent="0.15">
      <c r="B67" s="336"/>
      <c r="C67" s="339"/>
      <c r="D67" s="510"/>
      <c r="E67" s="510"/>
      <c r="F67" s="510"/>
      <c r="G67" s="510"/>
      <c r="H67" s="511"/>
      <c r="I67" s="511"/>
      <c r="J67" s="511"/>
      <c r="K67" s="511"/>
      <c r="L67" s="511"/>
      <c r="M67" s="511"/>
    </row>
    <row r="68" spans="1:13" ht="10.5" customHeight="1" x14ac:dyDescent="0.15">
      <c r="A68" s="538" t="s">
        <v>41</v>
      </c>
      <c r="B68" s="539"/>
      <c r="C68" s="339">
        <f>SUM(C69:C70)</f>
        <v>180</v>
      </c>
      <c r="D68" s="339">
        <f t="shared" ref="D68:M68" si="9">SUM(D69:D70)</f>
        <v>39</v>
      </c>
      <c r="E68" s="339">
        <f t="shared" si="9"/>
        <v>48</v>
      </c>
      <c r="F68" s="339">
        <f t="shared" si="9"/>
        <v>0</v>
      </c>
      <c r="G68" s="339">
        <f t="shared" si="9"/>
        <v>1</v>
      </c>
      <c r="H68" s="339">
        <f t="shared" si="9"/>
        <v>76</v>
      </c>
      <c r="I68" s="339">
        <f t="shared" si="9"/>
        <v>15</v>
      </c>
      <c r="J68" s="339">
        <f t="shared" si="9"/>
        <v>0</v>
      </c>
      <c r="K68" s="339">
        <f t="shared" si="9"/>
        <v>0</v>
      </c>
      <c r="L68" s="339">
        <f t="shared" si="9"/>
        <v>0</v>
      </c>
      <c r="M68" s="339">
        <f t="shared" si="9"/>
        <v>1</v>
      </c>
    </row>
    <row r="69" spans="1:13" ht="10.5" customHeight="1" x14ac:dyDescent="0.15">
      <c r="B69" s="336" t="s">
        <v>40</v>
      </c>
      <c r="C69" s="339">
        <f>SUM(D69:M69)</f>
        <v>178</v>
      </c>
      <c r="D69" s="510">
        <v>39</v>
      </c>
      <c r="E69" s="339">
        <v>47</v>
      </c>
      <c r="F69" s="339">
        <v>0</v>
      </c>
      <c r="G69" s="339">
        <v>1</v>
      </c>
      <c r="H69" s="339">
        <v>75</v>
      </c>
      <c r="I69" s="339">
        <v>15</v>
      </c>
      <c r="J69" s="511">
        <v>0</v>
      </c>
      <c r="K69" s="339">
        <v>0</v>
      </c>
      <c r="L69" s="339">
        <v>0</v>
      </c>
      <c r="M69" s="339">
        <v>1</v>
      </c>
    </row>
    <row r="70" spans="1:13" ht="10.5" customHeight="1" x14ac:dyDescent="0.15">
      <c r="B70" s="336" t="s">
        <v>39</v>
      </c>
      <c r="C70" s="339">
        <f>SUM(D70:M70)</f>
        <v>2</v>
      </c>
      <c r="D70" s="339">
        <v>0</v>
      </c>
      <c r="E70" s="339">
        <v>1</v>
      </c>
      <c r="F70" s="339">
        <v>0</v>
      </c>
      <c r="G70" s="339">
        <v>0</v>
      </c>
      <c r="H70" s="339">
        <v>1</v>
      </c>
      <c r="I70" s="339">
        <v>0</v>
      </c>
      <c r="J70" s="339">
        <v>0</v>
      </c>
      <c r="K70" s="339">
        <v>0</v>
      </c>
      <c r="L70" s="339">
        <v>0</v>
      </c>
      <c r="M70" s="511">
        <v>0</v>
      </c>
    </row>
    <row r="71" spans="1:13" ht="4.5" customHeight="1" x14ac:dyDescent="0.15">
      <c r="B71" s="336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</row>
    <row r="72" spans="1:13" ht="10.5" customHeight="1" x14ac:dyDescent="0.15">
      <c r="A72" s="538" t="s">
        <v>38</v>
      </c>
      <c r="B72" s="539"/>
      <c r="C72" s="339">
        <f>SUM(C73:C74)</f>
        <v>326</v>
      </c>
      <c r="D72" s="339">
        <f t="shared" ref="D72:M72" si="10">SUM(D73:D74)</f>
        <v>55</v>
      </c>
      <c r="E72" s="339">
        <f t="shared" si="10"/>
        <v>95</v>
      </c>
      <c r="F72" s="339">
        <f t="shared" si="10"/>
        <v>0</v>
      </c>
      <c r="G72" s="339">
        <f t="shared" si="10"/>
        <v>3</v>
      </c>
      <c r="H72" s="339">
        <f t="shared" si="10"/>
        <v>135</v>
      </c>
      <c r="I72" s="339">
        <f t="shared" si="10"/>
        <v>33</v>
      </c>
      <c r="J72" s="339">
        <f t="shared" si="10"/>
        <v>2</v>
      </c>
      <c r="K72" s="339">
        <f t="shared" si="10"/>
        <v>1</v>
      </c>
      <c r="L72" s="339">
        <f t="shared" si="10"/>
        <v>0</v>
      </c>
      <c r="M72" s="339">
        <f t="shared" si="10"/>
        <v>2</v>
      </c>
    </row>
    <row r="73" spans="1:13" ht="10.5" customHeight="1" x14ac:dyDescent="0.15">
      <c r="B73" s="336" t="s">
        <v>37</v>
      </c>
      <c r="C73" s="339">
        <f>SUM(D73:M73)</f>
        <v>283</v>
      </c>
      <c r="D73" s="339">
        <v>53</v>
      </c>
      <c r="E73" s="339">
        <v>86</v>
      </c>
      <c r="F73" s="339">
        <v>0</v>
      </c>
      <c r="G73" s="339">
        <v>3</v>
      </c>
      <c r="H73" s="339">
        <v>108</v>
      </c>
      <c r="I73" s="339">
        <v>28</v>
      </c>
      <c r="J73" s="339">
        <v>2</v>
      </c>
      <c r="K73" s="339">
        <v>1</v>
      </c>
      <c r="L73" s="339">
        <v>0</v>
      </c>
      <c r="M73" s="511">
        <v>2</v>
      </c>
    </row>
    <row r="74" spans="1:13" ht="10.5" customHeight="1" x14ac:dyDescent="0.15">
      <c r="B74" s="336" t="s">
        <v>36</v>
      </c>
      <c r="C74" s="339">
        <f>SUM(D74:M74)</f>
        <v>43</v>
      </c>
      <c r="D74" s="339">
        <v>2</v>
      </c>
      <c r="E74" s="339">
        <v>9</v>
      </c>
      <c r="F74" s="339">
        <v>0</v>
      </c>
      <c r="G74" s="339">
        <v>0</v>
      </c>
      <c r="H74" s="339">
        <v>27</v>
      </c>
      <c r="I74" s="339">
        <v>5</v>
      </c>
      <c r="J74" s="339">
        <v>0</v>
      </c>
      <c r="K74" s="339">
        <v>0</v>
      </c>
      <c r="L74" s="339">
        <v>0</v>
      </c>
      <c r="M74" s="339">
        <v>0</v>
      </c>
    </row>
    <row r="75" spans="1:13" ht="4.5" customHeight="1" x14ac:dyDescent="0.15">
      <c r="B75" s="336"/>
      <c r="C75" s="339"/>
      <c r="D75" s="510"/>
      <c r="E75" s="510"/>
      <c r="F75" s="510"/>
      <c r="G75" s="510"/>
      <c r="H75" s="511"/>
      <c r="I75" s="511"/>
      <c r="J75" s="511"/>
      <c r="K75" s="511"/>
      <c r="L75" s="511"/>
      <c r="M75" s="511"/>
    </row>
    <row r="76" spans="1:13" ht="10.5" customHeight="1" x14ac:dyDescent="0.15">
      <c r="A76" s="538" t="s">
        <v>35</v>
      </c>
      <c r="B76" s="539"/>
      <c r="C76" s="339">
        <f>SUM(C77:C77)</f>
        <v>77</v>
      </c>
      <c r="D76" s="339">
        <f t="shared" ref="D76:M76" si="11">SUM(D77:D77)</f>
        <v>17</v>
      </c>
      <c r="E76" s="339">
        <f t="shared" si="11"/>
        <v>12</v>
      </c>
      <c r="F76" s="339">
        <f t="shared" si="11"/>
        <v>0</v>
      </c>
      <c r="G76" s="339">
        <f t="shared" si="11"/>
        <v>2</v>
      </c>
      <c r="H76" s="339">
        <f t="shared" si="11"/>
        <v>44</v>
      </c>
      <c r="I76" s="339">
        <f t="shared" si="11"/>
        <v>1</v>
      </c>
      <c r="J76" s="339">
        <f t="shared" si="11"/>
        <v>1</v>
      </c>
      <c r="K76" s="339">
        <f t="shared" si="11"/>
        <v>0</v>
      </c>
      <c r="L76" s="339">
        <f t="shared" si="11"/>
        <v>0</v>
      </c>
      <c r="M76" s="339">
        <f t="shared" si="11"/>
        <v>0</v>
      </c>
    </row>
    <row r="77" spans="1:13" ht="10.5" customHeight="1" x14ac:dyDescent="0.15">
      <c r="B77" s="336" t="s">
        <v>34</v>
      </c>
      <c r="C77" s="339">
        <f>SUM(D77:M77)</f>
        <v>77</v>
      </c>
      <c r="D77" s="339">
        <v>17</v>
      </c>
      <c r="E77" s="339">
        <v>12</v>
      </c>
      <c r="F77" s="339">
        <v>0</v>
      </c>
      <c r="G77" s="339">
        <v>2</v>
      </c>
      <c r="H77" s="339">
        <v>44</v>
      </c>
      <c r="I77" s="339">
        <v>1</v>
      </c>
      <c r="J77" s="511">
        <v>1</v>
      </c>
      <c r="K77" s="339">
        <v>0</v>
      </c>
      <c r="L77" s="511">
        <v>0</v>
      </c>
      <c r="M77" s="511">
        <v>0</v>
      </c>
    </row>
    <row r="78" spans="1:13" ht="4.5" customHeight="1" x14ac:dyDescent="0.15">
      <c r="B78" s="336"/>
      <c r="C78" s="339"/>
      <c r="D78" s="510"/>
      <c r="E78" s="510"/>
      <c r="F78" s="510"/>
      <c r="G78" s="510"/>
      <c r="H78" s="511"/>
      <c r="I78" s="511"/>
      <c r="J78" s="511"/>
      <c r="K78" s="511"/>
      <c r="L78" s="511"/>
      <c r="M78" s="511"/>
    </row>
    <row r="79" spans="1:13" ht="10.5" customHeight="1" x14ac:dyDescent="0.15">
      <c r="A79" s="538" t="s">
        <v>33</v>
      </c>
      <c r="B79" s="539"/>
      <c r="C79" s="339">
        <f>SUM(C80:C80)</f>
        <v>65</v>
      </c>
      <c r="D79" s="339">
        <f t="shared" ref="D79:M79" si="12">SUM(D80:D80)</f>
        <v>12</v>
      </c>
      <c r="E79" s="339">
        <f t="shared" si="12"/>
        <v>12</v>
      </c>
      <c r="F79" s="339">
        <f t="shared" si="12"/>
        <v>0</v>
      </c>
      <c r="G79" s="339">
        <f t="shared" si="12"/>
        <v>0</v>
      </c>
      <c r="H79" s="339">
        <f t="shared" si="12"/>
        <v>38</v>
      </c>
      <c r="I79" s="339">
        <f t="shared" si="12"/>
        <v>3</v>
      </c>
      <c r="J79" s="339">
        <f t="shared" si="12"/>
        <v>0</v>
      </c>
      <c r="K79" s="339">
        <f t="shared" si="12"/>
        <v>0</v>
      </c>
      <c r="L79" s="339">
        <f t="shared" si="12"/>
        <v>0</v>
      </c>
      <c r="M79" s="339">
        <f t="shared" si="12"/>
        <v>0</v>
      </c>
    </row>
    <row r="80" spans="1:13" ht="10.5" customHeight="1" x14ac:dyDescent="0.15">
      <c r="B80" s="336" t="s">
        <v>32</v>
      </c>
      <c r="C80" s="339">
        <f>SUM(D80:M80)</f>
        <v>65</v>
      </c>
      <c r="D80" s="339">
        <v>12</v>
      </c>
      <c r="E80" s="339">
        <v>12</v>
      </c>
      <c r="F80" s="339">
        <v>0</v>
      </c>
      <c r="G80" s="339">
        <v>0</v>
      </c>
      <c r="H80" s="339">
        <v>38</v>
      </c>
      <c r="I80" s="339">
        <v>3</v>
      </c>
      <c r="J80" s="339">
        <v>0</v>
      </c>
      <c r="K80" s="511">
        <v>0</v>
      </c>
      <c r="L80" s="339">
        <v>0</v>
      </c>
      <c r="M80" s="339">
        <v>0</v>
      </c>
    </row>
    <row r="81" spans="1:13" ht="4.5" customHeight="1" x14ac:dyDescent="0.15">
      <c r="A81" s="24"/>
      <c r="B81" s="23"/>
      <c r="C81" s="22"/>
      <c r="D81" s="22"/>
      <c r="E81" s="22"/>
      <c r="F81" s="22"/>
      <c r="G81" s="22"/>
      <c r="H81" s="21"/>
      <c r="I81" s="21"/>
      <c r="J81" s="21"/>
      <c r="K81" s="21"/>
      <c r="L81" s="21"/>
      <c r="M81" s="21"/>
    </row>
    <row r="82" spans="1:13" ht="17.25" customHeight="1" x14ac:dyDescent="0.15">
      <c r="A82" s="19" t="s">
        <v>31</v>
      </c>
    </row>
  </sheetData>
  <mergeCells count="40"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  <mergeCell ref="A22:B22"/>
    <mergeCell ref="A28:B28"/>
    <mergeCell ref="A32:B32"/>
    <mergeCell ref="A39:B39"/>
    <mergeCell ref="C48:M48"/>
    <mergeCell ref="D49:D54"/>
    <mergeCell ref="E49:E54"/>
    <mergeCell ref="F49:F54"/>
    <mergeCell ref="K5:K10"/>
    <mergeCell ref="L5:L10"/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</mergeCells>
  <phoneticPr fontId="3"/>
  <pageMargins left="0.78740157480314965" right="0.39370078740157483" top="0.78740157480314965" bottom="0.78740157480314965" header="0.51181102362204722" footer="0.51181102362204722"/>
  <pageSetup paperSize="9" scale="99" fitToHeight="2" orientation="landscape" r:id="rId1"/>
  <headerFooter alignWithMargins="0"/>
  <rowBreaks count="1" manualBreakCount="1">
    <brk id="45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95B3-8E51-4AAF-A341-FB6F929B4FAE}">
  <sheetPr>
    <pageSetUpPr autoPageBreaks="0"/>
  </sheetPr>
  <dimension ref="A1:M82"/>
  <sheetViews>
    <sheetView showGridLines="0" zoomScale="160" zoomScaleNormal="160" zoomScaleSheetLayoutView="80" workbookViewId="0">
      <selection activeCell="N18" sqref="N18"/>
    </sheetView>
  </sheetViews>
  <sheetFormatPr defaultColWidth="8" defaultRowHeight="7.15" x14ac:dyDescent="0.15"/>
  <cols>
    <col min="1" max="1" width="1" style="19" customWidth="1"/>
    <col min="2" max="2" width="5.625" style="19" customWidth="1"/>
    <col min="3" max="4" width="6.125" style="19" customWidth="1"/>
    <col min="5" max="5" width="6.1875" style="19" customWidth="1"/>
    <col min="6" max="6" width="4.6875" style="19" customWidth="1"/>
    <col min="7" max="7" width="5.6875" style="19" customWidth="1"/>
    <col min="8" max="8" width="6.125" style="19" customWidth="1"/>
    <col min="9" max="9" width="4.6875" style="19" customWidth="1"/>
    <col min="10" max="10" width="5.375" style="19" customWidth="1"/>
    <col min="11" max="13" width="4.6875" style="19" customWidth="1"/>
    <col min="14" max="16384" width="8" style="19"/>
  </cols>
  <sheetData>
    <row r="1" spans="1:13" ht="19.5" customHeight="1" x14ac:dyDescent="0.3">
      <c r="A1" s="33" t="s">
        <v>95</v>
      </c>
    </row>
    <row r="2" spans="1:13" ht="9" customHeight="1" x14ac:dyDescent="0.15">
      <c r="M2" s="20" t="s">
        <v>481</v>
      </c>
    </row>
    <row r="3" spans="1:13" x14ac:dyDescent="0.15">
      <c r="A3" s="30"/>
      <c r="B3" s="30"/>
      <c r="C3" s="546" t="s">
        <v>63</v>
      </c>
      <c r="D3" s="547"/>
      <c r="E3" s="547"/>
      <c r="F3" s="547"/>
      <c r="G3" s="547"/>
      <c r="H3" s="547"/>
      <c r="I3" s="547"/>
      <c r="J3" s="547"/>
      <c r="K3" s="547"/>
      <c r="L3" s="547"/>
      <c r="M3" s="548"/>
    </row>
    <row r="4" spans="1:13" ht="9" customHeight="1" x14ac:dyDescent="0.15">
      <c r="A4" s="555" t="s">
        <v>62</v>
      </c>
      <c r="B4" s="556"/>
      <c r="C4" s="559" t="s">
        <v>61</v>
      </c>
      <c r="D4" s="540" t="s">
        <v>60</v>
      </c>
      <c r="E4" s="549" t="s">
        <v>59</v>
      </c>
      <c r="F4" s="543" t="s">
        <v>58</v>
      </c>
      <c r="G4" s="543" t="s">
        <v>57</v>
      </c>
      <c r="H4" s="543" t="s">
        <v>56</v>
      </c>
      <c r="I4" s="543" t="s">
        <v>55</v>
      </c>
      <c r="J4" s="549" t="s">
        <v>54</v>
      </c>
      <c r="K4" s="540" t="s">
        <v>53</v>
      </c>
      <c r="L4" s="552" t="s">
        <v>52</v>
      </c>
      <c r="M4" s="540" t="s">
        <v>51</v>
      </c>
    </row>
    <row r="5" spans="1:13" ht="9" customHeight="1" x14ac:dyDescent="0.15">
      <c r="A5" s="555"/>
      <c r="B5" s="556"/>
      <c r="C5" s="560"/>
      <c r="D5" s="541"/>
      <c r="E5" s="550"/>
      <c r="F5" s="544"/>
      <c r="G5" s="544"/>
      <c r="H5" s="544"/>
      <c r="I5" s="544"/>
      <c r="J5" s="550"/>
      <c r="K5" s="541"/>
      <c r="L5" s="553"/>
      <c r="M5" s="541"/>
    </row>
    <row r="6" spans="1:13" ht="7.5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3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5.75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ht="45.75" customHeight="1" x14ac:dyDescent="0.15">
      <c r="A9" s="557"/>
      <c r="B9" s="558"/>
      <c r="C9" s="561"/>
      <c r="D9" s="542"/>
      <c r="E9" s="551"/>
      <c r="F9" s="545"/>
      <c r="G9" s="545"/>
      <c r="H9" s="545"/>
      <c r="I9" s="545"/>
      <c r="J9" s="551"/>
      <c r="K9" s="542"/>
      <c r="L9" s="554"/>
      <c r="M9" s="542"/>
    </row>
    <row r="10" spans="1:13" x14ac:dyDescent="0.15">
      <c r="C10" s="29" t="s">
        <v>50</v>
      </c>
      <c r="D10" s="29" t="s">
        <v>50</v>
      </c>
      <c r="E10" s="29" t="s">
        <v>50</v>
      </c>
      <c r="F10" s="29" t="s">
        <v>50</v>
      </c>
      <c r="G10" s="29" t="s">
        <v>50</v>
      </c>
      <c r="H10" s="29" t="s">
        <v>50</v>
      </c>
      <c r="I10" s="29" t="s">
        <v>50</v>
      </c>
      <c r="J10" s="29" t="s">
        <v>50</v>
      </c>
      <c r="K10" s="29" t="s">
        <v>50</v>
      </c>
      <c r="L10" s="29" t="s">
        <v>50</v>
      </c>
      <c r="M10" s="29" t="s">
        <v>50</v>
      </c>
    </row>
    <row r="11" spans="1:13" ht="3" customHeight="1" x14ac:dyDescent="0.15"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10.5" customHeight="1" x14ac:dyDescent="0.15">
      <c r="A12" s="538" t="s">
        <v>88</v>
      </c>
      <c r="B12" s="539"/>
      <c r="C12" s="44">
        <f>SUM('12-1-1(2)（保健師）:12-1-1(2)（准看護師）'!C13)</f>
        <v>27801.1</v>
      </c>
      <c r="D12" s="43">
        <f>SUM('12-1-1(2)（保健師）:12-1-1(2)（准看護師）'!D13)</f>
        <v>16248.6</v>
      </c>
      <c r="E12" s="43">
        <f>SUM('12-1-1(2)（保健師）:12-1-1(2)（准看護師）'!E13)</f>
        <v>3570</v>
      </c>
      <c r="F12" s="43">
        <f>SUM('12-1-1(2)（保健師）:12-1-1(2)（准看護師）'!F13)</f>
        <v>61.9</v>
      </c>
      <c r="G12" s="43">
        <f>SUM('12-1-1(2)（保健師）:12-1-1(2)（准看護師）'!G13)</f>
        <v>1031.7</v>
      </c>
      <c r="H12" s="43">
        <f>SUM('12-1-1(2)（保健師）:12-1-1(2)（准看護師）'!H13)</f>
        <v>4273.0999999999995</v>
      </c>
      <c r="I12" s="43">
        <f>SUM('12-1-1(2)（保健師）:12-1-1(2)（准看護師）'!I13)</f>
        <v>821</v>
      </c>
      <c r="J12" s="43">
        <f>SUM('12-1-1(2)（保健師）:12-1-1(2)（准看護師）'!J13)</f>
        <v>1072.0999999999999</v>
      </c>
      <c r="K12" s="43">
        <f>SUM('12-1-1(2)（保健師）:12-1-1(2)（准看護師）'!K13)</f>
        <v>111.2</v>
      </c>
      <c r="L12" s="43">
        <f>SUM('12-1-1(2)（保健師）:12-1-1(2)（准看護師）'!L13)</f>
        <v>357.39999999999992</v>
      </c>
      <c r="M12" s="43">
        <f>SUM('12-1-1(2)（保健師）:12-1-1(2)（准看護師）'!M13)</f>
        <v>254.10000000000002</v>
      </c>
    </row>
    <row r="13" spans="1:13" ht="4.5" customHeight="1" x14ac:dyDescent="0.15">
      <c r="A13" s="336"/>
      <c r="B13" s="336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10.5" customHeight="1" x14ac:dyDescent="0.15">
      <c r="A14" s="538" t="s">
        <v>87</v>
      </c>
      <c r="B14" s="539"/>
      <c r="C14" s="43">
        <f>SUM('12-1-1(2)（保健師）:12-1-1(2)（准看護師）'!C15)</f>
        <v>10914.4</v>
      </c>
      <c r="D14" s="43">
        <f>SUM('12-1-1(2)（保健師）:12-1-1(2)（准看護師）'!D15)</f>
        <v>6521.2</v>
      </c>
      <c r="E14" s="43">
        <f>SUM('12-1-1(2)（保健師）:12-1-1(2)（准看護師）'!E15)</f>
        <v>1571.3000000000002</v>
      </c>
      <c r="F14" s="43">
        <f>SUM('12-1-1(2)（保健師）:12-1-1(2)（准看護師）'!F15)</f>
        <v>20.7</v>
      </c>
      <c r="G14" s="43">
        <f>SUM('12-1-1(2)（保健師）:12-1-1(2)（准看護師）'!G15)</f>
        <v>521.1</v>
      </c>
      <c r="H14" s="43">
        <f>SUM('12-1-1(2)（保健師）:12-1-1(2)（准看護師）'!H15)</f>
        <v>1399.1</v>
      </c>
      <c r="I14" s="43">
        <f>SUM('12-1-1(2)（保健師）:12-1-1(2)（准看護師）'!I15)</f>
        <v>285.10000000000002</v>
      </c>
      <c r="J14" s="43">
        <f>SUM('12-1-1(2)（保健師）:12-1-1(2)（准看護師）'!J15)</f>
        <v>289</v>
      </c>
      <c r="K14" s="43">
        <f>SUM('12-1-1(2)（保健師）:12-1-1(2)（准看護師）'!K15)</f>
        <v>44.7</v>
      </c>
      <c r="L14" s="43">
        <f>SUM('12-1-1(2)（保健師）:12-1-1(2)（准看護師）'!L15)</f>
        <v>132</v>
      </c>
      <c r="M14" s="43">
        <f>SUM('12-1-1(2)（保健師）:12-1-1(2)（准看護師）'!M15)</f>
        <v>130.19999999999999</v>
      </c>
    </row>
    <row r="15" spans="1:13" ht="4.5" customHeight="1" x14ac:dyDescent="0.15">
      <c r="B15" s="31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ht="10.5" customHeight="1" x14ac:dyDescent="0.15">
      <c r="A16" s="538" t="s">
        <v>86</v>
      </c>
      <c r="B16" s="539"/>
      <c r="C16" s="43">
        <f>SUM('12-1-1(2)（保健師）:12-1-1(2)（准看護師）'!C17)</f>
        <v>767</v>
      </c>
      <c r="D16" s="43">
        <f>SUM('12-1-1(2)（保健師）:12-1-1(2)（准看護師）'!D17)</f>
        <v>406.20000000000005</v>
      </c>
      <c r="E16" s="43">
        <f>SUM('12-1-1(2)（保健師）:12-1-1(2)（准看護師）'!E17)</f>
        <v>74.900000000000006</v>
      </c>
      <c r="F16" s="43">
        <f>SUM('12-1-1(2)（保健師）:12-1-1(2)（准看護師）'!F17)</f>
        <v>0</v>
      </c>
      <c r="G16" s="43">
        <f>SUM('12-1-1(2)（保健師）:12-1-1(2)（准看護師）'!G17)</f>
        <v>14.8</v>
      </c>
      <c r="H16" s="43">
        <f>SUM('12-1-1(2)（保健師）:12-1-1(2)（准看護師）'!H17)</f>
        <v>181.5</v>
      </c>
      <c r="I16" s="43">
        <f>SUM('12-1-1(2)（保健師）:12-1-1(2)（准看護師）'!I17)</f>
        <v>22.9</v>
      </c>
      <c r="J16" s="43">
        <f>SUM('12-1-1(2)（保健師）:12-1-1(2)（准看護師）'!J17)</f>
        <v>48.8</v>
      </c>
      <c r="K16" s="43">
        <f>SUM('12-1-1(2)（保健師）:12-1-1(2)（准看護師）'!K17)</f>
        <v>1.4</v>
      </c>
      <c r="L16" s="43">
        <f>SUM('12-1-1(2)（保健師）:12-1-1(2)（准看護師）'!L17)</f>
        <v>8.9</v>
      </c>
      <c r="M16" s="43">
        <f>SUM('12-1-1(2)（保健師）:12-1-1(2)（准看護師）'!M17)</f>
        <v>7.6</v>
      </c>
    </row>
    <row r="17" spans="1:13" ht="10.5" customHeight="1" x14ac:dyDescent="0.15">
      <c r="B17" s="336" t="s">
        <v>85</v>
      </c>
      <c r="C17" s="43">
        <f>SUM('12-1-1(2)（保健師）:12-1-1(2)（准看護師）'!C18)</f>
        <v>732</v>
      </c>
      <c r="D17" s="43">
        <f>SUM('12-1-1(2)（保健師）:12-1-1(2)（准看護師）'!D18)</f>
        <v>406.20000000000005</v>
      </c>
      <c r="E17" s="43">
        <f>SUM('12-1-1(2)（保健師）:12-1-1(2)（准看護師）'!E18)</f>
        <v>64.800000000000011</v>
      </c>
      <c r="F17" s="43">
        <f>SUM('12-1-1(2)（保健師）:12-1-1(2)（准看護師）'!F18)</f>
        <v>0</v>
      </c>
      <c r="G17" s="43">
        <f>SUM('12-1-1(2)（保健師）:12-1-1(2)（准看護師）'!G18)</f>
        <v>12.8</v>
      </c>
      <c r="H17" s="43">
        <f>SUM('12-1-1(2)（保健師）:12-1-1(2)（准看護師）'!H18)</f>
        <v>167.2</v>
      </c>
      <c r="I17" s="43">
        <f>SUM('12-1-1(2)（保健師）:12-1-1(2)（准看護師）'!I18)</f>
        <v>22.7</v>
      </c>
      <c r="J17" s="43">
        <f>SUM('12-1-1(2)（保健師）:12-1-1(2)（准看護師）'!J18)</f>
        <v>40.4</v>
      </c>
      <c r="K17" s="43">
        <f>SUM('12-1-1(2)（保健師）:12-1-1(2)（准看護師）'!K18)</f>
        <v>1.4</v>
      </c>
      <c r="L17" s="43">
        <f>SUM('12-1-1(2)（保健師）:12-1-1(2)（准看護師）'!L18)</f>
        <v>8.9</v>
      </c>
      <c r="M17" s="43">
        <f>SUM('12-1-1(2)（保健師）:12-1-1(2)（准看護師）'!M18)</f>
        <v>7.6</v>
      </c>
    </row>
    <row r="18" spans="1:13" ht="10.5" customHeight="1" x14ac:dyDescent="0.15">
      <c r="B18" s="336" t="s">
        <v>84</v>
      </c>
      <c r="C18" s="43">
        <f>SUM('12-1-1(2)（保健師）:12-1-1(2)（准看護師）'!C19)</f>
        <v>31.599999999999998</v>
      </c>
      <c r="D18" s="43">
        <f>SUM('12-1-1(2)（保健師）:12-1-1(2)（准看護師）'!D19)</f>
        <v>0</v>
      </c>
      <c r="E18" s="43">
        <f>SUM('12-1-1(2)（保健師）:12-1-1(2)（准看護師）'!E19)</f>
        <v>8.1</v>
      </c>
      <c r="F18" s="43">
        <f>SUM('12-1-1(2)（保健師）:12-1-1(2)（准看護師）'!F19)</f>
        <v>0</v>
      </c>
      <c r="G18" s="43">
        <f>SUM('12-1-1(2)（保健師）:12-1-1(2)（准看護師）'!G19)</f>
        <v>2</v>
      </c>
      <c r="H18" s="43">
        <f>SUM('12-1-1(2)（保健師）:12-1-1(2)（准看護師）'!H19)</f>
        <v>14.3</v>
      </c>
      <c r="I18" s="43">
        <f>SUM('12-1-1(2)（保健師）:12-1-1(2)（准看護師）'!I19)</f>
        <v>0.2</v>
      </c>
      <c r="J18" s="43">
        <f>SUM('12-1-1(2)（保健師）:12-1-1(2)（准看護師）'!J19)</f>
        <v>7</v>
      </c>
      <c r="K18" s="43">
        <f>SUM('12-1-1(2)（保健師）:12-1-1(2)（准看護師）'!K19)</f>
        <v>0</v>
      </c>
      <c r="L18" s="43">
        <f>SUM('12-1-1(2)（保健師）:12-1-1(2)（准看護師）'!L19)</f>
        <v>0</v>
      </c>
      <c r="M18" s="43">
        <f>SUM('12-1-1(2)（保健師）:12-1-1(2)（准看護師）'!M19)</f>
        <v>0</v>
      </c>
    </row>
    <row r="19" spans="1:13" ht="10.5" customHeight="1" x14ac:dyDescent="0.15">
      <c r="B19" s="336" t="s">
        <v>83</v>
      </c>
      <c r="C19" s="43">
        <f>SUM('12-1-1(2)（保健師）:12-1-1(2)（准看護師）'!C20)</f>
        <v>3.4</v>
      </c>
      <c r="D19" s="43">
        <f>SUM('12-1-1(2)（保健師）:12-1-1(2)（准看護師）'!D20)</f>
        <v>0</v>
      </c>
      <c r="E19" s="43">
        <f>SUM('12-1-1(2)（保健師）:12-1-1(2)（准看護師）'!E20)</f>
        <v>2</v>
      </c>
      <c r="F19" s="43">
        <f>SUM('12-1-1(2)（保健師）:12-1-1(2)（准看護師）'!F20)</f>
        <v>0</v>
      </c>
      <c r="G19" s="43">
        <f>SUM('12-1-1(2)（保健師）:12-1-1(2)（准看護師）'!G20)</f>
        <v>0</v>
      </c>
      <c r="H19" s="43">
        <f>SUM('12-1-1(2)（保健師）:12-1-1(2)（准看護師）'!H20)</f>
        <v>0</v>
      </c>
      <c r="I19" s="43">
        <f>SUM('12-1-1(2)（保健師）:12-1-1(2)（准看護師）'!I20)</f>
        <v>0</v>
      </c>
      <c r="J19" s="43">
        <f>SUM('12-1-1(2)（保健師）:12-1-1(2)（准看護師）'!J20)</f>
        <v>1.4</v>
      </c>
      <c r="K19" s="43">
        <f>SUM('12-1-1(2)（保健師）:12-1-1(2)（准看護師）'!K20)</f>
        <v>0</v>
      </c>
      <c r="L19" s="43">
        <f>SUM('12-1-1(2)（保健師）:12-1-1(2)（准看護師）'!L20)</f>
        <v>0</v>
      </c>
      <c r="M19" s="43">
        <f>SUM('12-1-1(2)（保健師）:12-1-1(2)（准看護師）'!M20)</f>
        <v>0</v>
      </c>
    </row>
    <row r="20" spans="1:13" ht="4.5" customHeight="1" x14ac:dyDescent="0.15">
      <c r="B20" s="33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ht="10.5" customHeight="1" x14ac:dyDescent="0.15">
      <c r="A21" s="538" t="s">
        <v>82</v>
      </c>
      <c r="B21" s="539"/>
      <c r="C21" s="43">
        <f>SUM('12-1-1(2)（保健師）:12-1-1(2)（准看護師）'!C22)</f>
        <v>2111.9</v>
      </c>
      <c r="D21" s="43">
        <f>SUM('12-1-1(2)（保健師）:12-1-1(2)（准看護師）'!D22)</f>
        <v>1180.3</v>
      </c>
      <c r="E21" s="43">
        <f>SUM('12-1-1(2)（保健師）:12-1-1(2)（准看護師）'!E22)</f>
        <v>300.39999999999998</v>
      </c>
      <c r="F21" s="43">
        <f>SUM('12-1-1(2)（保健師）:12-1-1(2)（准看護師）'!F22)</f>
        <v>6</v>
      </c>
      <c r="G21" s="43">
        <f>SUM('12-1-1(2)（保健師）:12-1-1(2)（准看護師）'!G22)</f>
        <v>59.199999999999996</v>
      </c>
      <c r="H21" s="43">
        <f>SUM('12-1-1(2)（保健師）:12-1-1(2)（准看護師）'!H22)</f>
        <v>363.5</v>
      </c>
      <c r="I21" s="43">
        <f>SUM('12-1-1(2)（保健師）:12-1-1(2)（准看護師）'!I22)</f>
        <v>67.2</v>
      </c>
      <c r="J21" s="43">
        <f>SUM('12-1-1(2)（保健師）:12-1-1(2)（准看護師）'!J22)</f>
        <v>110.39999999999999</v>
      </c>
      <c r="K21" s="43">
        <f>SUM('12-1-1(2)（保健師）:12-1-1(2)（准看護師）'!K22)</f>
        <v>10.7</v>
      </c>
      <c r="L21" s="43">
        <f>SUM('12-1-1(2)（保健師）:12-1-1(2)（准看護師）'!L22)</f>
        <v>8</v>
      </c>
      <c r="M21" s="43">
        <f>SUM('12-1-1(2)（保健師）:12-1-1(2)（准看護師）'!M22)</f>
        <v>6.2</v>
      </c>
    </row>
    <row r="22" spans="1:13" ht="10.5" customHeight="1" x14ac:dyDescent="0.15">
      <c r="B22" s="336" t="s">
        <v>81</v>
      </c>
      <c r="C22" s="43">
        <f>SUM('12-1-1(2)（保健師）:12-1-1(2)（准看護師）'!C23)</f>
        <v>1286.4000000000001</v>
      </c>
      <c r="D22" s="43">
        <f>SUM('12-1-1(2)（保健師）:12-1-1(2)（准看護師）'!D23)</f>
        <v>714.3</v>
      </c>
      <c r="E22" s="43">
        <f>SUM('12-1-1(2)（保健師）:12-1-1(2)（准看護師）'!E23)</f>
        <v>239.1</v>
      </c>
      <c r="F22" s="43">
        <f>SUM('12-1-1(2)（保健師）:12-1-1(2)（准看護師）'!F23)</f>
        <v>3</v>
      </c>
      <c r="G22" s="43">
        <f>SUM('12-1-1(2)（保健師）:12-1-1(2)（准看護師）'!G23)</f>
        <v>35.1</v>
      </c>
      <c r="H22" s="43">
        <f>SUM('12-1-1(2)（保健師）:12-1-1(2)（准看護師）'!H23)</f>
        <v>187.39999999999998</v>
      </c>
      <c r="I22" s="43">
        <f>SUM('12-1-1(2)（保健師）:12-1-1(2)（准看護師）'!I23)</f>
        <v>41.1</v>
      </c>
      <c r="J22" s="43">
        <f>SUM('12-1-1(2)（保健師）:12-1-1(2)（准看護師）'!J23)</f>
        <v>52.3</v>
      </c>
      <c r="K22" s="43">
        <f>SUM('12-1-1(2)（保健師）:12-1-1(2)（准看護師）'!K23)</f>
        <v>3.7</v>
      </c>
      <c r="L22" s="43">
        <f>SUM('12-1-1(2)（保健師）:12-1-1(2)（准看護師）'!L23)</f>
        <v>8</v>
      </c>
      <c r="M22" s="43">
        <f>SUM('12-1-1(2)（保健師）:12-1-1(2)（准看護師）'!M23)</f>
        <v>2.4</v>
      </c>
    </row>
    <row r="23" spans="1:13" ht="10.5" customHeight="1" x14ac:dyDescent="0.15">
      <c r="B23" s="336" t="s">
        <v>80</v>
      </c>
      <c r="C23" s="43">
        <f>SUM('12-1-1(2)（保健師）:12-1-1(2)（准看護師）'!C24)</f>
        <v>357.79999999999995</v>
      </c>
      <c r="D23" s="43">
        <f>SUM('12-1-1(2)（保健師）:12-1-1(2)（准看護師）'!D24)</f>
        <v>178.3</v>
      </c>
      <c r="E23" s="43">
        <f>SUM('12-1-1(2)（保健師）:12-1-1(2)（准看護師）'!E24)</f>
        <v>30.700000000000003</v>
      </c>
      <c r="F23" s="43">
        <f>SUM('12-1-1(2)（保健師）:12-1-1(2)（准看護師）'!F24)</f>
        <v>0</v>
      </c>
      <c r="G23" s="43">
        <f>SUM('12-1-1(2)（保健師）:12-1-1(2)（准看護師）'!G24)</f>
        <v>15.7</v>
      </c>
      <c r="H23" s="43">
        <f>SUM('12-1-1(2)（保健師）:12-1-1(2)（准看護師）'!H24)</f>
        <v>84.6</v>
      </c>
      <c r="I23" s="43">
        <f>SUM('12-1-1(2)（保健師）:12-1-1(2)（准看護師）'!I24)</f>
        <v>14.399999999999999</v>
      </c>
      <c r="J23" s="43">
        <f>SUM('12-1-1(2)（保健師）:12-1-1(2)（准看護師）'!J24)</f>
        <v>30.3</v>
      </c>
      <c r="K23" s="43">
        <f>SUM('12-1-1(2)（保健師）:12-1-1(2)（准看護師）'!K24)</f>
        <v>2</v>
      </c>
      <c r="L23" s="43">
        <f>SUM('12-1-1(2)（保健師）:12-1-1(2)（准看護師）'!L24)</f>
        <v>0</v>
      </c>
      <c r="M23" s="43">
        <f>SUM('12-1-1(2)（保健師）:12-1-1(2)（准看護師）'!M24)</f>
        <v>1.8</v>
      </c>
    </row>
    <row r="24" spans="1:13" ht="10.5" customHeight="1" x14ac:dyDescent="0.15">
      <c r="B24" s="336" t="s">
        <v>79</v>
      </c>
      <c r="C24" s="43">
        <f>SUM('12-1-1(2)（保健師）:12-1-1(2)（准看護師）'!C25)</f>
        <v>266.20000000000005</v>
      </c>
      <c r="D24" s="43">
        <f>SUM('12-1-1(2)（保健師）:12-1-1(2)（准看護師）'!D25)</f>
        <v>139.30000000000001</v>
      </c>
      <c r="E24" s="43">
        <f>SUM('12-1-1(2)（保健師）:12-1-1(2)（准看護師）'!E25)</f>
        <v>23.6</v>
      </c>
      <c r="F24" s="43">
        <f>SUM('12-1-1(2)（保健師）:12-1-1(2)（准看護師）'!F25)</f>
        <v>2</v>
      </c>
      <c r="G24" s="43">
        <f>SUM('12-1-1(2)（保健師）:12-1-1(2)（准看護師）'!G25)</f>
        <v>8.4</v>
      </c>
      <c r="H24" s="43">
        <f>SUM('12-1-1(2)（保健師）:12-1-1(2)（准看護師）'!H25)</f>
        <v>60.9</v>
      </c>
      <c r="I24" s="43">
        <f>SUM('12-1-1(2)（保健師）:12-1-1(2)（准看護師）'!I25)</f>
        <v>9.1999999999999993</v>
      </c>
      <c r="J24" s="43">
        <f>SUM('12-1-1(2)（保健師）:12-1-1(2)（准看護師）'!J25)</f>
        <v>19.8</v>
      </c>
      <c r="K24" s="43">
        <f>SUM('12-1-1(2)（保健師）:12-1-1(2)（准看護師）'!K25)</f>
        <v>2</v>
      </c>
      <c r="L24" s="43">
        <f>SUM('12-1-1(2)（保健師）:12-1-1(2)（准看護師）'!L25)</f>
        <v>0</v>
      </c>
      <c r="M24" s="43">
        <f>SUM('12-1-1(2)（保健師）:12-1-1(2)（准看護師）'!M25)</f>
        <v>1</v>
      </c>
    </row>
    <row r="25" spans="1:13" ht="10.5" customHeight="1" x14ac:dyDescent="0.15">
      <c r="B25" s="336" t="s">
        <v>78</v>
      </c>
      <c r="C25" s="43">
        <f>SUM('12-1-1(2)（保健師）:12-1-1(2)（准看護師）'!C26)</f>
        <v>201.5</v>
      </c>
      <c r="D25" s="43">
        <f>SUM('12-1-1(2)（保健師）:12-1-1(2)（准看護師）'!D26)</f>
        <v>148.4</v>
      </c>
      <c r="E25" s="43">
        <f>SUM('12-1-1(2)（保健師）:12-1-1(2)（准看護師）'!E26)</f>
        <v>7</v>
      </c>
      <c r="F25" s="43">
        <f>SUM('12-1-1(2)（保健師）:12-1-1(2)（准看護師）'!F26)</f>
        <v>1</v>
      </c>
      <c r="G25" s="43">
        <f>SUM('12-1-1(2)（保健師）:12-1-1(2)（准看護師）'!G26)</f>
        <v>0</v>
      </c>
      <c r="H25" s="43">
        <f>SUM('12-1-1(2)（保健師）:12-1-1(2)（准看護師）'!H26)</f>
        <v>30.6</v>
      </c>
      <c r="I25" s="43">
        <f>SUM('12-1-1(2)（保健師）:12-1-1(2)（准看護師）'!I26)</f>
        <v>2.5</v>
      </c>
      <c r="J25" s="43">
        <f>SUM('12-1-1(2)（保健師）:12-1-1(2)（准看護師）'!J26)</f>
        <v>8</v>
      </c>
      <c r="K25" s="43">
        <f>SUM('12-1-1(2)（保健師）:12-1-1(2)（准看護師）'!K26)</f>
        <v>3</v>
      </c>
      <c r="L25" s="43">
        <f>SUM('12-1-1(2)（保健師）:12-1-1(2)（准看護師）'!L26)</f>
        <v>0</v>
      </c>
      <c r="M25" s="43">
        <f>SUM('12-1-1(2)（保健師）:12-1-1(2)（准看護師）'!M26)</f>
        <v>1</v>
      </c>
    </row>
    <row r="26" spans="1:13" ht="4.5" customHeight="1" x14ac:dyDescent="0.15">
      <c r="B26" s="336"/>
      <c r="C26" s="43"/>
      <c r="D26" s="43"/>
      <c r="E26" s="43"/>
      <c r="F26" s="43">
        <f>SUM('12-1-1(2)（保健師）:12-1-1(2)（准看護師）'!F27)</f>
        <v>0</v>
      </c>
      <c r="G26" s="43">
        <f>SUM('12-1-1(2)（保健師）:12-1-1(2)（准看護師）'!G27)</f>
        <v>0</v>
      </c>
      <c r="H26" s="43">
        <f>SUM('12-1-1(2)（保健師）:12-1-1(2)（准看護師）'!H27)</f>
        <v>0</v>
      </c>
      <c r="I26" s="43">
        <f>SUM('12-1-1(2)（保健師）:12-1-1(2)（准看護師）'!I27)</f>
        <v>0</v>
      </c>
      <c r="J26" s="43">
        <f>SUM('12-1-1(2)（保健師）:12-1-1(2)（准看護師）'!J27)</f>
        <v>0</v>
      </c>
      <c r="K26" s="43">
        <f>SUM('12-1-1(2)（保健師）:12-1-1(2)（准看護師）'!K27)</f>
        <v>0</v>
      </c>
      <c r="L26" s="43">
        <f>SUM('12-1-1(2)（保健師）:12-1-1(2)（准看護師）'!L27)</f>
        <v>0</v>
      </c>
      <c r="M26" s="43">
        <f>SUM('12-1-1(2)（保健師）:12-1-1(2)（准看護師）'!M27)</f>
        <v>0</v>
      </c>
    </row>
    <row r="27" spans="1:13" ht="10.5" customHeight="1" x14ac:dyDescent="0.15">
      <c r="A27" s="538" t="s">
        <v>77</v>
      </c>
      <c r="B27" s="539"/>
      <c r="C27" s="43">
        <f>SUM('12-1-1(2)（保健師）:12-1-1(2)（准看護師）'!C28)</f>
        <v>506.9</v>
      </c>
      <c r="D27" s="43">
        <f>SUM('12-1-1(2)（保健師）:12-1-1(2)（准看護師）'!D28)</f>
        <v>221.6</v>
      </c>
      <c r="E27" s="43">
        <f>SUM('12-1-1(2)（保健師）:12-1-1(2)（准看護師）'!E28)</f>
        <v>73</v>
      </c>
      <c r="F27" s="43">
        <f>SUM('12-1-1(2)（保健師）:12-1-1(2)（准看護師）'!F28)</f>
        <v>0.3</v>
      </c>
      <c r="G27" s="43">
        <f>SUM('12-1-1(2)（保健師）:12-1-1(2)（准看護師）'!G28)</f>
        <v>13.3</v>
      </c>
      <c r="H27" s="43">
        <f>SUM('12-1-1(2)（保健師）:12-1-1(2)（准看護師）'!H28)</f>
        <v>144.5</v>
      </c>
      <c r="I27" s="43">
        <f>SUM('12-1-1(2)（保健師）:12-1-1(2)（准看護師）'!I28)</f>
        <v>18.5</v>
      </c>
      <c r="J27" s="43">
        <f>SUM('12-1-1(2)（保健師）:12-1-1(2)（准看護師）'!J28)</f>
        <v>35.700000000000003</v>
      </c>
      <c r="K27" s="43">
        <f>SUM('12-1-1(2)（保健師）:12-1-1(2)（准看護師）'!K28)</f>
        <v>0</v>
      </c>
      <c r="L27" s="43">
        <f>SUM('12-1-1(2)（保健師）:12-1-1(2)（准看護師）'!L28)</f>
        <v>0</v>
      </c>
      <c r="M27" s="43">
        <f>SUM('12-1-1(2)（保健師）:12-1-1(2)（准看護師）'!M28)</f>
        <v>0</v>
      </c>
    </row>
    <row r="28" spans="1:13" ht="10.5" customHeight="1" x14ac:dyDescent="0.15">
      <c r="B28" s="336" t="s">
        <v>76</v>
      </c>
      <c r="C28" s="43">
        <f>SUM('12-1-1(2)（保健師）:12-1-1(2)（准看護師）'!C29)</f>
        <v>393.3</v>
      </c>
      <c r="D28" s="43">
        <f>SUM('12-1-1(2)（保健師）:12-1-1(2)（准看護師）'!D29)</f>
        <v>177</v>
      </c>
      <c r="E28" s="43">
        <f>SUM('12-1-1(2)（保健師）:12-1-1(2)（准看護師）'!E29)</f>
        <v>64.7</v>
      </c>
      <c r="F28" s="43">
        <f>SUM('12-1-1(2)（保健師）:12-1-1(2)（准看護師）'!F29)</f>
        <v>0.3</v>
      </c>
      <c r="G28" s="43">
        <f>SUM('12-1-1(2)（保健師）:12-1-1(2)（准看護師）'!G29)</f>
        <v>10.3</v>
      </c>
      <c r="H28" s="43">
        <f>SUM('12-1-1(2)（保健師）:12-1-1(2)（准看護師）'!H29)</f>
        <v>100</v>
      </c>
      <c r="I28" s="43">
        <f>SUM('12-1-1(2)（保健師）:12-1-1(2)（准看護師）'!I29)</f>
        <v>15.400000000000002</v>
      </c>
      <c r="J28" s="43">
        <f>SUM('12-1-1(2)（保健師）:12-1-1(2)（准看護師）'!J29)</f>
        <v>25.599999999999998</v>
      </c>
      <c r="K28" s="43">
        <f>SUM('12-1-1(2)（保健師）:12-1-1(2)（准看護師）'!K29)</f>
        <v>0</v>
      </c>
      <c r="L28" s="43">
        <f>SUM('12-1-1(2)（保健師）:12-1-1(2)（准看護師）'!L29)</f>
        <v>0</v>
      </c>
      <c r="M28" s="43">
        <f>SUM('12-1-1(2)（保健師）:12-1-1(2)（准看護師）'!M29)</f>
        <v>0</v>
      </c>
    </row>
    <row r="29" spans="1:13" ht="10.5" customHeight="1" x14ac:dyDescent="0.15">
      <c r="B29" s="336" t="s">
        <v>75</v>
      </c>
      <c r="C29" s="43">
        <f>SUM('12-1-1(2)（保健師）:12-1-1(2)（准看護師）'!C30)</f>
        <v>113.6</v>
      </c>
      <c r="D29" s="43">
        <f>SUM('12-1-1(2)（保健師）:12-1-1(2)（准看護師）'!D30)</f>
        <v>44.6</v>
      </c>
      <c r="E29" s="43">
        <f>SUM('12-1-1(2)（保健師）:12-1-1(2)（准看護師）'!E30)</f>
        <v>8.3000000000000007</v>
      </c>
      <c r="F29" s="43">
        <f>SUM('12-1-1(2)（保健師）:12-1-1(2)（准看護師）'!F30)</f>
        <v>0</v>
      </c>
      <c r="G29" s="43">
        <f>SUM('12-1-1(2)（保健師）:12-1-1(2)（准看護師）'!G30)</f>
        <v>3</v>
      </c>
      <c r="H29" s="43">
        <f>SUM('12-1-1(2)（保健師）:12-1-1(2)（准看護師）'!H30)</f>
        <v>44.5</v>
      </c>
      <c r="I29" s="43">
        <f>SUM('12-1-1(2)（保健師）:12-1-1(2)（准看護師）'!I30)</f>
        <v>3.1</v>
      </c>
      <c r="J29" s="43">
        <f>SUM('12-1-1(2)（保健師）:12-1-1(2)（准看護師）'!J30)</f>
        <v>10.1</v>
      </c>
      <c r="K29" s="43">
        <f>SUM('12-1-1(2)（保健師）:12-1-1(2)（准看護師）'!K30)</f>
        <v>0</v>
      </c>
      <c r="L29" s="43">
        <f>SUM('12-1-1(2)（保健師）:12-1-1(2)（准看護師）'!L30)</f>
        <v>0</v>
      </c>
      <c r="M29" s="43">
        <f>SUM('12-1-1(2)（保健師）:12-1-1(2)（准看護師）'!M30)</f>
        <v>0</v>
      </c>
    </row>
    <row r="30" spans="1:13" ht="4.5" customHeight="1" x14ac:dyDescent="0.15">
      <c r="B30" s="336"/>
      <c r="C30" s="43"/>
      <c r="D30" s="43"/>
      <c r="E30" s="43"/>
      <c r="F30" s="43">
        <f>SUM('12-1-1(2)（保健師）:12-1-1(2)（准看護師）'!F31)</f>
        <v>0</v>
      </c>
      <c r="G30" s="43">
        <f>SUM('12-1-1(2)（保健師）:12-1-1(2)（准看護師）'!G31)</f>
        <v>0</v>
      </c>
      <c r="H30" s="43">
        <f>SUM('12-1-1(2)（保健師）:12-1-1(2)（准看護師）'!H31)</f>
        <v>0</v>
      </c>
      <c r="I30" s="43">
        <f>SUM('12-1-1(2)（保健師）:12-1-1(2)（准看護師）'!I31)</f>
        <v>0</v>
      </c>
      <c r="J30" s="43">
        <f>SUM('12-1-1(2)（保健師）:12-1-1(2)（准看護師）'!J31)</f>
        <v>0</v>
      </c>
      <c r="K30" s="43">
        <f>SUM('12-1-1(2)（保健師）:12-1-1(2)（准看護師）'!K31)</f>
        <v>0</v>
      </c>
      <c r="L30" s="43">
        <f>SUM('12-1-1(2)（保健師）:12-1-1(2)（准看護師）'!L31)</f>
        <v>0</v>
      </c>
      <c r="M30" s="43">
        <f>SUM('12-1-1(2)（保健師）:12-1-1(2)（准看護師）'!M31)</f>
        <v>0</v>
      </c>
    </row>
    <row r="31" spans="1:13" ht="10.5" customHeight="1" x14ac:dyDescent="0.15">
      <c r="A31" s="538" t="s">
        <v>74</v>
      </c>
      <c r="B31" s="539"/>
      <c r="C31" s="43">
        <f>SUM('12-1-1(2)（保健師）:12-1-1(2)（准看護師）'!C32)</f>
        <v>2285.9</v>
      </c>
      <c r="D31" s="43">
        <f>SUM('12-1-1(2)（保健師）:12-1-1(2)（准看護師）'!D32)</f>
        <v>1084.9000000000001</v>
      </c>
      <c r="E31" s="43">
        <f>SUM('12-1-1(2)（保健師）:12-1-1(2)（准看護師）'!E32)</f>
        <v>373.9</v>
      </c>
      <c r="F31" s="43">
        <f>SUM('12-1-1(2)（保健師）:12-1-1(2)（准看護師）'!F32)</f>
        <v>0</v>
      </c>
      <c r="G31" s="43">
        <f>SUM('12-1-1(2)（保健師）:12-1-1(2)（准看護師）'!G32)</f>
        <v>98.699999999999989</v>
      </c>
      <c r="H31" s="43">
        <f>SUM('12-1-1(2)（保健師）:12-1-1(2)（准看護師）'!H32)</f>
        <v>492.4</v>
      </c>
      <c r="I31" s="43">
        <f>SUM('12-1-1(2)（保健師）:12-1-1(2)（准看護師）'!I32)</f>
        <v>61.199999999999996</v>
      </c>
      <c r="J31" s="43">
        <f>SUM('12-1-1(2)（保健師）:12-1-1(2)（准看護師）'!J32)</f>
        <v>124.5</v>
      </c>
      <c r="K31" s="43">
        <f>SUM('12-1-1(2)（保健師）:12-1-1(2)（准看護師）'!K32)</f>
        <v>6.8999999999999995</v>
      </c>
      <c r="L31" s="43">
        <f>SUM('12-1-1(2)（保健師）:12-1-1(2)（准看護師）'!L32)</f>
        <v>27.2</v>
      </c>
      <c r="M31" s="43">
        <f>SUM('12-1-1(2)（保健師）:12-1-1(2)（准看護師）'!M32)</f>
        <v>16.2</v>
      </c>
    </row>
    <row r="32" spans="1:13" ht="10.5" customHeight="1" x14ac:dyDescent="0.15">
      <c r="B32" s="336" t="s">
        <v>73</v>
      </c>
      <c r="C32" s="43">
        <f>SUM('12-1-1(2)（保健師）:12-1-1(2)（准看護師）'!C33)</f>
        <v>1530.4000000000003</v>
      </c>
      <c r="D32" s="43">
        <f>SUM('12-1-1(2)（保健師）:12-1-1(2)（准看護師）'!D33)</f>
        <v>931.30000000000007</v>
      </c>
      <c r="E32" s="43">
        <f>SUM('12-1-1(2)（保健師）:12-1-1(2)（准看護師）'!E33)</f>
        <v>182.8</v>
      </c>
      <c r="F32" s="43">
        <f>SUM('12-1-1(2)（保健師）:12-1-1(2)（准看護師）'!F33)</f>
        <v>0</v>
      </c>
      <c r="G32" s="43">
        <f>SUM('12-1-1(2)（保健師）:12-1-1(2)（准看護師）'!G33)</f>
        <v>53.8</v>
      </c>
      <c r="H32" s="43">
        <f>SUM('12-1-1(2)（保健師）:12-1-1(2)（准看護師）'!H33)</f>
        <v>261.7</v>
      </c>
      <c r="I32" s="43">
        <f>SUM('12-1-1(2)（保健師）:12-1-1(2)（准看護師）'!I33)</f>
        <v>30.9</v>
      </c>
      <c r="J32" s="43">
        <f>SUM('12-1-1(2)（保健師）:12-1-1(2)（准看護師）'!J33)</f>
        <v>48.9</v>
      </c>
      <c r="K32" s="43">
        <f>SUM('12-1-1(2)（保健師）:12-1-1(2)（准看護師）'!K33)</f>
        <v>1.8</v>
      </c>
      <c r="L32" s="43">
        <f>SUM('12-1-1(2)（保健師）:12-1-1(2)（准看護師）'!L33)</f>
        <v>8</v>
      </c>
      <c r="M32" s="43">
        <f>SUM('12-1-1(2)（保健師）:12-1-1(2)（准看護師）'!M33)</f>
        <v>11.2</v>
      </c>
    </row>
    <row r="33" spans="1:13" ht="10.5" customHeight="1" x14ac:dyDescent="0.15">
      <c r="B33" s="336" t="s">
        <v>72</v>
      </c>
      <c r="C33" s="43">
        <f>SUM('12-1-1(2)（保健師）:12-1-1(2)（准看護師）'!C34)</f>
        <v>473.4</v>
      </c>
      <c r="D33" s="43">
        <f>SUM('12-1-1(2)（保健師）:12-1-1(2)（准看護師）'!D34)</f>
        <v>93.4</v>
      </c>
      <c r="E33" s="43">
        <f>SUM('12-1-1(2)（保健師）:12-1-1(2)（准看護師）'!E34)</f>
        <v>133.6</v>
      </c>
      <c r="F33" s="43">
        <f>SUM('12-1-1(2)（保健師）:12-1-1(2)（准看護師）'!F34)</f>
        <v>0</v>
      </c>
      <c r="G33" s="43">
        <f>SUM('12-1-1(2)（保健師）:12-1-1(2)（准看護師）'!G34)</f>
        <v>28.2</v>
      </c>
      <c r="H33" s="43">
        <f>SUM('12-1-1(2)（保健師）:12-1-1(2)（准看護師）'!H34)</f>
        <v>138</v>
      </c>
      <c r="I33" s="43">
        <f>SUM('12-1-1(2)（保健師）:12-1-1(2)（准看護師）'!I34)</f>
        <v>22.4</v>
      </c>
      <c r="J33" s="43">
        <f>SUM('12-1-1(2)（保健師）:12-1-1(2)（准看護師）'!J34)</f>
        <v>42.5</v>
      </c>
      <c r="K33" s="43">
        <f>SUM('12-1-1(2)（保健師）:12-1-1(2)（准看護師）'!K34)</f>
        <v>2.8</v>
      </c>
      <c r="L33" s="43">
        <f>SUM('12-1-1(2)（保健師）:12-1-1(2)（准看護師）'!L34)</f>
        <v>8</v>
      </c>
      <c r="M33" s="43">
        <f>SUM('12-1-1(2)（保健師）:12-1-1(2)（准看護師）'!M34)</f>
        <v>4.5</v>
      </c>
    </row>
    <row r="34" spans="1:13" ht="10.5" customHeight="1" x14ac:dyDescent="0.15">
      <c r="B34" s="336" t="s">
        <v>71</v>
      </c>
      <c r="C34" s="43">
        <f>SUM('12-1-1(2)（保健師）:12-1-1(2)（准看護師）'!C35)</f>
        <v>191.89999999999998</v>
      </c>
      <c r="D34" s="43">
        <f>SUM('12-1-1(2)（保健師）:12-1-1(2)（准看護師）'!D35)</f>
        <v>60.2</v>
      </c>
      <c r="E34" s="43">
        <f>SUM('12-1-1(2)（保健師）:12-1-1(2)（准看護師）'!E35)</f>
        <v>46.9</v>
      </c>
      <c r="F34" s="43">
        <f>SUM('12-1-1(2)（保健師）:12-1-1(2)（准看護師）'!F35)</f>
        <v>0</v>
      </c>
      <c r="G34" s="43">
        <f>SUM('12-1-1(2)（保健師）:12-1-1(2)（准看護師）'!G35)</f>
        <v>10.6</v>
      </c>
      <c r="H34" s="43">
        <f>SUM('12-1-1(2)（保健師）:12-1-1(2)（准看護師）'!H35)</f>
        <v>40.299999999999997</v>
      </c>
      <c r="I34" s="43">
        <f>SUM('12-1-1(2)（保健師）:12-1-1(2)（准看護師）'!I35)</f>
        <v>2</v>
      </c>
      <c r="J34" s="43">
        <f>SUM('12-1-1(2)（保健師）:12-1-1(2)（准看護師）'!J35)</f>
        <v>17.900000000000002</v>
      </c>
      <c r="K34" s="43">
        <f>SUM('12-1-1(2)（保健師）:12-1-1(2)（准看護師）'!K35)</f>
        <v>2.2999999999999998</v>
      </c>
      <c r="L34" s="43">
        <f>SUM('12-1-1(2)（保健師）:12-1-1(2)（准看護師）'!L35)</f>
        <v>11.2</v>
      </c>
      <c r="M34" s="43">
        <f>SUM('12-1-1(2)（保健師）:12-1-1(2)（准看護師）'!M35)</f>
        <v>0.5</v>
      </c>
    </row>
    <row r="35" spans="1:13" ht="10.5" customHeight="1" x14ac:dyDescent="0.15">
      <c r="B35" s="336" t="s">
        <v>70</v>
      </c>
      <c r="C35" s="43">
        <f>SUM('12-1-1(2)（保健師）:12-1-1(2)（准看護師）'!C36)</f>
        <v>57.399999999999991</v>
      </c>
      <c r="D35" s="43">
        <f>SUM('12-1-1(2)（保健師）:12-1-1(2)（准看護師）'!D36)</f>
        <v>0</v>
      </c>
      <c r="E35" s="43">
        <f>SUM('12-1-1(2)（保健師）:12-1-1(2)（准看護師）'!E36)</f>
        <v>6.8000000000000007</v>
      </c>
      <c r="F35" s="43">
        <f>SUM('12-1-1(2)（保健師）:12-1-1(2)（准看護師）'!F36)</f>
        <v>0</v>
      </c>
      <c r="G35" s="43">
        <f>SUM('12-1-1(2)（保健師）:12-1-1(2)（准看護師）'!G36)</f>
        <v>6.1</v>
      </c>
      <c r="H35" s="43">
        <f>SUM('12-1-1(2)（保健師）:12-1-1(2)（准看護師）'!H36)</f>
        <v>32.200000000000003</v>
      </c>
      <c r="I35" s="43">
        <f>SUM('12-1-1(2)（保健師）:12-1-1(2)（准看護師）'!I36)</f>
        <v>3.9</v>
      </c>
      <c r="J35" s="43">
        <f>SUM('12-1-1(2)（保健師）:12-1-1(2)（准看護師）'!J36)</f>
        <v>8.4</v>
      </c>
      <c r="K35" s="43">
        <f>SUM('12-1-1(2)（保健師）:12-1-1(2)（准看護師）'!K36)</f>
        <v>0</v>
      </c>
      <c r="L35" s="43">
        <f>SUM('12-1-1(2)（保健師）:12-1-1(2)（准看護師）'!L36)</f>
        <v>0</v>
      </c>
      <c r="M35" s="43">
        <f>SUM('12-1-1(2)（保健師）:12-1-1(2)（准看護師）'!M36)</f>
        <v>0</v>
      </c>
    </row>
    <row r="36" spans="1:13" ht="10.5" customHeight="1" x14ac:dyDescent="0.15">
      <c r="B36" s="336" t="s">
        <v>69</v>
      </c>
      <c r="C36" s="43">
        <f>SUM('12-1-1(2)（保健師）:12-1-1(2)（准看護師）'!C37)</f>
        <v>32.799999999999997</v>
      </c>
      <c r="D36" s="43">
        <f>SUM('12-1-1(2)（保健師）:12-1-1(2)（准看護師）'!D37)</f>
        <v>0</v>
      </c>
      <c r="E36" s="43">
        <f>SUM('12-1-1(2)（保健師）:12-1-1(2)（准看護師）'!E37)</f>
        <v>3.8</v>
      </c>
      <c r="F36" s="43">
        <f>SUM('12-1-1(2)（保健師）:12-1-1(2)（准看護師）'!F37)</f>
        <v>0</v>
      </c>
      <c r="G36" s="43">
        <f>SUM('12-1-1(2)（保健師）:12-1-1(2)（准看護師）'!G37)</f>
        <v>0</v>
      </c>
      <c r="H36" s="43">
        <f>SUM('12-1-1(2)（保健師）:12-1-1(2)（准看護師）'!H37)</f>
        <v>20.200000000000003</v>
      </c>
      <c r="I36" s="43">
        <f>SUM('12-1-1(2)（保健師）:12-1-1(2)（准看護師）'!I37)</f>
        <v>2</v>
      </c>
      <c r="J36" s="43">
        <f>SUM('12-1-1(2)（保健師）:12-1-1(2)（准看護師）'!J37)</f>
        <v>6.7999999999999989</v>
      </c>
      <c r="K36" s="43">
        <f>SUM('12-1-1(2)（保健師）:12-1-1(2)（准看護師）'!K37)</f>
        <v>0</v>
      </c>
      <c r="L36" s="43">
        <f>SUM('12-1-1(2)（保健師）:12-1-1(2)（准看護師）'!L37)</f>
        <v>0</v>
      </c>
      <c r="M36" s="43">
        <f>SUM('12-1-1(2)（保健師）:12-1-1(2)（准看護師）'!M37)</f>
        <v>0</v>
      </c>
    </row>
    <row r="37" spans="1:13" ht="4.5" customHeight="1" x14ac:dyDescent="0.15">
      <c r="B37" s="336"/>
      <c r="C37" s="43"/>
      <c r="D37" s="43"/>
      <c r="E37" s="43"/>
      <c r="F37" s="43">
        <f>SUM('12-1-1(2)（保健師）:12-1-1(2)（准看護師）'!F38)</f>
        <v>0</v>
      </c>
      <c r="G37" s="43">
        <f>SUM('12-1-1(2)（保健師）:12-1-1(2)（准看護師）'!G38)</f>
        <v>0</v>
      </c>
      <c r="H37" s="43">
        <f>SUM('12-1-1(2)（保健師）:12-1-1(2)（准看護師）'!H38)</f>
        <v>0</v>
      </c>
      <c r="I37" s="43">
        <f>SUM('12-1-1(2)（保健師）:12-1-1(2)（准看護師）'!I38)</f>
        <v>0</v>
      </c>
      <c r="J37" s="43">
        <f>SUM('12-1-1(2)（保健師）:12-1-1(2)（准看護師）'!J38)</f>
        <v>0</v>
      </c>
      <c r="K37" s="43">
        <f>SUM('12-1-1(2)（保健師）:12-1-1(2)（准看護師）'!K38)</f>
        <v>0</v>
      </c>
      <c r="L37" s="43">
        <f>SUM('12-1-1(2)（保健師）:12-1-1(2)（准看護師）'!L38)</f>
        <v>0</v>
      </c>
      <c r="M37" s="43">
        <f>SUM('12-1-1(2)（保健師）:12-1-1(2)（准看護師）'!M38)</f>
        <v>0</v>
      </c>
    </row>
    <row r="38" spans="1:13" ht="10.5" customHeight="1" x14ac:dyDescent="0.15">
      <c r="A38" s="538" t="s">
        <v>68</v>
      </c>
      <c r="B38" s="539"/>
      <c r="C38" s="43">
        <f>SUM('12-1-1(2)（保健師）:12-1-1(2)（准看護師）'!C39)</f>
        <v>4397</v>
      </c>
      <c r="D38" s="43">
        <f>SUM('12-1-1(2)（保健師）:12-1-1(2)（准看護師）'!D39)</f>
        <v>2806.5</v>
      </c>
      <c r="E38" s="43">
        <f>SUM('12-1-1(2)（保健師）:12-1-1(2)（准看護師）'!E39)</f>
        <v>421.4</v>
      </c>
      <c r="F38" s="43">
        <f>SUM('12-1-1(2)（保健師）:12-1-1(2)（准看護師）'!F39)</f>
        <v>17.2</v>
      </c>
      <c r="G38" s="43">
        <f>SUM('12-1-1(2)（保健師）:12-1-1(2)（准看護師）'!G39)</f>
        <v>100.8</v>
      </c>
      <c r="H38" s="43">
        <f>SUM('12-1-1(2)（保健師）:12-1-1(2)（准看護師）'!H39)</f>
        <v>631.5</v>
      </c>
      <c r="I38" s="43">
        <f>SUM('12-1-1(2)（保健師）:12-1-1(2)（准看護師）'!I39)</f>
        <v>162.5</v>
      </c>
      <c r="J38" s="43">
        <f>SUM('12-1-1(2)（保健師）:12-1-1(2)（准看護師）'!J39)</f>
        <v>141.20000000000002</v>
      </c>
      <c r="K38" s="43">
        <f>SUM('12-1-1(2)（保健師）:12-1-1(2)（准看護師）'!K39)</f>
        <v>20.6</v>
      </c>
      <c r="L38" s="43">
        <f>SUM('12-1-1(2)（保健師）:12-1-1(2)（准看護師）'!L39)</f>
        <v>68</v>
      </c>
      <c r="M38" s="43">
        <f>SUM('12-1-1(2)（保健師）:12-1-1(2)（准看護師）'!M39)</f>
        <v>27.3</v>
      </c>
    </row>
    <row r="39" spans="1:13" ht="10.5" customHeight="1" x14ac:dyDescent="0.15">
      <c r="B39" s="336" t="s">
        <v>67</v>
      </c>
      <c r="C39" s="43">
        <f>SUM('12-1-1(2)（保健師）:12-1-1(2)（准看護師）'!C40)</f>
        <v>3743.5</v>
      </c>
      <c r="D39" s="43">
        <f>SUM('12-1-1(2)（保健師）:12-1-1(2)（准看護師）'!D40)</f>
        <v>2504.9</v>
      </c>
      <c r="E39" s="43">
        <f>SUM('12-1-1(2)（保健師）:12-1-1(2)（准看護師）'!E40)</f>
        <v>334.1</v>
      </c>
      <c r="F39" s="43">
        <f>SUM('12-1-1(2)（保健師）:12-1-1(2)（准看護師）'!F40)</f>
        <v>15.2</v>
      </c>
      <c r="G39" s="43">
        <f>SUM('12-1-1(2)（保健師）:12-1-1(2)（准看護師）'!G40)</f>
        <v>74.099999999999994</v>
      </c>
      <c r="H39" s="43">
        <f>SUM('12-1-1(2)（保健師）:12-1-1(2)（准看護師）'!H40)</f>
        <v>484.4</v>
      </c>
      <c r="I39" s="43">
        <f>SUM('12-1-1(2)（保健師）:12-1-1(2)（准看護師）'!I40)</f>
        <v>121.7</v>
      </c>
      <c r="J39" s="43">
        <f>SUM('12-1-1(2)（保健師）:12-1-1(2)（准看護師）'!J40)</f>
        <v>100.6</v>
      </c>
      <c r="K39" s="43">
        <f>SUM('12-1-1(2)（保健師）:12-1-1(2)（准看護師）'!K40)</f>
        <v>18.600000000000001</v>
      </c>
      <c r="L39" s="43">
        <f>SUM('12-1-1(2)（保健師）:12-1-1(2)（准看護師）'!L40)</f>
        <v>68</v>
      </c>
      <c r="M39" s="43">
        <f>SUM('12-1-1(2)（保健師）:12-1-1(2)（准看護師）'!M40)</f>
        <v>21.900000000000002</v>
      </c>
    </row>
    <row r="40" spans="1:13" ht="10.5" customHeight="1" x14ac:dyDescent="0.15">
      <c r="B40" s="336" t="s">
        <v>66</v>
      </c>
      <c r="C40" s="40">
        <f>SUM('12-1-1(2)（保健師）:12-1-1(2)（准看護師）'!C41)</f>
        <v>361.7</v>
      </c>
      <c r="D40" s="40">
        <f>SUM('12-1-1(2)（保健師）:12-1-1(2)（准看護師）'!D41)</f>
        <v>227.29999999999998</v>
      </c>
      <c r="E40" s="40">
        <f>SUM('12-1-1(2)（保健師）:12-1-1(2)（准看護師）'!E41)</f>
        <v>36.599999999999994</v>
      </c>
      <c r="F40" s="43">
        <f>SUM('12-1-1(2)（保健師）:12-1-1(2)（准看護師）'!F41)</f>
        <v>2</v>
      </c>
      <c r="G40" s="43">
        <f>SUM('12-1-1(2)（保健師）:12-1-1(2)（准看護師）'!G41)</f>
        <v>0</v>
      </c>
      <c r="H40" s="43">
        <f>SUM('12-1-1(2)（保健師）:12-1-1(2)（准看護師）'!H41)</f>
        <v>64.100000000000009</v>
      </c>
      <c r="I40" s="43">
        <f>SUM('12-1-1(2)（保健師）:12-1-1(2)（准看護師）'!I41)</f>
        <v>10.7</v>
      </c>
      <c r="J40" s="43">
        <f>SUM('12-1-1(2)（保健師）:12-1-1(2)（准看護師）'!J41)</f>
        <v>20</v>
      </c>
      <c r="K40" s="43">
        <f>SUM('12-1-1(2)（保健師）:12-1-1(2)（准看護師）'!K41)</f>
        <v>1</v>
      </c>
      <c r="L40" s="43">
        <f>SUM('12-1-1(2)（保健師）:12-1-1(2)（准看護師）'!L41)</f>
        <v>0</v>
      </c>
      <c r="M40" s="43">
        <f>SUM('12-1-1(2)（保健師）:12-1-1(2)（准看護師）'!M41)</f>
        <v>0</v>
      </c>
    </row>
    <row r="41" spans="1:13" ht="10.5" customHeight="1" x14ac:dyDescent="0.15">
      <c r="B41" s="336" t="s">
        <v>65</v>
      </c>
      <c r="C41" s="43">
        <f>SUM('12-1-1(2)（保健師）:12-1-1(2)（准看護師）'!C42)</f>
        <v>274.80000000000007</v>
      </c>
      <c r="D41" s="43">
        <f>SUM('12-1-1(2)（保健師）:12-1-1(2)（准看護師）'!D42)</f>
        <v>74.300000000000011</v>
      </c>
      <c r="E41" s="43">
        <f>SUM('12-1-1(2)（保健師）:12-1-1(2)（准看護師）'!E42)</f>
        <v>48.7</v>
      </c>
      <c r="F41" s="43">
        <f>SUM('12-1-1(2)（保健師）:12-1-1(2)（准看護師）'!F42)</f>
        <v>0</v>
      </c>
      <c r="G41" s="43">
        <f>SUM('12-1-1(2)（保健師）:12-1-1(2)（准看護師）'!G42)</f>
        <v>26.7</v>
      </c>
      <c r="H41" s="43">
        <f>SUM('12-1-1(2)（保健師）:12-1-1(2)（准看護師）'!H42)</f>
        <v>75.3</v>
      </c>
      <c r="I41" s="43">
        <f>SUM('12-1-1(2)（保健師）:12-1-1(2)（准看護師）'!I42)</f>
        <v>29.3</v>
      </c>
      <c r="J41" s="43">
        <f>SUM('12-1-1(2)（保健師）:12-1-1(2)（准看護師）'!J42)</f>
        <v>15.100000000000001</v>
      </c>
      <c r="K41" s="43">
        <f>SUM('12-1-1(2)（保健師）:12-1-1(2)（准看護師）'!K42)</f>
        <v>1</v>
      </c>
      <c r="L41" s="43">
        <f>SUM('12-1-1(2)（保健師）:12-1-1(2)（准看護師）'!L42)</f>
        <v>0</v>
      </c>
      <c r="M41" s="43">
        <f>SUM('12-1-1(2)（保健師）:12-1-1(2)（准看護師）'!M42)</f>
        <v>4.4000000000000004</v>
      </c>
    </row>
    <row r="42" spans="1:13" ht="10.5" customHeight="1" x14ac:dyDescent="0.15">
      <c r="B42" s="336" t="s">
        <v>64</v>
      </c>
      <c r="C42" s="43">
        <f>SUM('12-1-1(2)（保健師）:12-1-1(2)（准看護師）'!C43)</f>
        <v>17</v>
      </c>
      <c r="D42" s="43">
        <f>SUM('12-1-1(2)（保健師）:12-1-1(2)（准看護師）'!D43)</f>
        <v>0</v>
      </c>
      <c r="E42" s="43">
        <f>SUM('12-1-1(2)（保健師）:12-1-1(2)（准看護師）'!E43)</f>
        <v>2</v>
      </c>
      <c r="F42" s="43">
        <f>SUM('12-1-1(2)（保健師）:12-1-1(2)（准看護師）'!F43)</f>
        <v>0</v>
      </c>
      <c r="G42" s="43">
        <f>SUM('12-1-1(2)（保健師）:12-1-1(2)（准看護師）'!G43)</f>
        <v>0</v>
      </c>
      <c r="H42" s="43">
        <f>SUM('12-1-1(2)（保健師）:12-1-1(2)（准看護師）'!H43)</f>
        <v>7.7</v>
      </c>
      <c r="I42" s="43">
        <f>SUM('12-1-1(2)（保健師）:12-1-1(2)（准看護師）'!I43)</f>
        <v>0.8</v>
      </c>
      <c r="J42" s="43">
        <f>SUM('12-1-1(2)（保健師）:12-1-1(2)（准看護師）'!J43)</f>
        <v>5.5</v>
      </c>
      <c r="K42" s="43">
        <f>SUM('12-1-1(2)（保健師）:12-1-1(2)（准看護師）'!K43)</f>
        <v>0</v>
      </c>
      <c r="L42" s="43">
        <f>SUM('12-1-1(2)（保健師）:12-1-1(2)（准看護師）'!L43)</f>
        <v>0</v>
      </c>
      <c r="M42" s="43">
        <f>SUM('12-1-1(2)（保健師）:12-1-1(2)（准看護師）'!M43)</f>
        <v>1</v>
      </c>
    </row>
    <row r="43" spans="1:13" ht="4.5" customHeight="1" x14ac:dyDescent="0.15">
      <c r="A43" s="24"/>
      <c r="B43" s="23"/>
      <c r="C43" s="42"/>
      <c r="D43" s="42"/>
      <c r="E43" s="42"/>
      <c r="F43" s="42"/>
      <c r="G43" s="42"/>
      <c r="H43" s="41"/>
      <c r="I43" s="41"/>
      <c r="J43" s="41"/>
      <c r="K43" s="41"/>
      <c r="L43" s="41"/>
      <c r="M43" s="41"/>
    </row>
    <row r="44" spans="1:13" ht="12" customHeight="1" x14ac:dyDescent="0.15">
      <c r="A44" s="19" t="s">
        <v>31</v>
      </c>
    </row>
    <row r="45" spans="1:13" ht="20.100000000000001" customHeight="1" x14ac:dyDescent="0.15"/>
    <row r="46" spans="1:13" x14ac:dyDescent="0.15">
      <c r="M46" s="20" t="s">
        <v>481</v>
      </c>
    </row>
    <row r="47" spans="1:13" x14ac:dyDescent="0.15">
      <c r="A47" s="30"/>
      <c r="B47" s="30"/>
      <c r="C47" s="546" t="s">
        <v>63</v>
      </c>
      <c r="D47" s="547"/>
      <c r="E47" s="547"/>
      <c r="F47" s="547"/>
      <c r="G47" s="547"/>
      <c r="H47" s="547"/>
      <c r="I47" s="547"/>
      <c r="J47" s="547"/>
      <c r="K47" s="547"/>
      <c r="L47" s="547"/>
      <c r="M47" s="548"/>
    </row>
    <row r="48" spans="1:13" ht="9" customHeight="1" x14ac:dyDescent="0.15">
      <c r="A48" s="555" t="s">
        <v>62</v>
      </c>
      <c r="B48" s="556"/>
      <c r="C48" s="559" t="s">
        <v>61</v>
      </c>
      <c r="D48" s="540" t="s">
        <v>60</v>
      </c>
      <c r="E48" s="549" t="s">
        <v>59</v>
      </c>
      <c r="F48" s="543" t="s">
        <v>58</v>
      </c>
      <c r="G48" s="543" t="s">
        <v>57</v>
      </c>
      <c r="H48" s="543" t="s">
        <v>56</v>
      </c>
      <c r="I48" s="543" t="s">
        <v>55</v>
      </c>
      <c r="J48" s="549" t="s">
        <v>54</v>
      </c>
      <c r="K48" s="540" t="s">
        <v>53</v>
      </c>
      <c r="L48" s="552" t="s">
        <v>52</v>
      </c>
      <c r="M48" s="540" t="s">
        <v>51</v>
      </c>
    </row>
    <row r="49" spans="1:13" ht="9" customHeight="1" x14ac:dyDescent="0.15">
      <c r="A49" s="555"/>
      <c r="B49" s="556"/>
      <c r="C49" s="560"/>
      <c r="D49" s="541"/>
      <c r="E49" s="550"/>
      <c r="F49" s="544"/>
      <c r="G49" s="544"/>
      <c r="H49" s="544"/>
      <c r="I49" s="544"/>
      <c r="J49" s="550"/>
      <c r="K49" s="541"/>
      <c r="L49" s="553"/>
      <c r="M49" s="541"/>
    </row>
    <row r="50" spans="1:13" ht="15.75" customHeight="1" x14ac:dyDescent="0.15">
      <c r="A50" s="555"/>
      <c r="B50" s="556"/>
      <c r="C50" s="560"/>
      <c r="D50" s="541"/>
      <c r="E50" s="550"/>
      <c r="F50" s="544"/>
      <c r="G50" s="544"/>
      <c r="H50" s="544"/>
      <c r="I50" s="544"/>
      <c r="J50" s="550"/>
      <c r="K50" s="541"/>
      <c r="L50" s="553"/>
      <c r="M50" s="541"/>
    </row>
    <row r="51" spans="1:13" ht="12" customHeight="1" x14ac:dyDescent="0.15">
      <c r="A51" s="555"/>
      <c r="B51" s="556"/>
      <c r="C51" s="560"/>
      <c r="D51" s="541"/>
      <c r="E51" s="550"/>
      <c r="F51" s="544"/>
      <c r="G51" s="544"/>
      <c r="H51" s="544"/>
      <c r="I51" s="544"/>
      <c r="J51" s="550"/>
      <c r="K51" s="541"/>
      <c r="L51" s="553"/>
      <c r="M51" s="541"/>
    </row>
    <row r="52" spans="1:13" x14ac:dyDescent="0.15">
      <c r="A52" s="555"/>
      <c r="B52" s="556"/>
      <c r="C52" s="560"/>
      <c r="D52" s="541"/>
      <c r="E52" s="550"/>
      <c r="F52" s="544"/>
      <c r="G52" s="544"/>
      <c r="H52" s="544"/>
      <c r="I52" s="544"/>
      <c r="J52" s="550"/>
      <c r="K52" s="541"/>
      <c r="L52" s="553"/>
      <c r="M52" s="541"/>
    </row>
    <row r="53" spans="1:13" ht="36" customHeight="1" x14ac:dyDescent="0.15">
      <c r="A53" s="557"/>
      <c r="B53" s="558"/>
      <c r="C53" s="561"/>
      <c r="D53" s="542"/>
      <c r="E53" s="551"/>
      <c r="F53" s="545"/>
      <c r="G53" s="545"/>
      <c r="H53" s="545"/>
      <c r="I53" s="545"/>
      <c r="J53" s="551"/>
      <c r="K53" s="542"/>
      <c r="L53" s="554"/>
      <c r="M53" s="542"/>
    </row>
    <row r="54" spans="1:13" x14ac:dyDescent="0.15">
      <c r="C54" s="29" t="s">
        <v>50</v>
      </c>
      <c r="D54" s="29" t="s">
        <v>50</v>
      </c>
      <c r="E54" s="29" t="s">
        <v>50</v>
      </c>
      <c r="F54" s="29" t="s">
        <v>50</v>
      </c>
      <c r="G54" s="29" t="s">
        <v>50</v>
      </c>
      <c r="H54" s="29" t="s">
        <v>50</v>
      </c>
      <c r="I54" s="29" t="s">
        <v>50</v>
      </c>
      <c r="J54" s="29" t="s">
        <v>50</v>
      </c>
      <c r="K54" s="29" t="s">
        <v>50</v>
      </c>
      <c r="L54" s="29" t="s">
        <v>50</v>
      </c>
      <c r="M54" s="29" t="s">
        <v>50</v>
      </c>
    </row>
    <row r="55" spans="1:13" ht="4.5" customHeight="1" x14ac:dyDescent="0.15">
      <c r="C55" s="28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ht="10.5" customHeight="1" x14ac:dyDescent="0.15">
      <c r="A56" s="538" t="s">
        <v>49</v>
      </c>
      <c r="B56" s="539"/>
      <c r="C56" s="40">
        <f>SUM('12-1-1(2)（保健師）:12-1-1(2)（准看護師）'!C57)</f>
        <v>294.7</v>
      </c>
      <c r="D56" s="40">
        <f>SUM('12-1-1(2)（保健師）:12-1-1(2)（准看護師）'!D57)</f>
        <v>142.49999999999997</v>
      </c>
      <c r="E56" s="40">
        <f>SUM('12-1-1(2)（保健師）:12-1-1(2)（准看護師）'!E57)</f>
        <v>33.200000000000003</v>
      </c>
      <c r="F56" s="40">
        <f>SUM('12-1-1(2)（保健師）:12-1-1(2)（准看護師）'!F57)</f>
        <v>0.4</v>
      </c>
      <c r="G56" s="40">
        <f>SUM('12-1-1(2)（保健師）:12-1-1(2)（准看護師）'!G57)</f>
        <v>11.9</v>
      </c>
      <c r="H56" s="40">
        <f>SUM('12-1-1(2)（保健師）:12-1-1(2)（准看護師）'!H57)</f>
        <v>66</v>
      </c>
      <c r="I56" s="40">
        <f>SUM('12-1-1(2)（保健師）:12-1-1(2)（准看護師）'!I57)</f>
        <v>16</v>
      </c>
      <c r="J56" s="40">
        <f>SUM('12-1-1(2)（保健師）:12-1-1(2)（准看護師）'!J57)</f>
        <v>20.9</v>
      </c>
      <c r="K56" s="40">
        <f>SUM('12-1-1(2)（保健師）:12-1-1(2)（准看護師）'!K57)</f>
        <v>0</v>
      </c>
      <c r="L56" s="40">
        <f>SUM('12-1-1(2)（保健師）:12-1-1(2)（准看護師）'!L57)</f>
        <v>2</v>
      </c>
      <c r="M56" s="40">
        <f>SUM('12-1-1(2)（保健師）:12-1-1(2)（准看護師）'!M57)</f>
        <v>1.8</v>
      </c>
    </row>
    <row r="57" spans="1:13" ht="10.5" customHeight="1" x14ac:dyDescent="0.15">
      <c r="B57" s="336" t="s">
        <v>48</v>
      </c>
      <c r="C57" s="40">
        <f>SUM('12-1-1(2)（保健師）:12-1-1(2)（准看護師）'!C58)</f>
        <v>294.7</v>
      </c>
      <c r="D57" s="40">
        <f>SUM('12-1-1(2)（保健師）:12-1-1(2)（准看護師）'!D58)</f>
        <v>142.49999999999997</v>
      </c>
      <c r="E57" s="40">
        <f>SUM('12-1-1(2)（保健師）:12-1-1(2)（准看護師）'!E58)</f>
        <v>33.200000000000003</v>
      </c>
      <c r="F57" s="40">
        <f>SUM('12-1-1(2)（保健師）:12-1-1(2)（准看護師）'!F58)</f>
        <v>0.4</v>
      </c>
      <c r="G57" s="40">
        <f>SUM('12-1-1(2)（保健師）:12-1-1(2)（准看護師）'!G58)</f>
        <v>11.9</v>
      </c>
      <c r="H57" s="40">
        <f>SUM('12-1-1(2)（保健師）:12-1-1(2)（准看護師）'!H58)</f>
        <v>66</v>
      </c>
      <c r="I57" s="40">
        <f>SUM('12-1-1(2)（保健師）:12-1-1(2)（准看護師）'!I58)</f>
        <v>16</v>
      </c>
      <c r="J57" s="40">
        <f>SUM('12-1-1(2)（保健師）:12-1-1(2)（准看護師）'!J58)</f>
        <v>20.9</v>
      </c>
      <c r="K57" s="40">
        <f>SUM('12-1-1(2)（保健師）:12-1-1(2)（准看護師）'!K58)</f>
        <v>0</v>
      </c>
      <c r="L57" s="40">
        <f>SUM('12-1-1(2)（保健師）:12-1-1(2)（准看護師）'!L58)</f>
        <v>2</v>
      </c>
      <c r="M57" s="40">
        <f>SUM('12-1-1(2)（保健師）:12-1-1(2)（准看護師）'!M58)</f>
        <v>1.8</v>
      </c>
    </row>
    <row r="58" spans="1:13" ht="4.5" customHeight="1" x14ac:dyDescent="0.15">
      <c r="B58" s="336"/>
      <c r="C58" s="40"/>
      <c r="D58" s="40"/>
      <c r="E58" s="40"/>
      <c r="F58" s="40">
        <f>SUM('12-1-1(2)（保健師）:12-1-1(2)（准看護師）'!F59)</f>
        <v>0</v>
      </c>
      <c r="G58" s="40">
        <f>SUM('12-1-1(2)（保健師）:12-1-1(2)（准看護師）'!G59)</f>
        <v>0</v>
      </c>
      <c r="H58" s="40">
        <f>SUM('12-1-1(2)（保健師）:12-1-1(2)（准看護師）'!H59)</f>
        <v>0</v>
      </c>
      <c r="I58" s="40">
        <f>SUM('12-1-1(2)（保健師）:12-1-1(2)（准看護師）'!I59)</f>
        <v>0</v>
      </c>
      <c r="J58" s="40">
        <f>SUM('12-1-1(2)（保健師）:12-1-1(2)（准看護師）'!J59)</f>
        <v>0</v>
      </c>
      <c r="K58" s="40">
        <f>SUM('12-1-1(2)（保健師）:12-1-1(2)（准看護師）'!K59)</f>
        <v>0</v>
      </c>
      <c r="L58" s="40">
        <f>SUM('12-1-1(2)（保健師）:12-1-1(2)（准看護師）'!L59)</f>
        <v>0</v>
      </c>
      <c r="M58" s="40">
        <f>SUM('12-1-1(2)（保健師）:12-1-1(2)（准看護師）'!M59)</f>
        <v>0</v>
      </c>
    </row>
    <row r="59" spans="1:13" ht="10.5" customHeight="1" x14ac:dyDescent="0.15">
      <c r="A59" s="538" t="s">
        <v>47</v>
      </c>
      <c r="B59" s="539"/>
      <c r="C59" s="40">
        <f>SUM('12-1-1(2)（保健師）:12-1-1(2)（准看護師）'!C60)</f>
        <v>1051.0999999999999</v>
      </c>
      <c r="D59" s="40">
        <f>SUM('12-1-1(2)（保健師）:12-1-1(2)（准看護師）'!D60)</f>
        <v>759.90000000000009</v>
      </c>
      <c r="E59" s="40">
        <f>SUM('12-1-1(2)（保健師）:12-1-1(2)（准看護師）'!E60)</f>
        <v>68.900000000000006</v>
      </c>
      <c r="F59" s="40">
        <f>SUM('12-1-1(2)（保健師）:12-1-1(2)（准看護師）'!F60)</f>
        <v>2.5</v>
      </c>
      <c r="G59" s="40">
        <f>SUM('12-1-1(2)（保健師）:12-1-1(2)（准看護師）'!G60)</f>
        <v>26.4</v>
      </c>
      <c r="H59" s="40">
        <f>SUM('12-1-1(2)（保健師）:12-1-1(2)（准看護師）'!H60)</f>
        <v>105.30000000000001</v>
      </c>
      <c r="I59" s="40">
        <f>SUM('12-1-1(2)（保健師）:12-1-1(2)（准看護師）'!I60)</f>
        <v>13.5</v>
      </c>
      <c r="J59" s="40">
        <f>SUM('12-1-1(2)（保健師）:12-1-1(2)（准看護師）'!J60)</f>
        <v>47.4</v>
      </c>
      <c r="K59" s="40">
        <f>SUM('12-1-1(2)（保健師）:12-1-1(2)（准看護師）'!K60)</f>
        <v>0.3</v>
      </c>
      <c r="L59" s="40">
        <f>SUM('12-1-1(2)（保健師）:12-1-1(2)（准看護師）'!L60)</f>
        <v>26.5</v>
      </c>
      <c r="M59" s="40">
        <f>SUM('12-1-1(2)（保健師）:12-1-1(2)（准看護師）'!M60)</f>
        <v>0.4</v>
      </c>
    </row>
    <row r="60" spans="1:13" ht="10.5" customHeight="1" x14ac:dyDescent="0.15">
      <c r="B60" s="336" t="s">
        <v>46</v>
      </c>
      <c r="C60" s="40">
        <f>SUM('12-1-1(2)（保健師）:12-1-1(2)（准看護師）'!C61)</f>
        <v>994.89999999999986</v>
      </c>
      <c r="D60" s="40">
        <f>SUM('12-1-1(2)（保健師）:12-1-1(2)（准看護師）'!D61)</f>
        <v>732.6</v>
      </c>
      <c r="E60" s="40">
        <f>SUM('12-1-1(2)（保健師）:12-1-1(2)（准看護師）'!E61)</f>
        <v>68.8</v>
      </c>
      <c r="F60" s="40">
        <f>SUM('12-1-1(2)（保健師）:12-1-1(2)（准看護師）'!F61)</f>
        <v>2.5</v>
      </c>
      <c r="G60" s="40">
        <f>SUM('12-1-1(2)（保健師）:12-1-1(2)（准看護師）'!G61)</f>
        <v>26.4</v>
      </c>
      <c r="H60" s="40">
        <f>SUM('12-1-1(2)（保健師）:12-1-1(2)（准看護師）'!H61)</f>
        <v>87.2</v>
      </c>
      <c r="I60" s="40">
        <f>SUM('12-1-1(2)（保健師）:12-1-1(2)（准看護師）'!I61)</f>
        <v>13.5</v>
      </c>
      <c r="J60" s="40">
        <f>SUM('12-1-1(2)（保健師）:12-1-1(2)（准看護師）'!J61)</f>
        <v>36.699999999999996</v>
      </c>
      <c r="K60" s="40">
        <f>SUM('12-1-1(2)（保健師）:12-1-1(2)（准看護師）'!K61)</f>
        <v>0.3</v>
      </c>
      <c r="L60" s="40">
        <f>SUM('12-1-1(2)（保健師）:12-1-1(2)（准看護師）'!L61)</f>
        <v>26.5</v>
      </c>
      <c r="M60" s="40">
        <f>SUM('12-1-1(2)（保健師）:12-1-1(2)（准看護師）'!M61)</f>
        <v>0.4</v>
      </c>
    </row>
    <row r="61" spans="1:13" ht="10.5" customHeight="1" x14ac:dyDescent="0.15">
      <c r="B61" s="336" t="s">
        <v>45</v>
      </c>
      <c r="C61" s="40">
        <f>SUM('12-1-1(2)（保健師）:12-1-1(2)（准看護師）'!C62)</f>
        <v>56.2</v>
      </c>
      <c r="D61" s="40">
        <f>SUM('12-1-1(2)（保健師）:12-1-1(2)（准看護師）'!D62)</f>
        <v>27.3</v>
      </c>
      <c r="E61" s="40">
        <f>SUM('12-1-1(2)（保健師）:12-1-1(2)（准看護師）'!E62)</f>
        <v>0.1</v>
      </c>
      <c r="F61" s="40">
        <f>SUM('12-1-1(2)（保健師）:12-1-1(2)（准看護師）'!F62)</f>
        <v>0</v>
      </c>
      <c r="G61" s="40">
        <f>SUM('12-1-1(2)（保健師）:12-1-1(2)（准看護師）'!G62)</f>
        <v>0</v>
      </c>
      <c r="H61" s="40">
        <f>SUM('12-1-1(2)（保健師）:12-1-1(2)（准看護師）'!H62)</f>
        <v>18.100000000000001</v>
      </c>
      <c r="I61" s="40">
        <f>SUM('12-1-1(2)（保健師）:12-1-1(2)（准看護師）'!I62)</f>
        <v>0</v>
      </c>
      <c r="J61" s="40">
        <f>SUM('12-1-1(2)（保健師）:12-1-1(2)（准看護師）'!J62)</f>
        <v>10.7</v>
      </c>
      <c r="K61" s="40">
        <f>SUM('12-1-1(2)（保健師）:12-1-1(2)（准看護師）'!K62)</f>
        <v>0</v>
      </c>
      <c r="L61" s="40">
        <f>SUM('12-1-1(2)（保健師）:12-1-1(2)（准看護師）'!L62)</f>
        <v>0</v>
      </c>
      <c r="M61" s="40">
        <f>SUM('12-1-1(2)（保健師）:12-1-1(2)（准看護師）'!M62)</f>
        <v>0</v>
      </c>
    </row>
    <row r="62" spans="1:13" ht="4.5" customHeight="1" x14ac:dyDescent="0.15">
      <c r="B62" s="336"/>
      <c r="C62" s="40"/>
      <c r="D62" s="40"/>
      <c r="E62" s="40"/>
      <c r="F62" s="40">
        <f>SUM('12-1-1(2)（保健師）:12-1-1(2)（准看護師）'!F63)</f>
        <v>0</v>
      </c>
      <c r="G62" s="40">
        <f>SUM('12-1-1(2)（保健師）:12-1-1(2)（准看護師）'!G63)</f>
        <v>0</v>
      </c>
      <c r="H62" s="40">
        <f>SUM('12-1-1(2)（保健師）:12-1-1(2)（准看護師）'!H63)</f>
        <v>0</v>
      </c>
      <c r="I62" s="40">
        <f>SUM('12-1-1(2)（保健師）:12-1-1(2)（准看護師）'!I63)</f>
        <v>0</v>
      </c>
      <c r="J62" s="40">
        <f>SUM('12-1-1(2)（保健師）:12-1-1(2)（准看護師）'!J63)</f>
        <v>0</v>
      </c>
      <c r="K62" s="40">
        <f>SUM('12-1-1(2)（保健師）:12-1-1(2)（准看護師）'!K63)</f>
        <v>0</v>
      </c>
      <c r="L62" s="40">
        <f>SUM('12-1-1(2)（保健師）:12-1-1(2)（准看護師）'!L63)</f>
        <v>0</v>
      </c>
      <c r="M62" s="40">
        <f>SUM('12-1-1(2)（保健師）:12-1-1(2)（准看護師）'!M63)</f>
        <v>0</v>
      </c>
    </row>
    <row r="63" spans="1:13" ht="10.5" customHeight="1" x14ac:dyDescent="0.15">
      <c r="A63" s="538" t="s">
        <v>44</v>
      </c>
      <c r="B63" s="539"/>
      <c r="C63" s="40">
        <f>SUM('12-1-1(2)（保健師）:12-1-1(2)（准看護師）'!C64)</f>
        <v>587.4</v>
      </c>
      <c r="D63" s="40">
        <f>SUM('12-1-1(2)（保健師）:12-1-1(2)（准看護師）'!D64)</f>
        <v>270.10000000000002</v>
      </c>
      <c r="E63" s="40">
        <f>SUM('12-1-1(2)（保健師）:12-1-1(2)（准看護師）'!E64)</f>
        <v>112.1</v>
      </c>
      <c r="F63" s="40">
        <f>SUM('12-1-1(2)（保健師）:12-1-1(2)（准看護師）'!F64)</f>
        <v>1.2</v>
      </c>
      <c r="G63" s="40">
        <f>SUM('12-1-1(2)（保健師）:12-1-1(2)（准看護師）'!G64)</f>
        <v>18.7</v>
      </c>
      <c r="H63" s="40">
        <f>SUM('12-1-1(2)（保健師）:12-1-1(2)（准看護師）'!H64)</f>
        <v>103.5</v>
      </c>
      <c r="I63" s="40">
        <f>SUM('12-1-1(2)（保健師）:12-1-1(2)（准看護師）'!I64)</f>
        <v>24.700000000000003</v>
      </c>
      <c r="J63" s="40">
        <f>SUM('12-1-1(2)（保健師）:12-1-1(2)（准看護師）'!J64)</f>
        <v>40.300000000000004</v>
      </c>
      <c r="K63" s="40">
        <f>SUM('12-1-1(2)（保健師）:12-1-1(2)（准看護師）'!K64)</f>
        <v>1</v>
      </c>
      <c r="L63" s="40">
        <f>SUM('12-1-1(2)（保健師）:12-1-1(2)（准看護師）'!L64)</f>
        <v>11</v>
      </c>
      <c r="M63" s="40">
        <f>SUM('12-1-1(2)（保健師）:12-1-1(2)（准看護師）'!M64)</f>
        <v>4.8000000000000007</v>
      </c>
    </row>
    <row r="64" spans="1:13" ht="10.5" customHeight="1" x14ac:dyDescent="0.15">
      <c r="A64" s="336"/>
      <c r="B64" s="336" t="s">
        <v>43</v>
      </c>
      <c r="C64" s="40">
        <f>SUM('12-1-1(2)（保健師）:12-1-1(2)（准看護師）'!C65)</f>
        <v>509.70000000000005</v>
      </c>
      <c r="D64" s="40">
        <f>SUM('12-1-1(2)（保健師）:12-1-1(2)（准看護師）'!D65)</f>
        <v>226.4</v>
      </c>
      <c r="E64" s="40">
        <f>SUM('12-1-1(2)（保健師）:12-1-1(2)（准看護師）'!E65)</f>
        <v>111.6</v>
      </c>
      <c r="F64" s="40">
        <f>SUM('12-1-1(2)（保健師）:12-1-1(2)（准看護師）'!F65)</f>
        <v>1.2</v>
      </c>
      <c r="G64" s="40">
        <f>SUM('12-1-1(2)（保健師）:12-1-1(2)（准看護師）'!G65)</f>
        <v>16</v>
      </c>
      <c r="H64" s="40">
        <f>SUM('12-1-1(2)（保健師）:12-1-1(2)（准看護師）'!H65)</f>
        <v>82.6</v>
      </c>
      <c r="I64" s="40">
        <f>SUM('12-1-1(2)（保健師）:12-1-1(2)（准看護師）'!I65)</f>
        <v>23.6</v>
      </c>
      <c r="J64" s="40">
        <f>SUM('12-1-1(2)（保健師）:12-1-1(2)（准看護師）'!J65)</f>
        <v>31.500000000000004</v>
      </c>
      <c r="K64" s="40">
        <f>SUM('12-1-1(2)（保健師）:12-1-1(2)（准看護師）'!K65)</f>
        <v>1</v>
      </c>
      <c r="L64" s="40">
        <f>SUM('12-1-1(2)（保健師）:12-1-1(2)（准看護師）'!L65)</f>
        <v>11</v>
      </c>
      <c r="M64" s="40">
        <f>SUM('12-1-1(2)（保健師）:12-1-1(2)（准看護師）'!M65)</f>
        <v>4.8000000000000007</v>
      </c>
    </row>
    <row r="65" spans="1:13" ht="10.5" customHeight="1" x14ac:dyDescent="0.15">
      <c r="B65" s="336" t="s">
        <v>42</v>
      </c>
      <c r="C65" s="40">
        <f>SUM('12-1-1(2)（保健師）:12-1-1(2)（准看護師）'!C66)</f>
        <v>77.700000000000017</v>
      </c>
      <c r="D65" s="40">
        <f>SUM('12-1-1(2)（保健師）:12-1-1(2)（准看護師）'!D66)</f>
        <v>43.7</v>
      </c>
      <c r="E65" s="40">
        <f>SUM('12-1-1(2)（保健師）:12-1-1(2)（准看護師）'!E66)</f>
        <v>0.5</v>
      </c>
      <c r="F65" s="40">
        <f>SUM('12-1-1(2)（保健師）:12-1-1(2)（准看護師）'!F66)</f>
        <v>0</v>
      </c>
      <c r="G65" s="40">
        <f>SUM('12-1-1(2)（保健師）:12-1-1(2)（准看護師）'!G66)</f>
        <v>2.7</v>
      </c>
      <c r="H65" s="40">
        <f>SUM('12-1-1(2)（保健師）:12-1-1(2)（准看護師）'!H66)</f>
        <v>20.9</v>
      </c>
      <c r="I65" s="40">
        <f>SUM('12-1-1(2)（保健師）:12-1-1(2)（准看護師）'!I66)</f>
        <v>1.1000000000000001</v>
      </c>
      <c r="J65" s="40">
        <f>SUM('12-1-1(2)（保健師）:12-1-1(2)（准看護師）'!J66)</f>
        <v>8.8000000000000007</v>
      </c>
      <c r="K65" s="40">
        <f>SUM('12-1-1(2)（保健師）:12-1-1(2)（准看護師）'!K66)</f>
        <v>0</v>
      </c>
      <c r="L65" s="40">
        <f>SUM('12-1-1(2)（保健師）:12-1-1(2)（准看護師）'!L66)</f>
        <v>0</v>
      </c>
      <c r="M65" s="40">
        <f>SUM('12-1-1(2)（保健師）:12-1-1(2)（准看護師）'!M66)</f>
        <v>0</v>
      </c>
    </row>
    <row r="66" spans="1:13" ht="4.5" customHeight="1" x14ac:dyDescent="0.15">
      <c r="B66" s="336"/>
      <c r="C66" s="40"/>
      <c r="D66" s="40"/>
      <c r="E66" s="40"/>
      <c r="F66" s="40">
        <f>SUM('12-1-1(2)（保健師）:12-1-1(2)（准看護師）'!F67)</f>
        <v>0</v>
      </c>
      <c r="G66" s="40">
        <f>SUM('12-1-1(2)（保健師）:12-1-1(2)（准看護師）'!G67)</f>
        <v>0</v>
      </c>
      <c r="H66" s="40">
        <f>SUM('12-1-1(2)（保健師）:12-1-1(2)（准看護師）'!H67)</f>
        <v>0</v>
      </c>
      <c r="I66" s="40">
        <f>SUM('12-1-1(2)（保健師）:12-1-1(2)（准看護師）'!I67)</f>
        <v>0</v>
      </c>
      <c r="J66" s="40">
        <f>SUM('12-1-1(2)（保健師）:12-1-1(2)（准看護師）'!J67)</f>
        <v>0</v>
      </c>
      <c r="K66" s="40">
        <f>SUM('12-1-1(2)（保健師）:12-1-1(2)（准看護師）'!K67)</f>
        <v>0</v>
      </c>
      <c r="L66" s="40">
        <f>SUM('12-1-1(2)（保健師）:12-1-1(2)（准看護師）'!L67)</f>
        <v>0</v>
      </c>
      <c r="M66" s="40">
        <f>SUM('12-1-1(2)（保健師）:12-1-1(2)（准看護師）'!M67)</f>
        <v>0</v>
      </c>
    </row>
    <row r="67" spans="1:13" ht="10.5" customHeight="1" x14ac:dyDescent="0.15">
      <c r="A67" s="538" t="s">
        <v>41</v>
      </c>
      <c r="B67" s="539"/>
      <c r="C67" s="40">
        <f>SUM('12-1-1(2)（保健師）:12-1-1(2)（准看護師）'!C68)</f>
        <v>1099.1999999999998</v>
      </c>
      <c r="D67" s="40">
        <f>SUM('12-1-1(2)（保健師）:12-1-1(2)（准看護師）'!D68)</f>
        <v>683.1</v>
      </c>
      <c r="E67" s="40">
        <f>SUM('12-1-1(2)（保健師）:12-1-1(2)（准看護師）'!E68)</f>
        <v>130.4</v>
      </c>
      <c r="F67" s="40">
        <f>SUM('12-1-1(2)（保健師）:12-1-1(2)（准看護師）'!F68)</f>
        <v>2.5</v>
      </c>
      <c r="G67" s="40">
        <f>SUM('12-1-1(2)（保健師）:12-1-1(2)（准看護師）'!G68)</f>
        <v>33.5</v>
      </c>
      <c r="H67" s="40">
        <f>SUM('12-1-1(2)（保健師）:12-1-1(2)（准看護師）'!H68)</f>
        <v>144.1</v>
      </c>
      <c r="I67" s="40">
        <f>SUM('12-1-1(2)（保健師）:12-1-1(2)（准看護師）'!I68)</f>
        <v>24.9</v>
      </c>
      <c r="J67" s="40">
        <f>SUM('12-1-1(2)（保健師）:12-1-1(2)（准看護師）'!J68)</f>
        <v>58.1</v>
      </c>
      <c r="K67" s="40">
        <f>SUM('12-1-1(2)（保健師）:12-1-1(2)（准看護師）'!K68)</f>
        <v>8.1999999999999993</v>
      </c>
      <c r="L67" s="40">
        <f>SUM('12-1-1(2)（保健師）:12-1-1(2)（准看護師）'!L68)</f>
        <v>6</v>
      </c>
      <c r="M67" s="40">
        <f>SUM('12-1-1(2)（保健師）:12-1-1(2)（准看護師）'!M68)</f>
        <v>8.4</v>
      </c>
    </row>
    <row r="68" spans="1:13" ht="10.5" customHeight="1" x14ac:dyDescent="0.15">
      <c r="B68" s="336" t="s">
        <v>40</v>
      </c>
      <c r="C68" s="40">
        <f>SUM('12-1-1(2)（保健師）:12-1-1(2)（准看護師）'!C69)</f>
        <v>1087.5999999999999</v>
      </c>
      <c r="D68" s="40">
        <f>SUM('12-1-1(2)（保健師）:12-1-1(2)（准看護師）'!D69)</f>
        <v>683.1</v>
      </c>
      <c r="E68" s="40">
        <f>SUM('12-1-1(2)（保健師）:12-1-1(2)（准看護師）'!E69)</f>
        <v>127.4</v>
      </c>
      <c r="F68" s="40">
        <f>SUM('12-1-1(2)（保健師）:12-1-1(2)（准看護師）'!F69)</f>
        <v>2.5</v>
      </c>
      <c r="G68" s="40">
        <f>SUM('12-1-1(2)（保健師）:12-1-1(2)（准看護師）'!G69)</f>
        <v>33.5</v>
      </c>
      <c r="H68" s="40">
        <f>SUM('12-1-1(2)（保健師）:12-1-1(2)（准看護師）'!H69)</f>
        <v>141.5</v>
      </c>
      <c r="I68" s="40">
        <f>SUM('12-1-1(2)（保健師）:12-1-1(2)（准看護師）'!I69)</f>
        <v>24.9</v>
      </c>
      <c r="J68" s="40">
        <f>SUM('12-1-1(2)（保健師）:12-1-1(2)（准看護師）'!J69)</f>
        <v>53.1</v>
      </c>
      <c r="K68" s="40">
        <f>SUM('12-1-1(2)（保健師）:12-1-1(2)（准看護師）'!K69)</f>
        <v>8.1999999999999993</v>
      </c>
      <c r="L68" s="40">
        <f>SUM('12-1-1(2)（保健師）:12-1-1(2)（准看護師）'!L69)</f>
        <v>6</v>
      </c>
      <c r="M68" s="40">
        <f>SUM('12-1-1(2)（保健師）:12-1-1(2)（准看護師）'!M69)</f>
        <v>7.4</v>
      </c>
    </row>
    <row r="69" spans="1:13" ht="10.5" customHeight="1" x14ac:dyDescent="0.15">
      <c r="B69" s="336" t="s">
        <v>39</v>
      </c>
      <c r="C69" s="40">
        <f>SUM('12-1-1(2)（保健師）:12-1-1(2)（准看護師）'!C70)</f>
        <v>11.6</v>
      </c>
      <c r="D69" s="40">
        <f>SUM('12-1-1(2)（保健師）:12-1-1(2)（准看護師）'!D70)</f>
        <v>0</v>
      </c>
      <c r="E69" s="40">
        <f>SUM('12-1-1(2)（保健師）:12-1-1(2)（准看護師）'!E70)</f>
        <v>3</v>
      </c>
      <c r="F69" s="40">
        <f>SUM('12-1-1(2)（保健師）:12-1-1(2)（准看護師）'!F70)</f>
        <v>0</v>
      </c>
      <c r="G69" s="40">
        <f>SUM('12-1-1(2)（保健師）:12-1-1(2)（准看護師）'!G70)</f>
        <v>0</v>
      </c>
      <c r="H69" s="40">
        <f>SUM('12-1-1(2)（保健師）:12-1-1(2)（准看護師）'!H70)</f>
        <v>2.6</v>
      </c>
      <c r="I69" s="40">
        <f>SUM('12-1-1(2)（保健師）:12-1-1(2)（准看護師）'!I70)</f>
        <v>0</v>
      </c>
      <c r="J69" s="40">
        <f>SUM('12-1-1(2)（保健師）:12-1-1(2)（准看護師）'!J70)</f>
        <v>5</v>
      </c>
      <c r="K69" s="40">
        <f>SUM('12-1-1(2)（保健師）:12-1-1(2)（准看護師）'!K70)</f>
        <v>0</v>
      </c>
      <c r="L69" s="40">
        <f>SUM('12-1-1(2)（保健師）:12-1-1(2)（准看護師）'!L70)</f>
        <v>0</v>
      </c>
      <c r="M69" s="40">
        <f>SUM('12-1-1(2)（保健師）:12-1-1(2)（准看護師）'!M70)</f>
        <v>1</v>
      </c>
    </row>
    <row r="70" spans="1:13" ht="4.5" customHeight="1" x14ac:dyDescent="0.15">
      <c r="B70" s="336"/>
      <c r="C70" s="40"/>
      <c r="D70" s="40"/>
      <c r="E70" s="40"/>
      <c r="F70" s="40">
        <f>SUM('12-1-1(2)（保健師）:12-1-1(2)（准看護師）'!F71)</f>
        <v>0</v>
      </c>
      <c r="G70" s="40">
        <f>SUM('12-1-1(2)（保健師）:12-1-1(2)（准看護師）'!G71)</f>
        <v>0</v>
      </c>
      <c r="H70" s="40">
        <f>SUM('12-1-1(2)（保健師）:12-1-1(2)（准看護師）'!H71)</f>
        <v>0</v>
      </c>
      <c r="I70" s="40">
        <f>SUM('12-1-1(2)（保健師）:12-1-1(2)（准看護師）'!I71)</f>
        <v>0</v>
      </c>
      <c r="J70" s="40">
        <f>SUM('12-1-1(2)（保健師）:12-1-1(2)（准看護師）'!J71)</f>
        <v>0</v>
      </c>
      <c r="K70" s="40">
        <f>SUM('12-1-1(2)（保健師）:12-1-1(2)（准看護師）'!K71)</f>
        <v>0</v>
      </c>
      <c r="L70" s="40">
        <f>SUM('12-1-1(2)（保健師）:12-1-1(2)（准看護師）'!L71)</f>
        <v>0</v>
      </c>
      <c r="M70" s="40">
        <f>SUM('12-1-1(2)（保健師）:12-1-1(2)（准看護師）'!M71)</f>
        <v>0</v>
      </c>
    </row>
    <row r="71" spans="1:13" ht="10.5" customHeight="1" x14ac:dyDescent="0.15">
      <c r="A71" s="538" t="s">
        <v>38</v>
      </c>
      <c r="B71" s="539"/>
      <c r="C71" s="40">
        <f>SUM('12-1-1(2)（保健師）:12-1-1(2)（准看護師）'!C72)</f>
        <v>2829.4000000000005</v>
      </c>
      <c r="D71" s="40">
        <f>SUM('12-1-1(2)（保健師）:12-1-1(2)（准看護師）'!D72)</f>
        <v>1671.5</v>
      </c>
      <c r="E71" s="40">
        <f>SUM('12-1-1(2)（保健師）:12-1-1(2)（准看護師）'!E72)</f>
        <v>314.79999999999995</v>
      </c>
      <c r="F71" s="40">
        <f>SUM('12-1-1(2)（保健師）:12-1-1(2)（准看護師）'!F72)</f>
        <v>7.6999999999999993</v>
      </c>
      <c r="G71" s="40">
        <f>SUM('12-1-1(2)（保健師）:12-1-1(2)（准看護師）'!G72)</f>
        <v>108.7</v>
      </c>
      <c r="H71" s="40">
        <f>SUM('12-1-1(2)（保健師）:12-1-1(2)（准看護師）'!H72)</f>
        <v>424.7</v>
      </c>
      <c r="I71" s="40">
        <f>SUM('12-1-1(2)（保健師）:12-1-1(2)（准看護師）'!I72)</f>
        <v>95</v>
      </c>
      <c r="J71" s="40">
        <f>SUM('12-1-1(2)（保健師）:12-1-1(2)（准看護師）'!J72)</f>
        <v>89.399999999999991</v>
      </c>
      <c r="K71" s="40">
        <f>SUM('12-1-1(2)（保健師）:12-1-1(2)（准看護師）'!K72)</f>
        <v>15.4</v>
      </c>
      <c r="L71" s="40">
        <f>SUM('12-1-1(2)（保健師）:12-1-1(2)（准看護師）'!L72)</f>
        <v>52.8</v>
      </c>
      <c r="M71" s="40">
        <f>SUM('12-1-1(2)（保健師）:12-1-1(2)（准看護師）'!M72)</f>
        <v>49.400000000000006</v>
      </c>
    </row>
    <row r="72" spans="1:13" ht="10.5" customHeight="1" x14ac:dyDescent="0.15">
      <c r="B72" s="336" t="s">
        <v>37</v>
      </c>
      <c r="C72" s="40">
        <f>SUM('12-1-1(2)（保健師）:12-1-1(2)（准看護師）'!C73)</f>
        <v>2570.1000000000004</v>
      </c>
      <c r="D72" s="40">
        <f>SUM('12-1-1(2)（保健師）:12-1-1(2)（准看護師）'!D73)</f>
        <v>1546.5</v>
      </c>
      <c r="E72" s="40">
        <f>SUM('12-1-1(2)（保健師）:12-1-1(2)（准看護師）'!E73)</f>
        <v>297.5</v>
      </c>
      <c r="F72" s="40">
        <f>SUM('12-1-1(2)（保健師）:12-1-1(2)（准看護師）'!F73)</f>
        <v>7.1</v>
      </c>
      <c r="G72" s="40">
        <f>SUM('12-1-1(2)（保健師）:12-1-1(2)（准看護師）'!G73)</f>
        <v>101.8</v>
      </c>
      <c r="H72" s="40">
        <f>SUM('12-1-1(2)（保健師）:12-1-1(2)（准看護師）'!H73)</f>
        <v>354.20000000000005</v>
      </c>
      <c r="I72" s="40">
        <f>SUM('12-1-1(2)（保健師）:12-1-1(2)（准看護師）'!I73)</f>
        <v>77.099999999999994</v>
      </c>
      <c r="J72" s="40">
        <f>SUM('12-1-1(2)（保健師）:12-1-1(2)（准看護師）'!J73)</f>
        <v>72.3</v>
      </c>
      <c r="K72" s="40">
        <f>SUM('12-1-1(2)（保健師）:12-1-1(2)（准看護師）'!K73)</f>
        <v>11.4</v>
      </c>
      <c r="L72" s="40">
        <f>SUM('12-1-1(2)（保健師）:12-1-1(2)（准看護師）'!L73)</f>
        <v>52.8</v>
      </c>
      <c r="M72" s="40">
        <f>SUM('12-1-1(2)（保健師）:12-1-1(2)（准看護師）'!M73)</f>
        <v>49.400000000000006</v>
      </c>
    </row>
    <row r="73" spans="1:13" ht="10.5" customHeight="1" x14ac:dyDescent="0.15">
      <c r="B73" s="336" t="s">
        <v>36</v>
      </c>
      <c r="C73" s="40">
        <f>SUM('12-1-1(2)（保健師）:12-1-1(2)（准看護師）'!C74)</f>
        <v>259.3</v>
      </c>
      <c r="D73" s="40">
        <f>SUM('12-1-1(2)（保健師）:12-1-1(2)（准看護師）'!D74)</f>
        <v>125</v>
      </c>
      <c r="E73" s="40">
        <f>SUM('12-1-1(2)（保健師）:12-1-1(2)（准看護師）'!E74)</f>
        <v>17.3</v>
      </c>
      <c r="F73" s="40">
        <f>SUM('12-1-1(2)（保健師）:12-1-1(2)（准看護師）'!F74)</f>
        <v>0.6</v>
      </c>
      <c r="G73" s="40">
        <f>SUM('12-1-1(2)（保健師）:12-1-1(2)（准看護師）'!G74)</f>
        <v>6.9</v>
      </c>
      <c r="H73" s="40">
        <f>SUM('12-1-1(2)（保健師）:12-1-1(2)（准看護師）'!H74)</f>
        <v>70.5</v>
      </c>
      <c r="I73" s="40">
        <f>SUM('12-1-1(2)（保健師）:12-1-1(2)（准看護師）'!I74)</f>
        <v>17.900000000000002</v>
      </c>
      <c r="J73" s="40">
        <f>SUM('12-1-1(2)（保健師）:12-1-1(2)（准看護師）'!J74)</f>
        <v>17.100000000000001</v>
      </c>
      <c r="K73" s="40">
        <f>SUM('12-1-1(2)（保健師）:12-1-1(2)（准看護師）'!K74)</f>
        <v>4</v>
      </c>
      <c r="L73" s="40">
        <f>SUM('12-1-1(2)（保健師）:12-1-1(2)（准看護師）'!L74)</f>
        <v>0</v>
      </c>
      <c r="M73" s="40">
        <f>SUM('12-1-1(2)（保健師）:12-1-1(2)（准看護師）'!M74)</f>
        <v>0</v>
      </c>
    </row>
    <row r="74" spans="1:13" ht="4.5" customHeight="1" x14ac:dyDescent="0.15">
      <c r="B74" s="336"/>
      <c r="C74" s="40"/>
      <c r="D74" s="40"/>
      <c r="E74" s="40"/>
      <c r="F74" s="40">
        <f>SUM('12-1-1(2)（保健師）:12-1-1(2)（准看護師）'!F75)</f>
        <v>0</v>
      </c>
      <c r="G74" s="40">
        <f>SUM('12-1-1(2)（保健師）:12-1-1(2)（准看護師）'!G75)</f>
        <v>0</v>
      </c>
      <c r="H74" s="40">
        <f>SUM('12-1-1(2)（保健師）:12-1-1(2)（准看護師）'!H75)</f>
        <v>0</v>
      </c>
      <c r="I74" s="40">
        <f>SUM('12-1-1(2)（保健師）:12-1-1(2)（准看護師）'!I75)</f>
        <v>0</v>
      </c>
      <c r="J74" s="40">
        <f>SUM('12-1-1(2)（保健師）:12-1-1(2)（准看護師）'!J75)</f>
        <v>0</v>
      </c>
      <c r="K74" s="40">
        <f>SUM('12-1-1(2)（保健師）:12-1-1(2)（准看護師）'!K75)</f>
        <v>0</v>
      </c>
      <c r="L74" s="40">
        <f>SUM('12-1-1(2)（保健師）:12-1-1(2)（准看護師）'!L75)</f>
        <v>0</v>
      </c>
      <c r="M74" s="40">
        <f>SUM('12-1-1(2)（保健師）:12-1-1(2)（准看護師）'!M75)</f>
        <v>0</v>
      </c>
    </row>
    <row r="75" spans="1:13" ht="10.5" customHeight="1" x14ac:dyDescent="0.15">
      <c r="A75" s="538" t="s">
        <v>35</v>
      </c>
      <c r="B75" s="539"/>
      <c r="C75" s="40">
        <f>SUM('12-1-1(2)（保健師）:12-1-1(2)（准看護師）'!C76)</f>
        <v>367.70000000000005</v>
      </c>
      <c r="D75" s="40">
        <f>SUM('12-1-1(2)（保健師）:12-1-1(2)（准看護師）'!D76)</f>
        <v>194</v>
      </c>
      <c r="E75" s="40">
        <f>SUM('12-1-1(2)（保健師）:12-1-1(2)（准看護師）'!E76)</f>
        <v>43</v>
      </c>
      <c r="F75" s="40">
        <f>SUM('12-1-1(2)（保健師）:12-1-1(2)（准看護師）'!F76)</f>
        <v>1.2</v>
      </c>
      <c r="G75" s="40">
        <f>SUM('12-1-1(2)（保健師）:12-1-1(2)（准看護師）'!G76)</f>
        <v>10.9</v>
      </c>
      <c r="H75" s="40">
        <f>SUM('12-1-1(2)（保健師）:12-1-1(2)（准看護師）'!H76)</f>
        <v>78.599999999999994</v>
      </c>
      <c r="I75" s="40">
        <f>SUM('12-1-1(2)（保健師）:12-1-1(2)（准看護師）'!I76)</f>
        <v>7.6</v>
      </c>
      <c r="J75" s="40">
        <f>SUM('12-1-1(2)（保健師）:12-1-1(2)（准看護師）'!J76)</f>
        <v>29.6</v>
      </c>
      <c r="K75" s="40">
        <f>SUM('12-1-1(2)（保健師）:12-1-1(2)（准看護師）'!K76)</f>
        <v>2</v>
      </c>
      <c r="L75" s="40">
        <f>SUM('12-1-1(2)（保健師）:12-1-1(2)（准看護師）'!L76)</f>
        <v>0</v>
      </c>
      <c r="M75" s="40">
        <f>SUM('12-1-1(2)（保健師）:12-1-1(2)（准看護師）'!M76)</f>
        <v>0.8</v>
      </c>
    </row>
    <row r="76" spans="1:13" ht="10.5" customHeight="1" x14ac:dyDescent="0.15">
      <c r="B76" s="336" t="s">
        <v>34</v>
      </c>
      <c r="C76" s="40">
        <f>SUM('12-1-1(2)（保健師）:12-1-1(2)（准看護師）'!C77)</f>
        <v>367.70000000000005</v>
      </c>
      <c r="D76" s="40">
        <f>SUM('12-1-1(2)（保健師）:12-1-1(2)（准看護師）'!D77)</f>
        <v>194</v>
      </c>
      <c r="E76" s="40">
        <f>SUM('12-1-1(2)（保健師）:12-1-1(2)（准看護師）'!E77)</f>
        <v>43</v>
      </c>
      <c r="F76" s="40">
        <f>SUM('12-1-1(2)（保健師）:12-1-1(2)（准看護師）'!F77)</f>
        <v>1.2</v>
      </c>
      <c r="G76" s="40">
        <f>SUM('12-1-1(2)（保健師）:12-1-1(2)（准看護師）'!G77)</f>
        <v>10.9</v>
      </c>
      <c r="H76" s="40">
        <f>SUM('12-1-1(2)（保健師）:12-1-1(2)（准看護師）'!H77)</f>
        <v>78.599999999999994</v>
      </c>
      <c r="I76" s="40">
        <f>SUM('12-1-1(2)（保健師）:12-1-1(2)（准看護師）'!I77)</f>
        <v>7.6</v>
      </c>
      <c r="J76" s="40">
        <f>SUM('12-1-1(2)（保健師）:12-1-1(2)（准看護師）'!J77)</f>
        <v>29.6</v>
      </c>
      <c r="K76" s="40">
        <f>SUM('12-1-1(2)（保健師）:12-1-1(2)（准看護師）'!K77)</f>
        <v>2</v>
      </c>
      <c r="L76" s="40">
        <f>SUM('12-1-1(2)（保健師）:12-1-1(2)（准看護師）'!L77)</f>
        <v>0</v>
      </c>
      <c r="M76" s="40">
        <f>SUM('12-1-1(2)（保健師）:12-1-1(2)（准看護師）'!M77)</f>
        <v>0.8</v>
      </c>
    </row>
    <row r="77" spans="1:13" ht="4.5" customHeight="1" x14ac:dyDescent="0.15">
      <c r="B77" s="336"/>
      <c r="C77" s="40"/>
      <c r="D77" s="40"/>
      <c r="E77" s="40"/>
      <c r="F77" s="40">
        <f>SUM('12-1-1(2)（保健師）:12-1-1(2)（准看護師）'!F78)</f>
        <v>0</v>
      </c>
      <c r="G77" s="40">
        <f>SUM('12-1-1(2)（保健師）:12-1-1(2)（准看護師）'!G78)</f>
        <v>0</v>
      </c>
      <c r="H77" s="40">
        <f>SUM('12-1-1(2)（保健師）:12-1-1(2)（准看護師）'!H78)</f>
        <v>0</v>
      </c>
      <c r="I77" s="40">
        <f>SUM('12-1-1(2)（保健師）:12-1-1(2)（准看護師）'!I78)</f>
        <v>0</v>
      </c>
      <c r="J77" s="40">
        <f>SUM('12-1-1(2)（保健師）:12-1-1(2)（准看護師）'!J78)</f>
        <v>0</v>
      </c>
      <c r="K77" s="40">
        <f>SUM('12-1-1(2)（保健師）:12-1-1(2)（准看護師）'!K78)</f>
        <v>0</v>
      </c>
      <c r="L77" s="40">
        <f>SUM('12-1-1(2)（保健師）:12-1-1(2)（准看護師）'!L78)</f>
        <v>0</v>
      </c>
      <c r="M77" s="40">
        <f>SUM('12-1-1(2)（保健師）:12-1-1(2)（准看護師）'!M78)</f>
        <v>0</v>
      </c>
    </row>
    <row r="78" spans="1:13" ht="10.5" customHeight="1" x14ac:dyDescent="0.15">
      <c r="A78" s="538" t="s">
        <v>33</v>
      </c>
      <c r="B78" s="539"/>
      <c r="C78" s="40">
        <f>SUM('12-1-1(2)（保健師）:12-1-1(2)（准看護師）'!C79)</f>
        <v>588.5</v>
      </c>
      <c r="D78" s="40">
        <f>SUM('12-1-1(2)（保健師）:12-1-1(2)（准看護師）'!D79)</f>
        <v>306.8</v>
      </c>
      <c r="E78" s="40">
        <f>SUM('12-1-1(2)（保健師）:12-1-1(2)（准看護師）'!E79)</f>
        <v>52.7</v>
      </c>
      <c r="F78" s="40">
        <f>SUM('12-1-1(2)（保健師）:12-1-1(2)（准看護師）'!F79)</f>
        <v>2.2000000000000002</v>
      </c>
      <c r="G78" s="40">
        <f>SUM('12-1-1(2)（保健師）:12-1-1(2)（准看護師）'!G79)</f>
        <v>13.7</v>
      </c>
      <c r="H78" s="40">
        <f>SUM('12-1-1(2)（保健師）:12-1-1(2)（准看護師）'!H79)</f>
        <v>138.4</v>
      </c>
      <c r="I78" s="40">
        <f>SUM('12-1-1(2)（保健師）:12-1-1(2)（准看護師）'!I79)</f>
        <v>21.900000000000002</v>
      </c>
      <c r="J78" s="40">
        <f>SUM('12-1-1(2)（保健師）:12-1-1(2)（准看護師）'!J79)</f>
        <v>36.799999999999997</v>
      </c>
      <c r="K78" s="40">
        <f>SUM('12-1-1(2)（保健師）:12-1-1(2)（准看護師）'!K79)</f>
        <v>0</v>
      </c>
      <c r="L78" s="40">
        <f>SUM('12-1-1(2)（保健師）:12-1-1(2)（准看護師）'!L79)</f>
        <v>15</v>
      </c>
      <c r="M78" s="40">
        <f>SUM('12-1-1(2)（保健師）:12-1-1(2)（准看護師）'!M79)</f>
        <v>1</v>
      </c>
    </row>
    <row r="79" spans="1:13" ht="10.5" customHeight="1" x14ac:dyDescent="0.15">
      <c r="B79" s="336" t="s">
        <v>32</v>
      </c>
      <c r="C79" s="40">
        <f>SUM('12-1-1(2)（保健師）:12-1-1(2)（准看護師）'!C80)</f>
        <v>588.5</v>
      </c>
      <c r="D79" s="40">
        <f>SUM('12-1-1(2)（保健師）:12-1-1(2)（准看護師）'!D80)</f>
        <v>306.8</v>
      </c>
      <c r="E79" s="40">
        <f>SUM('12-1-1(2)（保健師）:12-1-1(2)（准看護師）'!E80)</f>
        <v>52.7</v>
      </c>
      <c r="F79" s="40">
        <f>SUM('12-1-1(2)（保健師）:12-1-1(2)（准看護師）'!F80)</f>
        <v>2.2000000000000002</v>
      </c>
      <c r="G79" s="40">
        <f>SUM('12-1-1(2)（保健師）:12-1-1(2)（准看護師）'!G80)</f>
        <v>13.7</v>
      </c>
      <c r="H79" s="40">
        <f>SUM('12-1-1(2)（保健師）:12-1-1(2)（准看護師）'!H80)</f>
        <v>138.4</v>
      </c>
      <c r="I79" s="40">
        <f>SUM('12-1-1(2)（保健師）:12-1-1(2)（准看護師）'!I80)</f>
        <v>21.900000000000002</v>
      </c>
      <c r="J79" s="40">
        <f>SUM('12-1-1(2)（保健師）:12-1-1(2)（准看護師）'!J80)</f>
        <v>36.799999999999997</v>
      </c>
      <c r="K79" s="40">
        <f>SUM('12-1-1(2)（保健師）:12-1-1(2)（准看護師）'!K80)</f>
        <v>0</v>
      </c>
      <c r="L79" s="40">
        <f>SUM('12-1-1(2)（保健師）:12-1-1(2)（准看護師）'!L80)</f>
        <v>15</v>
      </c>
      <c r="M79" s="40">
        <f>SUM('12-1-1(2)（保健師）:12-1-1(2)（准看護師）'!M80)</f>
        <v>1</v>
      </c>
    </row>
    <row r="80" spans="1:13" ht="4.5" customHeight="1" x14ac:dyDescent="0.15">
      <c r="A80" s="24"/>
      <c r="B80" s="2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2" customHeight="1" x14ac:dyDescent="0.15">
      <c r="A81" s="19" t="s">
        <v>31</v>
      </c>
    </row>
    <row r="82" spans="1:13" x14ac:dyDescent="0.15">
      <c r="M82" s="20"/>
    </row>
  </sheetData>
  <mergeCells count="40">
    <mergeCell ref="M4:M9"/>
    <mergeCell ref="A12:B12"/>
    <mergeCell ref="A14:B14"/>
    <mergeCell ref="A16:B16"/>
    <mergeCell ref="C3:M3"/>
    <mergeCell ref="A4:B9"/>
    <mergeCell ref="C4:C9"/>
    <mergeCell ref="D4:D9"/>
    <mergeCell ref="E4:E9"/>
    <mergeCell ref="F4:F9"/>
    <mergeCell ref="G4:G9"/>
    <mergeCell ref="H4:H9"/>
    <mergeCell ref="I4:I9"/>
    <mergeCell ref="J4:J9"/>
    <mergeCell ref="D48:D53"/>
    <mergeCell ref="E48:E53"/>
    <mergeCell ref="F48:F53"/>
    <mergeCell ref="K4:K9"/>
    <mergeCell ref="L4:L9"/>
    <mergeCell ref="A21:B21"/>
    <mergeCell ref="A27:B27"/>
    <mergeCell ref="A31:B31"/>
    <mergeCell ref="A38:B38"/>
    <mergeCell ref="C47:M47"/>
    <mergeCell ref="A75:B75"/>
    <mergeCell ref="A78:B78"/>
    <mergeCell ref="M48:M53"/>
    <mergeCell ref="A56:B56"/>
    <mergeCell ref="A59:B59"/>
    <mergeCell ref="A63:B63"/>
    <mergeCell ref="A67:B67"/>
    <mergeCell ref="A71:B71"/>
    <mergeCell ref="G48:G53"/>
    <mergeCell ref="H48:H53"/>
    <mergeCell ref="I48:I53"/>
    <mergeCell ref="J48:J53"/>
    <mergeCell ref="K48:K53"/>
    <mergeCell ref="L48:L53"/>
    <mergeCell ref="A48:B53"/>
    <mergeCell ref="C48:C53"/>
  </mergeCells>
  <phoneticPr fontId="3"/>
  <pageMargins left="1.6141732283464567" right="3.937007874015748E-2" top="0.35433070866141736" bottom="0.35433070866141736" header="0.31496062992125984" footer="0.31496062992125984"/>
  <pageSetup paperSize="9" scale="120" fitToHeight="0" orientation="landscape" r:id="rId1"/>
  <headerFooter alignWithMargins="0"/>
  <rowBreaks count="1" manualBreakCount="1">
    <brk id="44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BFE1-B0A3-4158-B635-E2FB4A4EC920}">
  <dimension ref="A1:N84"/>
  <sheetViews>
    <sheetView showGridLines="0" zoomScale="160" zoomScaleNormal="160" zoomScaleSheetLayoutView="130" workbookViewId="0">
      <selection activeCell="N18" sqref="N18"/>
    </sheetView>
  </sheetViews>
  <sheetFormatPr defaultColWidth="8" defaultRowHeight="7.15" x14ac:dyDescent="0.15"/>
  <cols>
    <col min="1" max="1" width="1" style="19" customWidth="1"/>
    <col min="2" max="3" width="5.625" style="19" customWidth="1"/>
    <col min="4" max="13" width="4.6875" style="19" customWidth="1"/>
    <col min="14" max="16384" width="8" style="19"/>
  </cols>
  <sheetData>
    <row r="1" spans="1:14" x14ac:dyDescent="0.15">
      <c r="D1" s="19">
        <v>1</v>
      </c>
      <c r="E1" s="19">
        <v>2</v>
      </c>
      <c r="F1" s="19">
        <v>4</v>
      </c>
      <c r="G1" s="19">
        <v>7</v>
      </c>
      <c r="H1" s="19">
        <v>9</v>
      </c>
      <c r="I1" s="19">
        <v>15</v>
      </c>
      <c r="J1" s="19">
        <v>18</v>
      </c>
      <c r="K1" s="19">
        <v>21</v>
      </c>
      <c r="L1" s="19">
        <v>22</v>
      </c>
      <c r="M1" s="19">
        <v>23</v>
      </c>
    </row>
    <row r="3" spans="1:14" x14ac:dyDescent="0.15">
      <c r="M3" s="20" t="s">
        <v>481</v>
      </c>
    </row>
    <row r="4" spans="1:14" x14ac:dyDescent="0.15">
      <c r="A4" s="30"/>
      <c r="B4" s="30"/>
      <c r="C4" s="546" t="s">
        <v>91</v>
      </c>
      <c r="D4" s="547"/>
      <c r="E4" s="547"/>
      <c r="F4" s="547"/>
      <c r="G4" s="547"/>
      <c r="H4" s="547"/>
      <c r="I4" s="547"/>
      <c r="J4" s="547"/>
      <c r="K4" s="547"/>
      <c r="L4" s="547"/>
      <c r="M4" s="548"/>
    </row>
    <row r="5" spans="1:14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4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4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4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4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4" ht="35.2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4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4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4" ht="10.5" customHeight="1" x14ac:dyDescent="0.15">
      <c r="A13" s="538" t="s">
        <v>88</v>
      </c>
      <c r="B13" s="539"/>
      <c r="C13" s="521">
        <f>SUM(D13:M13)</f>
        <v>1161.9000000000001</v>
      </c>
      <c r="D13" s="522">
        <f>SUM(D15,D17,D22,D28,D32,D39,D57,D60,D64,D68,D72,D76,D79)</f>
        <v>44.2</v>
      </c>
      <c r="E13" s="522">
        <f t="shared" ref="E13:M13" si="0">SUM(E15,E17,E22,E28,E32,E39,E57,E60,E64,E68,E72,E76,E79)</f>
        <v>41.8</v>
      </c>
      <c r="F13" s="522">
        <f t="shared" si="0"/>
        <v>0</v>
      </c>
      <c r="G13" s="522">
        <f t="shared" si="0"/>
        <v>5.4</v>
      </c>
      <c r="H13" s="522">
        <f t="shared" si="0"/>
        <v>56.8</v>
      </c>
      <c r="I13" s="522">
        <f t="shared" si="0"/>
        <v>7.3</v>
      </c>
      <c r="J13" s="522">
        <f t="shared" si="0"/>
        <v>876.39999999999986</v>
      </c>
      <c r="K13" s="522">
        <f t="shared" si="0"/>
        <v>52.4</v>
      </c>
      <c r="L13" s="522">
        <f t="shared" si="0"/>
        <v>30.4</v>
      </c>
      <c r="M13" s="522">
        <f t="shared" si="0"/>
        <v>47.199999999999996</v>
      </c>
      <c r="N13" s="515"/>
    </row>
    <row r="14" spans="1:14" ht="4.5" customHeight="1" x14ac:dyDescent="0.15">
      <c r="A14" s="336"/>
      <c r="B14" s="336"/>
      <c r="C14" s="521"/>
      <c r="D14" s="522"/>
      <c r="E14" s="522"/>
      <c r="F14" s="522"/>
      <c r="G14" s="522"/>
      <c r="H14" s="523"/>
      <c r="I14" s="523"/>
      <c r="J14" s="523"/>
      <c r="K14" s="523"/>
      <c r="L14" s="523"/>
      <c r="M14" s="524"/>
      <c r="N14" s="515"/>
    </row>
    <row r="15" spans="1:14" ht="10.5" customHeight="1" x14ac:dyDescent="0.15">
      <c r="A15" s="538" t="s">
        <v>87</v>
      </c>
      <c r="B15" s="539"/>
      <c r="C15" s="521">
        <f>SUM(D15:M15)</f>
        <v>355.7</v>
      </c>
      <c r="D15" s="522">
        <v>21.2</v>
      </c>
      <c r="E15" s="522">
        <v>26</v>
      </c>
      <c r="F15" s="522">
        <v>0</v>
      </c>
      <c r="G15" s="522">
        <v>4.4000000000000004</v>
      </c>
      <c r="H15" s="523">
        <v>33.299999999999997</v>
      </c>
      <c r="I15" s="523">
        <v>0</v>
      </c>
      <c r="J15" s="523">
        <v>210.9</v>
      </c>
      <c r="K15" s="523">
        <v>22.9</v>
      </c>
      <c r="L15" s="523">
        <v>12</v>
      </c>
      <c r="M15" s="524">
        <v>25</v>
      </c>
      <c r="N15" s="515"/>
    </row>
    <row r="16" spans="1:14" ht="4.5" customHeight="1" x14ac:dyDescent="0.15">
      <c r="B16" s="31"/>
      <c r="C16" s="521"/>
      <c r="D16" s="522"/>
      <c r="E16" s="522"/>
      <c r="F16" s="522"/>
      <c r="G16" s="522"/>
      <c r="H16" s="523"/>
      <c r="I16" s="523"/>
      <c r="J16" s="523"/>
      <c r="K16" s="523"/>
      <c r="L16" s="523"/>
      <c r="M16" s="524"/>
      <c r="N16" s="515"/>
    </row>
    <row r="17" spans="1:14" ht="10.5" customHeight="1" x14ac:dyDescent="0.15">
      <c r="A17" s="538" t="s">
        <v>86</v>
      </c>
      <c r="B17" s="539"/>
      <c r="C17" s="521">
        <f>SUM(C18:C20)</f>
        <v>42.8</v>
      </c>
      <c r="D17" s="521">
        <f>SUM(D18:D20)</f>
        <v>2</v>
      </c>
      <c r="E17" s="521">
        <f t="shared" ref="E17:M17" si="1">SUM(E18:E20)</f>
        <v>0</v>
      </c>
      <c r="F17" s="521">
        <f t="shared" si="1"/>
        <v>0</v>
      </c>
      <c r="G17" s="521">
        <f t="shared" si="1"/>
        <v>0</v>
      </c>
      <c r="H17" s="521">
        <f t="shared" si="1"/>
        <v>0</v>
      </c>
      <c r="I17" s="521">
        <f t="shared" si="1"/>
        <v>0</v>
      </c>
      <c r="J17" s="521">
        <f t="shared" si="1"/>
        <v>39.799999999999997</v>
      </c>
      <c r="K17" s="521">
        <f t="shared" si="1"/>
        <v>0</v>
      </c>
      <c r="L17" s="521">
        <f t="shared" si="1"/>
        <v>0</v>
      </c>
      <c r="M17" s="521">
        <f t="shared" si="1"/>
        <v>1</v>
      </c>
      <c r="N17" s="515"/>
    </row>
    <row r="18" spans="1:14" ht="10.5" customHeight="1" x14ac:dyDescent="0.15">
      <c r="B18" s="336" t="s">
        <v>85</v>
      </c>
      <c r="C18" s="521">
        <f>SUM(D18:M18)</f>
        <v>35.799999999999997</v>
      </c>
      <c r="D18" s="521">
        <v>2</v>
      </c>
      <c r="E18" s="521">
        <v>0</v>
      </c>
      <c r="F18" s="521">
        <v>0</v>
      </c>
      <c r="G18" s="521">
        <v>0</v>
      </c>
      <c r="H18" s="521">
        <v>0</v>
      </c>
      <c r="I18" s="521">
        <v>0</v>
      </c>
      <c r="J18" s="521">
        <v>32.799999999999997</v>
      </c>
      <c r="K18" s="521">
        <v>0</v>
      </c>
      <c r="L18" s="521">
        <v>0</v>
      </c>
      <c r="M18" s="521">
        <v>1</v>
      </c>
      <c r="N18" s="515"/>
    </row>
    <row r="19" spans="1:14" ht="10.5" customHeight="1" x14ac:dyDescent="0.15">
      <c r="B19" s="336" t="s">
        <v>84</v>
      </c>
      <c r="C19" s="521">
        <f>SUM(D19:M19)</f>
        <v>6</v>
      </c>
      <c r="D19" s="521">
        <v>0</v>
      </c>
      <c r="E19" s="521">
        <v>0</v>
      </c>
      <c r="F19" s="521">
        <v>0</v>
      </c>
      <c r="G19" s="521">
        <v>0</v>
      </c>
      <c r="H19" s="521">
        <v>0</v>
      </c>
      <c r="I19" s="521">
        <v>0</v>
      </c>
      <c r="J19" s="521">
        <v>6</v>
      </c>
      <c r="K19" s="521">
        <v>0</v>
      </c>
      <c r="L19" s="521">
        <v>0</v>
      </c>
      <c r="M19" s="521">
        <v>0</v>
      </c>
      <c r="N19" s="515"/>
    </row>
    <row r="20" spans="1:14" ht="10.5" customHeight="1" x14ac:dyDescent="0.15">
      <c r="B20" s="336" t="s">
        <v>83</v>
      </c>
      <c r="C20" s="521">
        <f>SUM(D20:M20)</f>
        <v>1</v>
      </c>
      <c r="D20" s="521">
        <v>0</v>
      </c>
      <c r="E20" s="521">
        <v>0</v>
      </c>
      <c r="F20" s="521">
        <v>0</v>
      </c>
      <c r="G20" s="521">
        <v>0</v>
      </c>
      <c r="H20" s="521">
        <v>0</v>
      </c>
      <c r="I20" s="521">
        <v>0</v>
      </c>
      <c r="J20" s="521">
        <v>1</v>
      </c>
      <c r="K20" s="521">
        <v>0</v>
      </c>
      <c r="L20" s="521">
        <v>0</v>
      </c>
      <c r="M20" s="521">
        <v>0</v>
      </c>
      <c r="N20" s="515"/>
    </row>
    <row r="21" spans="1:14" ht="4.5" customHeight="1" x14ac:dyDescent="0.15">
      <c r="B21" s="336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15"/>
    </row>
    <row r="22" spans="1:14" ht="10.5" customHeight="1" x14ac:dyDescent="0.15">
      <c r="A22" s="538" t="s">
        <v>82</v>
      </c>
      <c r="B22" s="539"/>
      <c r="C22" s="521">
        <f>SUM(C23:C26)</f>
        <v>108.8</v>
      </c>
      <c r="D22" s="521">
        <f>SUM(D23:D26)</f>
        <v>1</v>
      </c>
      <c r="E22" s="521">
        <f t="shared" ref="E22:M22" si="2">SUM(E23:E26)</f>
        <v>0</v>
      </c>
      <c r="F22" s="521">
        <f t="shared" si="2"/>
        <v>0</v>
      </c>
      <c r="G22" s="521">
        <f t="shared" si="2"/>
        <v>0</v>
      </c>
      <c r="H22" s="521">
        <f t="shared" si="2"/>
        <v>1</v>
      </c>
      <c r="I22" s="521">
        <f t="shared" si="2"/>
        <v>2</v>
      </c>
      <c r="J22" s="521">
        <f t="shared" si="2"/>
        <v>101.1</v>
      </c>
      <c r="K22" s="521">
        <f t="shared" si="2"/>
        <v>3.7</v>
      </c>
      <c r="L22" s="521">
        <f t="shared" si="2"/>
        <v>0</v>
      </c>
      <c r="M22" s="521">
        <f t="shared" si="2"/>
        <v>0</v>
      </c>
      <c r="N22" s="515"/>
    </row>
    <row r="23" spans="1:14" ht="10.5" customHeight="1" x14ac:dyDescent="0.15">
      <c r="B23" s="336" t="s">
        <v>81</v>
      </c>
      <c r="C23" s="521">
        <f>SUM(D23:M23)</f>
        <v>50.6</v>
      </c>
      <c r="D23" s="521">
        <v>1</v>
      </c>
      <c r="E23" s="521">
        <v>0</v>
      </c>
      <c r="F23" s="521">
        <v>0</v>
      </c>
      <c r="G23" s="521">
        <v>0</v>
      </c>
      <c r="H23" s="521">
        <v>0</v>
      </c>
      <c r="I23" s="521">
        <v>1</v>
      </c>
      <c r="J23" s="521">
        <v>46.9</v>
      </c>
      <c r="K23" s="521">
        <v>1.7</v>
      </c>
      <c r="L23" s="521">
        <v>0</v>
      </c>
      <c r="M23" s="521">
        <v>0</v>
      </c>
      <c r="N23" s="515"/>
    </row>
    <row r="24" spans="1:14" ht="10.5" customHeight="1" x14ac:dyDescent="0.15">
      <c r="B24" s="336" t="s">
        <v>80</v>
      </c>
      <c r="C24" s="521">
        <f>SUM(D24:M24)</f>
        <v>28.4</v>
      </c>
      <c r="D24" s="521">
        <v>0</v>
      </c>
      <c r="E24" s="521">
        <v>0</v>
      </c>
      <c r="F24" s="521">
        <v>0</v>
      </c>
      <c r="G24" s="521">
        <v>0</v>
      </c>
      <c r="H24" s="521">
        <v>0</v>
      </c>
      <c r="I24" s="521">
        <v>1</v>
      </c>
      <c r="J24" s="521">
        <v>27.4</v>
      </c>
      <c r="K24" s="521">
        <v>0</v>
      </c>
      <c r="L24" s="521">
        <v>0</v>
      </c>
      <c r="M24" s="521">
        <v>0</v>
      </c>
      <c r="N24" s="515"/>
    </row>
    <row r="25" spans="1:14" ht="10.5" customHeight="1" x14ac:dyDescent="0.15">
      <c r="B25" s="336" t="s">
        <v>79</v>
      </c>
      <c r="C25" s="521">
        <f>SUM(D25:M25)</f>
        <v>20.8</v>
      </c>
      <c r="D25" s="521">
        <v>0</v>
      </c>
      <c r="E25" s="521">
        <v>0</v>
      </c>
      <c r="F25" s="521">
        <v>0</v>
      </c>
      <c r="G25" s="521">
        <v>0</v>
      </c>
      <c r="H25" s="521">
        <v>1</v>
      </c>
      <c r="I25" s="521">
        <v>0</v>
      </c>
      <c r="J25" s="521">
        <v>18.8</v>
      </c>
      <c r="K25" s="521">
        <v>1</v>
      </c>
      <c r="L25" s="521">
        <v>0</v>
      </c>
      <c r="M25" s="521">
        <v>0</v>
      </c>
      <c r="N25" s="515"/>
    </row>
    <row r="26" spans="1:14" ht="10.5" customHeight="1" x14ac:dyDescent="0.15">
      <c r="B26" s="336" t="s">
        <v>78</v>
      </c>
      <c r="C26" s="521">
        <f>SUM(D26:M26)</f>
        <v>9</v>
      </c>
      <c r="D26" s="521">
        <v>0</v>
      </c>
      <c r="E26" s="521">
        <v>0</v>
      </c>
      <c r="F26" s="521">
        <v>0</v>
      </c>
      <c r="G26" s="521">
        <v>0</v>
      </c>
      <c r="H26" s="521">
        <v>0</v>
      </c>
      <c r="I26" s="521">
        <v>0</v>
      </c>
      <c r="J26" s="521">
        <v>8</v>
      </c>
      <c r="K26" s="521">
        <v>1</v>
      </c>
      <c r="L26" s="521">
        <v>0</v>
      </c>
      <c r="M26" s="521">
        <v>0</v>
      </c>
      <c r="N26" s="515"/>
    </row>
    <row r="27" spans="1:14" ht="4.5" customHeight="1" x14ac:dyDescent="0.15">
      <c r="B27" s="336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15"/>
    </row>
    <row r="28" spans="1:14" ht="10.5" customHeight="1" x14ac:dyDescent="0.15">
      <c r="A28" s="538" t="s">
        <v>77</v>
      </c>
      <c r="B28" s="539"/>
      <c r="C28" s="521">
        <f>SUM(C29:C30)</f>
        <v>36</v>
      </c>
      <c r="D28" s="521">
        <f t="shared" ref="D28:M28" si="3">SUM(D29:D30)</f>
        <v>3</v>
      </c>
      <c r="E28" s="521">
        <f t="shared" si="3"/>
        <v>0</v>
      </c>
      <c r="F28" s="521">
        <f t="shared" si="3"/>
        <v>0</v>
      </c>
      <c r="G28" s="521">
        <f t="shared" si="3"/>
        <v>0</v>
      </c>
      <c r="H28" s="521">
        <f t="shared" si="3"/>
        <v>0</v>
      </c>
      <c r="I28" s="521">
        <f t="shared" si="3"/>
        <v>0.3</v>
      </c>
      <c r="J28" s="521">
        <f t="shared" si="3"/>
        <v>32.700000000000003</v>
      </c>
      <c r="K28" s="521">
        <f t="shared" si="3"/>
        <v>0</v>
      </c>
      <c r="L28" s="521">
        <f t="shared" si="3"/>
        <v>0</v>
      </c>
      <c r="M28" s="521">
        <f t="shared" si="3"/>
        <v>0</v>
      </c>
      <c r="N28" s="515"/>
    </row>
    <row r="29" spans="1:14" ht="10.5" customHeight="1" x14ac:dyDescent="0.15">
      <c r="B29" s="336" t="s">
        <v>76</v>
      </c>
      <c r="C29" s="521">
        <f>SUM(D29:M29)</f>
        <v>26.8</v>
      </c>
      <c r="D29" s="521">
        <v>3</v>
      </c>
      <c r="E29" s="521">
        <v>0</v>
      </c>
      <c r="F29" s="521">
        <v>0</v>
      </c>
      <c r="G29" s="521">
        <v>0</v>
      </c>
      <c r="H29" s="521">
        <v>0</v>
      </c>
      <c r="I29" s="521">
        <v>0.3</v>
      </c>
      <c r="J29" s="521">
        <v>23.5</v>
      </c>
      <c r="K29" s="521">
        <v>0</v>
      </c>
      <c r="L29" s="521">
        <v>0</v>
      </c>
      <c r="M29" s="521">
        <v>0</v>
      </c>
      <c r="N29" s="515"/>
    </row>
    <row r="30" spans="1:14" ht="10.5" customHeight="1" x14ac:dyDescent="0.15">
      <c r="B30" s="336" t="s">
        <v>75</v>
      </c>
      <c r="C30" s="521">
        <f>SUM(D30:M30)</f>
        <v>9.1999999999999993</v>
      </c>
      <c r="D30" s="521">
        <v>0</v>
      </c>
      <c r="E30" s="521">
        <v>0</v>
      </c>
      <c r="F30" s="521">
        <v>0</v>
      </c>
      <c r="G30" s="521">
        <v>0</v>
      </c>
      <c r="H30" s="521">
        <v>0</v>
      </c>
      <c r="I30" s="521">
        <v>0</v>
      </c>
      <c r="J30" s="521">
        <v>9.1999999999999993</v>
      </c>
      <c r="K30" s="521">
        <v>0</v>
      </c>
      <c r="L30" s="521">
        <v>0</v>
      </c>
      <c r="M30" s="521">
        <v>0</v>
      </c>
      <c r="N30" s="515"/>
    </row>
    <row r="31" spans="1:14" ht="4.5" customHeight="1" x14ac:dyDescent="0.15">
      <c r="B31" s="336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15"/>
    </row>
    <row r="32" spans="1:14" ht="10.5" customHeight="1" x14ac:dyDescent="0.15">
      <c r="A32" s="538" t="s">
        <v>74</v>
      </c>
      <c r="B32" s="539"/>
      <c r="C32" s="521">
        <f>SUM(C33:C37)</f>
        <v>110.3</v>
      </c>
      <c r="D32" s="521">
        <f t="shared" ref="D32:M32" si="4">SUM(D33:D37)</f>
        <v>0</v>
      </c>
      <c r="E32" s="521">
        <f>SUM(E33:E37)</f>
        <v>2</v>
      </c>
      <c r="F32" s="521">
        <f t="shared" si="4"/>
        <v>0</v>
      </c>
      <c r="G32" s="521">
        <f t="shared" si="4"/>
        <v>1</v>
      </c>
      <c r="H32" s="521">
        <f t="shared" si="4"/>
        <v>4</v>
      </c>
      <c r="I32" s="521">
        <f t="shared" si="4"/>
        <v>1</v>
      </c>
      <c r="J32" s="521">
        <f t="shared" si="4"/>
        <v>94.999999999999986</v>
      </c>
      <c r="K32" s="521">
        <f t="shared" si="4"/>
        <v>2.8</v>
      </c>
      <c r="L32" s="521">
        <f t="shared" si="4"/>
        <v>0</v>
      </c>
      <c r="M32" s="521">
        <f t="shared" si="4"/>
        <v>4.5</v>
      </c>
      <c r="N32" s="515"/>
    </row>
    <row r="33" spans="1:14" ht="10.5" customHeight="1" x14ac:dyDescent="0.15">
      <c r="B33" s="336" t="s">
        <v>73</v>
      </c>
      <c r="C33" s="521">
        <f>SUM(D33:M33)</f>
        <v>44</v>
      </c>
      <c r="D33" s="521">
        <v>0</v>
      </c>
      <c r="E33" s="521">
        <v>1</v>
      </c>
      <c r="F33" s="521">
        <v>0</v>
      </c>
      <c r="G33" s="521">
        <v>1</v>
      </c>
      <c r="H33" s="521">
        <v>1</v>
      </c>
      <c r="I33" s="521">
        <v>1</v>
      </c>
      <c r="J33" s="523">
        <v>37</v>
      </c>
      <c r="K33" s="523">
        <v>0</v>
      </c>
      <c r="L33" s="521">
        <v>0</v>
      </c>
      <c r="M33" s="521">
        <v>3</v>
      </c>
      <c r="N33" s="515"/>
    </row>
    <row r="34" spans="1:14" ht="10.5" customHeight="1" x14ac:dyDescent="0.15">
      <c r="B34" s="336" t="s">
        <v>72</v>
      </c>
      <c r="C34" s="521">
        <f>SUM(D34:M34)</f>
        <v>36.9</v>
      </c>
      <c r="D34" s="521">
        <v>0</v>
      </c>
      <c r="E34" s="521">
        <v>1</v>
      </c>
      <c r="F34" s="521">
        <v>0</v>
      </c>
      <c r="G34" s="521">
        <v>0</v>
      </c>
      <c r="H34" s="521">
        <v>2</v>
      </c>
      <c r="I34" s="521">
        <v>0</v>
      </c>
      <c r="J34" s="521">
        <v>31.1</v>
      </c>
      <c r="K34" s="521">
        <v>1.8</v>
      </c>
      <c r="L34" s="521">
        <v>0</v>
      </c>
      <c r="M34" s="521">
        <v>1</v>
      </c>
      <c r="N34" s="515"/>
    </row>
    <row r="35" spans="1:14" ht="10.5" customHeight="1" x14ac:dyDescent="0.15">
      <c r="B35" s="336" t="s">
        <v>71</v>
      </c>
      <c r="C35" s="521">
        <f>SUM(D35:M35)</f>
        <v>15.8</v>
      </c>
      <c r="D35" s="521">
        <v>0</v>
      </c>
      <c r="E35" s="521">
        <v>0</v>
      </c>
      <c r="F35" s="521">
        <v>0</v>
      </c>
      <c r="G35" s="521">
        <v>0</v>
      </c>
      <c r="H35" s="521">
        <v>0</v>
      </c>
      <c r="I35" s="521">
        <v>0</v>
      </c>
      <c r="J35" s="521">
        <v>14.3</v>
      </c>
      <c r="K35" s="521">
        <v>1</v>
      </c>
      <c r="L35" s="521">
        <v>0</v>
      </c>
      <c r="M35" s="521">
        <v>0.5</v>
      </c>
      <c r="N35" s="515"/>
    </row>
    <row r="36" spans="1:14" ht="10.5" customHeight="1" x14ac:dyDescent="0.15">
      <c r="B36" s="336" t="s">
        <v>70</v>
      </c>
      <c r="C36" s="521">
        <f>SUM(D36:M36)</f>
        <v>6</v>
      </c>
      <c r="D36" s="521">
        <v>0</v>
      </c>
      <c r="E36" s="521">
        <v>0</v>
      </c>
      <c r="F36" s="521">
        <v>0</v>
      </c>
      <c r="G36" s="521">
        <v>0</v>
      </c>
      <c r="H36" s="521">
        <v>0</v>
      </c>
      <c r="I36" s="521">
        <v>0</v>
      </c>
      <c r="J36" s="521">
        <v>6</v>
      </c>
      <c r="K36" s="521">
        <v>0</v>
      </c>
      <c r="L36" s="521">
        <v>0</v>
      </c>
      <c r="M36" s="521">
        <v>0</v>
      </c>
      <c r="N36" s="515"/>
    </row>
    <row r="37" spans="1:14" ht="10.5" customHeight="1" x14ac:dyDescent="0.15">
      <c r="B37" s="336" t="s">
        <v>69</v>
      </c>
      <c r="C37" s="521">
        <f>SUM(D37:M37)</f>
        <v>7.6</v>
      </c>
      <c r="D37" s="521">
        <v>0</v>
      </c>
      <c r="E37" s="521">
        <v>0</v>
      </c>
      <c r="F37" s="521">
        <v>0</v>
      </c>
      <c r="G37" s="521">
        <v>0</v>
      </c>
      <c r="H37" s="521">
        <v>1</v>
      </c>
      <c r="I37" s="521">
        <v>0</v>
      </c>
      <c r="J37" s="521">
        <v>6.6</v>
      </c>
      <c r="K37" s="521">
        <v>0</v>
      </c>
      <c r="L37" s="521">
        <v>0</v>
      </c>
      <c r="M37" s="521">
        <v>0</v>
      </c>
      <c r="N37" s="515"/>
    </row>
    <row r="38" spans="1:14" ht="4.5" customHeight="1" x14ac:dyDescent="0.15">
      <c r="B38" s="33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15"/>
    </row>
    <row r="39" spans="1:14" ht="10.5" customHeight="1" x14ac:dyDescent="0.15">
      <c r="A39" s="538" t="s">
        <v>68</v>
      </c>
      <c r="B39" s="539"/>
      <c r="C39" s="521">
        <f>SUM(C40:C43)</f>
        <v>146.69999999999999</v>
      </c>
      <c r="D39" s="521">
        <f t="shared" ref="D39:M39" si="5">SUM(D40:D43)</f>
        <v>5</v>
      </c>
      <c r="E39" s="521">
        <f t="shared" si="5"/>
        <v>2</v>
      </c>
      <c r="F39" s="521">
        <f t="shared" si="5"/>
        <v>0</v>
      </c>
      <c r="G39" s="521">
        <f t="shared" si="5"/>
        <v>0</v>
      </c>
      <c r="H39" s="521">
        <f t="shared" si="5"/>
        <v>7</v>
      </c>
      <c r="I39" s="521">
        <f t="shared" si="5"/>
        <v>1</v>
      </c>
      <c r="J39" s="521">
        <f t="shared" si="5"/>
        <v>114.9</v>
      </c>
      <c r="K39" s="521">
        <f t="shared" si="5"/>
        <v>8</v>
      </c>
      <c r="L39" s="521">
        <f t="shared" si="5"/>
        <v>5</v>
      </c>
      <c r="M39" s="521">
        <f t="shared" si="5"/>
        <v>3.8</v>
      </c>
      <c r="N39" s="515"/>
    </row>
    <row r="40" spans="1:14" ht="10.5" customHeight="1" x14ac:dyDescent="0.15">
      <c r="B40" s="336" t="s">
        <v>67</v>
      </c>
      <c r="C40" s="521">
        <f>SUM(D40:M40)</f>
        <v>112</v>
      </c>
      <c r="D40" s="521">
        <v>5</v>
      </c>
      <c r="E40" s="521">
        <v>2</v>
      </c>
      <c r="F40" s="521">
        <v>0</v>
      </c>
      <c r="G40" s="521">
        <v>0</v>
      </c>
      <c r="H40" s="521">
        <v>6</v>
      </c>
      <c r="I40" s="521">
        <v>1</v>
      </c>
      <c r="J40" s="521">
        <v>83.2</v>
      </c>
      <c r="K40" s="521">
        <v>7</v>
      </c>
      <c r="L40" s="521">
        <v>5</v>
      </c>
      <c r="M40" s="521">
        <v>2.8</v>
      </c>
      <c r="N40" s="515"/>
    </row>
    <row r="41" spans="1:14" ht="10.5" customHeight="1" x14ac:dyDescent="0.15">
      <c r="B41" s="336" t="s">
        <v>66</v>
      </c>
      <c r="C41" s="521">
        <f>SUM(D41:M41)</f>
        <v>13.8</v>
      </c>
      <c r="D41" s="521">
        <v>0</v>
      </c>
      <c r="E41" s="521">
        <v>0</v>
      </c>
      <c r="F41" s="521">
        <v>0</v>
      </c>
      <c r="G41" s="521">
        <v>0</v>
      </c>
      <c r="H41" s="521">
        <v>0</v>
      </c>
      <c r="I41" s="521">
        <v>0</v>
      </c>
      <c r="J41" s="521">
        <v>13.8</v>
      </c>
      <c r="K41" s="521">
        <v>0</v>
      </c>
      <c r="L41" s="521">
        <v>0</v>
      </c>
      <c r="M41" s="521">
        <v>0</v>
      </c>
      <c r="N41" s="515"/>
    </row>
    <row r="42" spans="1:14" ht="10.5" customHeight="1" x14ac:dyDescent="0.15">
      <c r="B42" s="336" t="s">
        <v>65</v>
      </c>
      <c r="C42" s="521">
        <f>SUM(D42:M42)</f>
        <v>15.9</v>
      </c>
      <c r="D42" s="521">
        <v>0</v>
      </c>
      <c r="E42" s="521">
        <v>0</v>
      </c>
      <c r="F42" s="521">
        <v>0</v>
      </c>
      <c r="G42" s="521">
        <v>0</v>
      </c>
      <c r="H42" s="521">
        <v>1</v>
      </c>
      <c r="I42" s="521">
        <v>0</v>
      </c>
      <c r="J42" s="521">
        <v>13.9</v>
      </c>
      <c r="K42" s="521">
        <v>1</v>
      </c>
      <c r="L42" s="521">
        <v>0</v>
      </c>
      <c r="M42" s="521">
        <v>0</v>
      </c>
      <c r="N42" s="515"/>
    </row>
    <row r="43" spans="1:14" ht="10.5" customHeight="1" x14ac:dyDescent="0.15">
      <c r="B43" s="336" t="s">
        <v>64</v>
      </c>
      <c r="C43" s="521">
        <f>SUM(D43:M43)</f>
        <v>5</v>
      </c>
      <c r="D43" s="521">
        <v>0</v>
      </c>
      <c r="E43" s="521">
        <v>0</v>
      </c>
      <c r="F43" s="521">
        <v>0</v>
      </c>
      <c r="G43" s="521">
        <v>0</v>
      </c>
      <c r="H43" s="521">
        <v>0</v>
      </c>
      <c r="I43" s="521">
        <v>0</v>
      </c>
      <c r="J43" s="521">
        <v>4</v>
      </c>
      <c r="K43" s="521">
        <v>0</v>
      </c>
      <c r="L43" s="521">
        <v>0</v>
      </c>
      <c r="M43" s="521">
        <v>1</v>
      </c>
      <c r="N43" s="515"/>
    </row>
    <row r="44" spans="1:14" ht="4.5" customHeight="1" x14ac:dyDescent="0.15">
      <c r="A44" s="24"/>
      <c r="B44" s="23"/>
      <c r="C44" s="525"/>
      <c r="D44" s="525"/>
      <c r="E44" s="525"/>
      <c r="F44" s="525"/>
      <c r="G44" s="525"/>
      <c r="H44" s="526"/>
      <c r="I44" s="526"/>
      <c r="J44" s="526"/>
      <c r="K44" s="526"/>
      <c r="L44" s="526"/>
      <c r="M44" s="526"/>
      <c r="N44" s="515"/>
    </row>
    <row r="45" spans="1:14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</row>
    <row r="46" spans="1:14" ht="19.5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</row>
    <row r="47" spans="1:14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27" t="s">
        <v>481</v>
      </c>
      <c r="N47" s="515"/>
    </row>
    <row r="48" spans="1:14" x14ac:dyDescent="0.15">
      <c r="A48" s="30"/>
      <c r="B48" s="30"/>
      <c r="C48" s="571" t="s">
        <v>91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  <c r="N48" s="515"/>
    </row>
    <row r="49" spans="1:14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  <c r="N49" s="515"/>
    </row>
    <row r="50" spans="1:14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  <c r="N50" s="515"/>
    </row>
    <row r="51" spans="1:14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  <c r="N51" s="515"/>
    </row>
    <row r="52" spans="1:14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  <c r="N52" s="515"/>
    </row>
    <row r="53" spans="1:14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  <c r="N53" s="515"/>
    </row>
    <row r="54" spans="1:14" ht="36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  <c r="N54" s="515"/>
    </row>
    <row r="55" spans="1:14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  <c r="N55" s="515"/>
    </row>
    <row r="56" spans="1:14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5"/>
    </row>
    <row r="57" spans="1:14" ht="10.5" customHeight="1" x14ac:dyDescent="0.15">
      <c r="A57" s="538" t="s">
        <v>49</v>
      </c>
      <c r="B57" s="539"/>
      <c r="C57" s="528">
        <f>SUM(C58:C58)</f>
        <v>22.2</v>
      </c>
      <c r="D57" s="528">
        <f t="shared" ref="D57:M57" si="6">SUM(D58:D58)</f>
        <v>0</v>
      </c>
      <c r="E57" s="528">
        <v>1</v>
      </c>
      <c r="F57" s="528">
        <f t="shared" si="6"/>
        <v>0</v>
      </c>
      <c r="G57" s="528">
        <f t="shared" si="6"/>
        <v>0</v>
      </c>
      <c r="H57" s="528">
        <f t="shared" si="6"/>
        <v>1</v>
      </c>
      <c r="I57" s="528">
        <f t="shared" si="6"/>
        <v>0</v>
      </c>
      <c r="J57" s="528">
        <f t="shared" si="6"/>
        <v>19.2</v>
      </c>
      <c r="K57" s="528">
        <f t="shared" si="6"/>
        <v>0</v>
      </c>
      <c r="L57" s="528">
        <f t="shared" si="6"/>
        <v>0</v>
      </c>
      <c r="M57" s="528">
        <f t="shared" si="6"/>
        <v>1</v>
      </c>
      <c r="N57" s="515"/>
    </row>
    <row r="58" spans="1:14" ht="10.5" customHeight="1" x14ac:dyDescent="0.15">
      <c r="B58" s="336" t="s">
        <v>48</v>
      </c>
      <c r="C58" s="521">
        <f>SUM(D58:M58)</f>
        <v>22.2</v>
      </c>
      <c r="D58" s="521">
        <v>0</v>
      </c>
      <c r="E58" s="521">
        <v>1</v>
      </c>
      <c r="F58" s="521">
        <v>0</v>
      </c>
      <c r="G58" s="521">
        <v>0</v>
      </c>
      <c r="H58" s="521">
        <v>1</v>
      </c>
      <c r="I58" s="521">
        <v>0</v>
      </c>
      <c r="J58" s="521">
        <v>19.2</v>
      </c>
      <c r="K58" s="521">
        <v>0</v>
      </c>
      <c r="L58" s="521">
        <v>0</v>
      </c>
      <c r="M58" s="521">
        <v>1</v>
      </c>
      <c r="N58" s="515"/>
    </row>
    <row r="59" spans="1:14" ht="4.5" customHeight="1" x14ac:dyDescent="0.15">
      <c r="B59" s="336"/>
      <c r="C59" s="521"/>
      <c r="D59" s="521"/>
      <c r="E59" s="521"/>
      <c r="F59" s="521"/>
      <c r="G59" s="521"/>
      <c r="H59" s="521"/>
      <c r="I59" s="521"/>
      <c r="J59" s="521"/>
      <c r="K59" s="521"/>
      <c r="L59" s="521"/>
      <c r="M59" s="521"/>
      <c r="N59" s="515"/>
    </row>
    <row r="60" spans="1:14" ht="10.5" customHeight="1" x14ac:dyDescent="0.15">
      <c r="A60" s="538" t="s">
        <v>47</v>
      </c>
      <c r="B60" s="539"/>
      <c r="C60" s="521">
        <f>SUM(C61:C62)</f>
        <v>50.199999999999996</v>
      </c>
      <c r="D60" s="521">
        <f t="shared" ref="D60:M60" si="7">SUM(D61:D62)</f>
        <v>0</v>
      </c>
      <c r="E60" s="521">
        <f t="shared" si="7"/>
        <v>3.8</v>
      </c>
      <c r="F60" s="521">
        <f t="shared" si="7"/>
        <v>0</v>
      </c>
      <c r="G60" s="521">
        <f t="shared" si="7"/>
        <v>0</v>
      </c>
      <c r="H60" s="521">
        <f t="shared" si="7"/>
        <v>0</v>
      </c>
      <c r="I60" s="521">
        <f t="shared" si="7"/>
        <v>0</v>
      </c>
      <c r="J60" s="521">
        <f t="shared" si="7"/>
        <v>41.1</v>
      </c>
      <c r="K60" s="521">
        <f t="shared" si="7"/>
        <v>0.3</v>
      </c>
      <c r="L60" s="521">
        <f t="shared" si="7"/>
        <v>5</v>
      </c>
      <c r="M60" s="521">
        <f t="shared" si="7"/>
        <v>0</v>
      </c>
      <c r="N60" s="515"/>
    </row>
    <row r="61" spans="1:14" ht="10.5" customHeight="1" x14ac:dyDescent="0.15">
      <c r="B61" s="336" t="s">
        <v>46</v>
      </c>
      <c r="C61" s="521">
        <f>SUM(D61:M61)</f>
        <v>41.599999999999994</v>
      </c>
      <c r="D61" s="521">
        <v>0</v>
      </c>
      <c r="E61" s="521">
        <v>3.8</v>
      </c>
      <c r="F61" s="521">
        <v>0</v>
      </c>
      <c r="G61" s="522">
        <v>0</v>
      </c>
      <c r="H61" s="521">
        <v>0</v>
      </c>
      <c r="I61" s="523">
        <v>0</v>
      </c>
      <c r="J61" s="523">
        <v>32.5</v>
      </c>
      <c r="K61" s="521">
        <v>0.3</v>
      </c>
      <c r="L61" s="521">
        <v>5</v>
      </c>
      <c r="M61" s="521">
        <v>0</v>
      </c>
      <c r="N61" s="515"/>
    </row>
    <row r="62" spans="1:14" ht="10.5" customHeight="1" x14ac:dyDescent="0.15">
      <c r="B62" s="336" t="s">
        <v>45</v>
      </c>
      <c r="C62" s="521">
        <f>SUM(D62:M62)</f>
        <v>8.6</v>
      </c>
      <c r="D62" s="521">
        <v>0</v>
      </c>
      <c r="E62" s="521">
        <v>0</v>
      </c>
      <c r="F62" s="521">
        <v>0</v>
      </c>
      <c r="G62" s="521">
        <v>0</v>
      </c>
      <c r="H62" s="521">
        <v>0</v>
      </c>
      <c r="I62" s="521">
        <v>0</v>
      </c>
      <c r="J62" s="521">
        <v>8.6</v>
      </c>
      <c r="K62" s="521">
        <v>0</v>
      </c>
      <c r="L62" s="521">
        <v>0</v>
      </c>
      <c r="M62" s="521">
        <v>0</v>
      </c>
      <c r="N62" s="515"/>
    </row>
    <row r="63" spans="1:14" ht="4.5" customHeight="1" x14ac:dyDescent="0.15">
      <c r="B63" s="336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  <c r="N63" s="515"/>
    </row>
    <row r="64" spans="1:14" ht="10.5" customHeight="1" x14ac:dyDescent="0.15">
      <c r="A64" s="538" t="s">
        <v>44</v>
      </c>
      <c r="B64" s="539"/>
      <c r="C64" s="521">
        <f>SUM(C65:C66)</f>
        <v>44</v>
      </c>
      <c r="D64" s="521">
        <f t="shared" ref="D64:M64" si="8">SUM(D65:D66)</f>
        <v>0</v>
      </c>
      <c r="E64" s="521">
        <f t="shared" si="8"/>
        <v>4</v>
      </c>
      <c r="F64" s="521">
        <f t="shared" si="8"/>
        <v>0</v>
      </c>
      <c r="G64" s="521">
        <f t="shared" si="8"/>
        <v>0</v>
      </c>
      <c r="H64" s="521">
        <f t="shared" si="8"/>
        <v>2.5</v>
      </c>
      <c r="I64" s="521">
        <f t="shared" si="8"/>
        <v>0</v>
      </c>
      <c r="J64" s="521">
        <f t="shared" si="8"/>
        <v>36.400000000000006</v>
      </c>
      <c r="K64" s="521">
        <f t="shared" si="8"/>
        <v>0</v>
      </c>
      <c r="L64" s="521">
        <f t="shared" si="8"/>
        <v>0</v>
      </c>
      <c r="M64" s="521">
        <f t="shared" si="8"/>
        <v>1.1000000000000001</v>
      </c>
      <c r="N64" s="515"/>
    </row>
    <row r="65" spans="1:14" ht="10.5" customHeight="1" x14ac:dyDescent="0.15">
      <c r="A65" s="336"/>
      <c r="B65" s="336" t="s">
        <v>43</v>
      </c>
      <c r="C65" s="521">
        <f>SUM(D65:M65)</f>
        <v>35.200000000000003</v>
      </c>
      <c r="D65" s="521">
        <v>0</v>
      </c>
      <c r="E65" s="521">
        <v>4</v>
      </c>
      <c r="F65" s="521">
        <v>0</v>
      </c>
      <c r="G65" s="521">
        <v>0</v>
      </c>
      <c r="H65" s="521">
        <v>2.5</v>
      </c>
      <c r="I65" s="521">
        <v>0</v>
      </c>
      <c r="J65" s="521">
        <v>27.6</v>
      </c>
      <c r="K65" s="521">
        <v>0</v>
      </c>
      <c r="L65" s="521">
        <v>0</v>
      </c>
      <c r="M65" s="521">
        <v>1.1000000000000001</v>
      </c>
      <c r="N65" s="515"/>
    </row>
    <row r="66" spans="1:14" ht="10.5" customHeight="1" x14ac:dyDescent="0.15">
      <c r="B66" s="336" t="s">
        <v>42</v>
      </c>
      <c r="C66" s="521">
        <f>SUM(D66:M66)</f>
        <v>8.8000000000000007</v>
      </c>
      <c r="D66" s="521">
        <v>0</v>
      </c>
      <c r="E66" s="521">
        <v>0</v>
      </c>
      <c r="F66" s="521">
        <v>0</v>
      </c>
      <c r="G66" s="521">
        <v>0</v>
      </c>
      <c r="H66" s="521">
        <v>0</v>
      </c>
      <c r="I66" s="521">
        <v>0</v>
      </c>
      <c r="J66" s="521">
        <v>8.8000000000000007</v>
      </c>
      <c r="K66" s="521">
        <v>0</v>
      </c>
      <c r="L66" s="521">
        <v>0</v>
      </c>
      <c r="M66" s="521">
        <v>0</v>
      </c>
      <c r="N66" s="515"/>
    </row>
    <row r="67" spans="1:14" ht="4.5" customHeight="1" x14ac:dyDescent="0.15">
      <c r="B67" s="336"/>
      <c r="C67" s="521"/>
      <c r="D67" s="522"/>
      <c r="E67" s="522"/>
      <c r="F67" s="522"/>
      <c r="G67" s="522"/>
      <c r="H67" s="523"/>
      <c r="I67" s="523"/>
      <c r="J67" s="523"/>
      <c r="K67" s="523"/>
      <c r="L67" s="523"/>
      <c r="M67" s="523"/>
      <c r="N67" s="515"/>
    </row>
    <row r="68" spans="1:14" ht="10.5" customHeight="1" x14ac:dyDescent="0.15">
      <c r="A68" s="538" t="s">
        <v>41</v>
      </c>
      <c r="B68" s="539"/>
      <c r="C68" s="521">
        <f>SUM(C69:C70)</f>
        <v>61</v>
      </c>
      <c r="D68" s="521">
        <f t="shared" ref="D68:M68" si="9">SUM(D69:D70)</f>
        <v>3</v>
      </c>
      <c r="E68" s="521">
        <f t="shared" si="9"/>
        <v>2</v>
      </c>
      <c r="F68" s="521">
        <f t="shared" si="9"/>
        <v>0</v>
      </c>
      <c r="G68" s="521">
        <f t="shared" si="9"/>
        <v>0</v>
      </c>
      <c r="H68" s="521">
        <f t="shared" si="9"/>
        <v>0</v>
      </c>
      <c r="I68" s="521">
        <f t="shared" si="9"/>
        <v>1</v>
      </c>
      <c r="J68" s="521">
        <f t="shared" si="9"/>
        <v>48.8</v>
      </c>
      <c r="K68" s="521">
        <f t="shared" si="9"/>
        <v>3.2</v>
      </c>
      <c r="L68" s="521">
        <f t="shared" si="9"/>
        <v>0</v>
      </c>
      <c r="M68" s="521">
        <f t="shared" si="9"/>
        <v>3</v>
      </c>
      <c r="N68" s="515"/>
    </row>
    <row r="69" spans="1:14" ht="10.5" customHeight="1" x14ac:dyDescent="0.15">
      <c r="B69" s="336" t="s">
        <v>40</v>
      </c>
      <c r="C69" s="521">
        <f>SUM(D69:M69)</f>
        <v>56</v>
      </c>
      <c r="D69" s="522">
        <v>3</v>
      </c>
      <c r="E69" s="521">
        <v>2</v>
      </c>
      <c r="F69" s="521">
        <v>0</v>
      </c>
      <c r="G69" s="521">
        <v>0</v>
      </c>
      <c r="H69" s="521">
        <v>0</v>
      </c>
      <c r="I69" s="521">
        <v>1</v>
      </c>
      <c r="J69" s="523">
        <v>43.8</v>
      </c>
      <c r="K69" s="521">
        <v>3.2</v>
      </c>
      <c r="L69" s="521">
        <v>0</v>
      </c>
      <c r="M69" s="521">
        <v>3</v>
      </c>
      <c r="N69" s="515"/>
    </row>
    <row r="70" spans="1:14" ht="10.5" customHeight="1" x14ac:dyDescent="0.15">
      <c r="B70" s="336" t="s">
        <v>39</v>
      </c>
      <c r="C70" s="521">
        <f>SUM(D70:M70)</f>
        <v>5</v>
      </c>
      <c r="D70" s="521">
        <v>0</v>
      </c>
      <c r="E70" s="521">
        <v>0</v>
      </c>
      <c r="F70" s="521">
        <v>0</v>
      </c>
      <c r="G70" s="521">
        <v>0</v>
      </c>
      <c r="H70" s="521">
        <v>0</v>
      </c>
      <c r="I70" s="521">
        <v>0</v>
      </c>
      <c r="J70" s="521">
        <v>5</v>
      </c>
      <c r="K70" s="521">
        <v>0</v>
      </c>
      <c r="L70" s="521">
        <v>0</v>
      </c>
      <c r="M70" s="523">
        <v>0</v>
      </c>
      <c r="N70" s="515"/>
    </row>
    <row r="71" spans="1:14" ht="4.5" customHeight="1" x14ac:dyDescent="0.15">
      <c r="B71" s="336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15"/>
    </row>
    <row r="72" spans="1:14" ht="10.5" customHeight="1" x14ac:dyDescent="0.15">
      <c r="A72" s="538" t="s">
        <v>38</v>
      </c>
      <c r="B72" s="539"/>
      <c r="C72" s="521">
        <f>SUM(C73:C74)</f>
        <v>114.5</v>
      </c>
      <c r="D72" s="521">
        <f t="shared" ref="D72:M72" si="10">SUM(D73:D74)</f>
        <v>4</v>
      </c>
      <c r="E72" s="521">
        <f t="shared" si="10"/>
        <v>0</v>
      </c>
      <c r="F72" s="521">
        <f t="shared" si="10"/>
        <v>0</v>
      </c>
      <c r="G72" s="521">
        <f t="shared" si="10"/>
        <v>0</v>
      </c>
      <c r="H72" s="521">
        <f t="shared" si="10"/>
        <v>6</v>
      </c>
      <c r="I72" s="521">
        <f t="shared" si="10"/>
        <v>2</v>
      </c>
      <c r="J72" s="521">
        <f t="shared" si="10"/>
        <v>77.8</v>
      </c>
      <c r="K72" s="521">
        <f t="shared" si="10"/>
        <v>11.5</v>
      </c>
      <c r="L72" s="521">
        <f t="shared" si="10"/>
        <v>5.4</v>
      </c>
      <c r="M72" s="521">
        <f t="shared" si="10"/>
        <v>7.8</v>
      </c>
      <c r="N72" s="515"/>
    </row>
    <row r="73" spans="1:14" ht="10.5" customHeight="1" x14ac:dyDescent="0.15">
      <c r="B73" s="336" t="s">
        <v>37</v>
      </c>
      <c r="C73" s="521">
        <f>SUM(D73:M73)</f>
        <v>96.5</v>
      </c>
      <c r="D73" s="521">
        <v>2</v>
      </c>
      <c r="E73" s="521">
        <v>0</v>
      </c>
      <c r="F73" s="521">
        <v>0</v>
      </c>
      <c r="G73" s="521">
        <v>0</v>
      </c>
      <c r="H73" s="521">
        <v>6</v>
      </c>
      <c r="I73" s="521">
        <v>2</v>
      </c>
      <c r="J73" s="521">
        <v>64.8</v>
      </c>
      <c r="K73" s="521">
        <v>8.5</v>
      </c>
      <c r="L73" s="521">
        <v>5.4</v>
      </c>
      <c r="M73" s="523">
        <v>7.8</v>
      </c>
      <c r="N73" s="515"/>
    </row>
    <row r="74" spans="1:14" ht="10.5" customHeight="1" x14ac:dyDescent="0.15">
      <c r="B74" s="336" t="s">
        <v>36</v>
      </c>
      <c r="C74" s="521">
        <f>SUM(D74:M74)</f>
        <v>18</v>
      </c>
      <c r="D74" s="521">
        <v>2</v>
      </c>
      <c r="E74" s="521">
        <v>0</v>
      </c>
      <c r="F74" s="521">
        <v>0</v>
      </c>
      <c r="G74" s="521">
        <v>0</v>
      </c>
      <c r="H74" s="521">
        <v>0</v>
      </c>
      <c r="I74" s="521">
        <v>0</v>
      </c>
      <c r="J74" s="521">
        <v>13</v>
      </c>
      <c r="K74" s="521">
        <v>3</v>
      </c>
      <c r="L74" s="521">
        <v>0</v>
      </c>
      <c r="M74" s="521">
        <v>0</v>
      </c>
      <c r="N74" s="515"/>
    </row>
    <row r="75" spans="1:14" ht="4.5" customHeight="1" x14ac:dyDescent="0.15">
      <c r="B75" s="336"/>
      <c r="C75" s="521"/>
      <c r="D75" s="522"/>
      <c r="E75" s="522"/>
      <c r="F75" s="522"/>
      <c r="G75" s="522"/>
      <c r="H75" s="523"/>
      <c r="I75" s="523"/>
      <c r="J75" s="523"/>
      <c r="K75" s="523"/>
      <c r="L75" s="523"/>
      <c r="M75" s="523"/>
      <c r="N75" s="515"/>
    </row>
    <row r="76" spans="1:14" ht="10.5" customHeight="1" x14ac:dyDescent="0.15">
      <c r="A76" s="538" t="s">
        <v>35</v>
      </c>
      <c r="B76" s="539"/>
      <c r="C76" s="521">
        <f>SUM(C77:C77)</f>
        <v>25.3</v>
      </c>
      <c r="D76" s="521">
        <f t="shared" ref="D76:M76" si="11">SUM(D77:D77)</f>
        <v>1</v>
      </c>
      <c r="E76" s="521">
        <f t="shared" si="11"/>
        <v>0</v>
      </c>
      <c r="F76" s="521">
        <f t="shared" si="11"/>
        <v>0</v>
      </c>
      <c r="G76" s="521">
        <f t="shared" si="11"/>
        <v>0</v>
      </c>
      <c r="H76" s="521">
        <f t="shared" si="11"/>
        <v>2</v>
      </c>
      <c r="I76" s="521">
        <f t="shared" si="11"/>
        <v>0</v>
      </c>
      <c r="J76" s="521">
        <f t="shared" si="11"/>
        <v>22.3</v>
      </c>
      <c r="K76" s="521">
        <f t="shared" si="11"/>
        <v>0</v>
      </c>
      <c r="L76" s="521">
        <f t="shared" si="11"/>
        <v>0</v>
      </c>
      <c r="M76" s="521">
        <f t="shared" si="11"/>
        <v>0</v>
      </c>
      <c r="N76" s="515"/>
    </row>
    <row r="77" spans="1:14" ht="10.5" customHeight="1" x14ac:dyDescent="0.15">
      <c r="B77" s="336" t="s">
        <v>34</v>
      </c>
      <c r="C77" s="521">
        <f>SUM(D77:M77)</f>
        <v>25.3</v>
      </c>
      <c r="D77" s="521">
        <v>1</v>
      </c>
      <c r="E77" s="521">
        <v>0</v>
      </c>
      <c r="F77" s="521">
        <v>0</v>
      </c>
      <c r="G77" s="521">
        <v>0</v>
      </c>
      <c r="H77" s="521">
        <v>2</v>
      </c>
      <c r="I77" s="521">
        <v>0</v>
      </c>
      <c r="J77" s="523">
        <v>22.3</v>
      </c>
      <c r="K77" s="521">
        <v>0</v>
      </c>
      <c r="L77" s="523">
        <v>0</v>
      </c>
      <c r="M77" s="523">
        <v>0</v>
      </c>
      <c r="N77" s="515"/>
    </row>
    <row r="78" spans="1:14" ht="4.5" customHeight="1" x14ac:dyDescent="0.15">
      <c r="B78" s="336"/>
      <c r="C78" s="521"/>
      <c r="D78" s="522"/>
      <c r="E78" s="522"/>
      <c r="F78" s="522"/>
      <c r="G78" s="522"/>
      <c r="H78" s="523"/>
      <c r="I78" s="523"/>
      <c r="J78" s="523"/>
      <c r="K78" s="523"/>
      <c r="L78" s="523"/>
      <c r="M78" s="523"/>
      <c r="N78" s="515"/>
    </row>
    <row r="79" spans="1:14" ht="10.5" customHeight="1" x14ac:dyDescent="0.15">
      <c r="A79" s="538" t="s">
        <v>33</v>
      </c>
      <c r="B79" s="539"/>
      <c r="C79" s="521">
        <f>SUM(C80:C80)</f>
        <v>44.4</v>
      </c>
      <c r="D79" s="521">
        <f t="shared" ref="D79:M79" si="12">SUM(D80:D80)</f>
        <v>4</v>
      </c>
      <c r="E79" s="521">
        <f t="shared" si="12"/>
        <v>1</v>
      </c>
      <c r="F79" s="521">
        <f t="shared" si="12"/>
        <v>0</v>
      </c>
      <c r="G79" s="521">
        <f t="shared" si="12"/>
        <v>0</v>
      </c>
      <c r="H79" s="521">
        <f t="shared" si="12"/>
        <v>0</v>
      </c>
      <c r="I79" s="521">
        <f t="shared" si="12"/>
        <v>0</v>
      </c>
      <c r="J79" s="521">
        <f t="shared" si="12"/>
        <v>36.4</v>
      </c>
      <c r="K79" s="521">
        <f t="shared" si="12"/>
        <v>0</v>
      </c>
      <c r="L79" s="521">
        <f t="shared" si="12"/>
        <v>3</v>
      </c>
      <c r="M79" s="521">
        <f t="shared" si="12"/>
        <v>0</v>
      </c>
      <c r="N79" s="515"/>
    </row>
    <row r="80" spans="1:14" ht="10.5" customHeight="1" x14ac:dyDescent="0.15">
      <c r="B80" s="336" t="s">
        <v>32</v>
      </c>
      <c r="C80" s="521">
        <f>SUM(D80:M80)</f>
        <v>44.4</v>
      </c>
      <c r="D80" s="521">
        <v>4</v>
      </c>
      <c r="E80" s="521">
        <v>1</v>
      </c>
      <c r="F80" s="521">
        <v>0</v>
      </c>
      <c r="G80" s="521">
        <v>0</v>
      </c>
      <c r="H80" s="521">
        <v>0</v>
      </c>
      <c r="I80" s="521">
        <v>0</v>
      </c>
      <c r="J80" s="521">
        <v>36.4</v>
      </c>
      <c r="K80" s="523">
        <v>0</v>
      </c>
      <c r="L80" s="521">
        <v>3</v>
      </c>
      <c r="M80" s="521">
        <v>0</v>
      </c>
      <c r="N80" s="515"/>
    </row>
    <row r="81" spans="1:14" ht="4.5" customHeight="1" x14ac:dyDescent="0.15">
      <c r="A81" s="24"/>
      <c r="B81" s="23"/>
      <c r="C81" s="525"/>
      <c r="D81" s="525"/>
      <c r="E81" s="525"/>
      <c r="F81" s="525"/>
      <c r="G81" s="525"/>
      <c r="H81" s="526"/>
      <c r="I81" s="526"/>
      <c r="J81" s="526"/>
      <c r="K81" s="526"/>
      <c r="L81" s="526"/>
      <c r="M81" s="526"/>
      <c r="N81" s="515"/>
    </row>
    <row r="82" spans="1:14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  <row r="83" spans="1:14" x14ac:dyDescent="0.15"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27"/>
      <c r="N83" s="515"/>
    </row>
    <row r="84" spans="1:14" x14ac:dyDescent="0.15">
      <c r="C84" s="515"/>
      <c r="D84" s="515"/>
      <c r="E84" s="515"/>
      <c r="F84" s="515"/>
      <c r="G84" s="515"/>
      <c r="H84" s="515"/>
      <c r="I84" s="515"/>
      <c r="J84" s="515"/>
      <c r="K84" s="515"/>
      <c r="L84" s="515"/>
      <c r="M84" s="515"/>
      <c r="N84" s="515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3"/>
  <pageMargins left="0.78740157480314965" right="0.39370078740157483" top="0.78740157480314965" bottom="0.78740157480314965" header="0.51181102362204722" footer="0.51181102362204722"/>
  <pageSetup paperSize="9" fitToHeight="2" orientation="landscape" r:id="rId1"/>
  <headerFooter alignWithMargins="0"/>
  <rowBreaks count="1" manualBreakCount="1">
    <brk id="45" max="2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DA0B-96C6-4F79-8935-AEFAC0D666BF}">
  <sheetPr>
    <pageSetUpPr autoPageBreaks="0" fitToPage="1"/>
  </sheetPr>
  <dimension ref="A1:M82"/>
  <sheetViews>
    <sheetView showGridLines="0" view="pageBreakPreview" topLeftCell="A8" zoomScale="160" zoomScaleNormal="130" zoomScaleSheetLayoutView="160" workbookViewId="0">
      <selection activeCell="Q25" sqref="Q25"/>
    </sheetView>
  </sheetViews>
  <sheetFormatPr defaultColWidth="8" defaultRowHeight="7.15" x14ac:dyDescent="0.15"/>
  <cols>
    <col min="1" max="1" width="1" style="19" customWidth="1"/>
    <col min="2" max="3" width="5.625" style="19" customWidth="1"/>
    <col min="4" max="13" width="4.6875" style="19" customWidth="1"/>
    <col min="14" max="16384" width="8" style="19"/>
  </cols>
  <sheetData>
    <row r="1" spans="1:13" x14ac:dyDescent="0.15">
      <c r="D1" s="19">
        <v>1</v>
      </c>
      <c r="E1" s="19">
        <v>2</v>
      </c>
      <c r="F1" s="19">
        <v>3</v>
      </c>
      <c r="G1" s="19">
        <v>4</v>
      </c>
      <c r="H1" s="19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</row>
    <row r="3" spans="1:13" x14ac:dyDescent="0.15">
      <c r="M3" s="20" t="s">
        <v>481</v>
      </c>
    </row>
    <row r="4" spans="1:13" x14ac:dyDescent="0.15">
      <c r="A4" s="30"/>
      <c r="B4" s="30"/>
      <c r="C4" s="546" t="s">
        <v>92</v>
      </c>
      <c r="D4" s="547"/>
      <c r="E4" s="547"/>
      <c r="F4" s="547"/>
      <c r="G4" s="547"/>
      <c r="H4" s="547"/>
      <c r="I4" s="547"/>
      <c r="J4" s="547"/>
      <c r="K4" s="547"/>
      <c r="L4" s="547"/>
      <c r="M4" s="547"/>
    </row>
    <row r="5" spans="1:13" ht="9" customHeight="1" x14ac:dyDescent="0.15">
      <c r="A5" s="555" t="s">
        <v>62</v>
      </c>
      <c r="B5" s="556"/>
      <c r="C5" s="559" t="s">
        <v>61</v>
      </c>
      <c r="D5" s="540" t="s">
        <v>60</v>
      </c>
      <c r="E5" s="549" t="s">
        <v>59</v>
      </c>
      <c r="F5" s="543" t="s">
        <v>58</v>
      </c>
      <c r="G5" s="543" t="s">
        <v>57</v>
      </c>
      <c r="H5" s="543" t="s">
        <v>56</v>
      </c>
      <c r="I5" s="543" t="s">
        <v>55</v>
      </c>
      <c r="J5" s="549" t="s">
        <v>54</v>
      </c>
      <c r="K5" s="540" t="s">
        <v>53</v>
      </c>
      <c r="L5" s="552" t="s">
        <v>52</v>
      </c>
      <c r="M5" s="540" t="s">
        <v>51</v>
      </c>
    </row>
    <row r="6" spans="1:13" ht="9" customHeight="1" x14ac:dyDescent="0.15">
      <c r="A6" s="555"/>
      <c r="B6" s="556"/>
      <c r="C6" s="560"/>
      <c r="D6" s="541"/>
      <c r="E6" s="550"/>
      <c r="F6" s="544"/>
      <c r="G6" s="544"/>
      <c r="H6" s="544"/>
      <c r="I6" s="544"/>
      <c r="J6" s="550"/>
      <c r="K6" s="541"/>
      <c r="L6" s="553"/>
      <c r="M6" s="541"/>
    </row>
    <row r="7" spans="1:13" ht="15.75" customHeight="1" x14ac:dyDescent="0.15">
      <c r="A7" s="555"/>
      <c r="B7" s="556"/>
      <c r="C7" s="560"/>
      <c r="D7" s="541"/>
      <c r="E7" s="550"/>
      <c r="F7" s="544"/>
      <c r="G7" s="544"/>
      <c r="H7" s="544"/>
      <c r="I7" s="544"/>
      <c r="J7" s="550"/>
      <c r="K7" s="541"/>
      <c r="L7" s="553"/>
      <c r="M7" s="541"/>
    </row>
    <row r="8" spans="1:13" ht="12" customHeight="1" x14ac:dyDescent="0.15">
      <c r="A8" s="555"/>
      <c r="B8" s="556"/>
      <c r="C8" s="560"/>
      <c r="D8" s="541"/>
      <c r="E8" s="550"/>
      <c r="F8" s="544"/>
      <c r="G8" s="544"/>
      <c r="H8" s="544"/>
      <c r="I8" s="544"/>
      <c r="J8" s="550"/>
      <c r="K8" s="541"/>
      <c r="L8" s="553"/>
      <c r="M8" s="541"/>
    </row>
    <row r="9" spans="1:13" x14ac:dyDescent="0.15">
      <c r="A9" s="555"/>
      <c r="B9" s="556"/>
      <c r="C9" s="560"/>
      <c r="D9" s="541"/>
      <c r="E9" s="550"/>
      <c r="F9" s="544"/>
      <c r="G9" s="544"/>
      <c r="H9" s="544"/>
      <c r="I9" s="544"/>
      <c r="J9" s="550"/>
      <c r="K9" s="541"/>
      <c r="L9" s="553"/>
      <c r="M9" s="541"/>
    </row>
    <row r="10" spans="1:13" ht="38.25" customHeight="1" x14ac:dyDescent="0.15">
      <c r="A10" s="557"/>
      <c r="B10" s="558"/>
      <c r="C10" s="561"/>
      <c r="D10" s="542"/>
      <c r="E10" s="551"/>
      <c r="F10" s="545"/>
      <c r="G10" s="545"/>
      <c r="H10" s="545"/>
      <c r="I10" s="545"/>
      <c r="J10" s="551"/>
      <c r="K10" s="542"/>
      <c r="L10" s="554"/>
      <c r="M10" s="542"/>
    </row>
    <row r="11" spans="1:13" x14ac:dyDescent="0.15">
      <c r="C11" s="29" t="s">
        <v>50</v>
      </c>
      <c r="D11" s="29" t="s">
        <v>50</v>
      </c>
      <c r="E11" s="29" t="s">
        <v>50</v>
      </c>
      <c r="F11" s="29" t="s">
        <v>50</v>
      </c>
      <c r="G11" s="29" t="s">
        <v>50</v>
      </c>
      <c r="H11" s="29" t="s">
        <v>50</v>
      </c>
      <c r="I11" s="29" t="s">
        <v>50</v>
      </c>
      <c r="J11" s="29" t="s">
        <v>50</v>
      </c>
      <c r="K11" s="29" t="s">
        <v>50</v>
      </c>
      <c r="L11" s="29" t="s">
        <v>50</v>
      </c>
      <c r="M11" s="29" t="s">
        <v>50</v>
      </c>
    </row>
    <row r="12" spans="1:13" ht="3" customHeight="1" x14ac:dyDescent="0.15"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1:13" ht="10.5" customHeight="1" x14ac:dyDescent="0.15">
      <c r="A13" s="538" t="s">
        <v>88</v>
      </c>
      <c r="B13" s="539"/>
      <c r="C13" s="43">
        <f>SUM(D13:M13)</f>
        <v>639.20000000000005</v>
      </c>
      <c r="D13" s="46">
        <f t="shared" ref="D13:M13" si="0">SUM(D15,D17,D22,D28,D32,D39,D57,D60,D64,D68,D72,D76,D79)</f>
        <v>362.40000000000003</v>
      </c>
      <c r="E13" s="46">
        <f t="shared" si="0"/>
        <v>161.6</v>
      </c>
      <c r="F13" s="46">
        <f t="shared" si="0"/>
        <v>59</v>
      </c>
      <c r="G13" s="46">
        <f t="shared" si="0"/>
        <v>2.6</v>
      </c>
      <c r="H13" s="46">
        <f t="shared" si="0"/>
        <v>0</v>
      </c>
      <c r="I13" s="46">
        <f t="shared" si="0"/>
        <v>1</v>
      </c>
      <c r="J13" s="46">
        <f t="shared" si="0"/>
        <v>21.6</v>
      </c>
      <c r="K13" s="46">
        <f t="shared" si="0"/>
        <v>0</v>
      </c>
      <c r="L13" s="46">
        <f t="shared" si="0"/>
        <v>29</v>
      </c>
      <c r="M13" s="46">
        <f t="shared" si="0"/>
        <v>2</v>
      </c>
    </row>
    <row r="14" spans="1:13" ht="4.5" customHeight="1" x14ac:dyDescent="0.15">
      <c r="A14" s="336"/>
      <c r="B14" s="336"/>
      <c r="C14" s="43"/>
      <c r="D14" s="46"/>
      <c r="E14" s="46"/>
      <c r="F14" s="46"/>
      <c r="G14" s="46"/>
      <c r="H14" s="45"/>
      <c r="I14" s="45"/>
      <c r="J14" s="45"/>
      <c r="K14" s="45"/>
      <c r="L14" s="45"/>
      <c r="M14" s="47"/>
    </row>
    <row r="15" spans="1:13" ht="10.5" customHeight="1" x14ac:dyDescent="0.15">
      <c r="A15" s="538" t="s">
        <v>87</v>
      </c>
      <c r="B15" s="539"/>
      <c r="C15" s="521">
        <f>SUM(D15:M15)</f>
        <v>256.8</v>
      </c>
      <c r="D15" s="522">
        <v>123.9</v>
      </c>
      <c r="E15" s="522">
        <v>85.9</v>
      </c>
      <c r="F15" s="522">
        <v>19.8</v>
      </c>
      <c r="G15" s="522">
        <v>2.6</v>
      </c>
      <c r="H15" s="523">
        <v>0</v>
      </c>
      <c r="I15" s="523">
        <v>1</v>
      </c>
      <c r="J15" s="523">
        <v>6.6</v>
      </c>
      <c r="K15" s="523">
        <v>0</v>
      </c>
      <c r="L15" s="523">
        <v>16</v>
      </c>
      <c r="M15" s="524">
        <v>1</v>
      </c>
    </row>
    <row r="16" spans="1:13" ht="4.5" customHeight="1" x14ac:dyDescent="0.15">
      <c r="B16" s="31"/>
      <c r="C16" s="521"/>
      <c r="D16" s="522"/>
      <c r="E16" s="522"/>
      <c r="F16" s="522"/>
      <c r="G16" s="522"/>
      <c r="H16" s="523"/>
      <c r="I16" s="523"/>
      <c r="J16" s="523"/>
      <c r="K16" s="523"/>
      <c r="L16" s="523"/>
      <c r="M16" s="524"/>
    </row>
    <row r="17" spans="1:13" ht="10.5" customHeight="1" x14ac:dyDescent="0.15">
      <c r="A17" s="538" t="s">
        <v>86</v>
      </c>
      <c r="B17" s="539"/>
      <c r="C17" s="521">
        <f>SUM(C18:C20)</f>
        <v>7.2</v>
      </c>
      <c r="D17" s="521">
        <f t="shared" ref="D17:M17" si="1">SUM(D18:D20)</f>
        <v>7</v>
      </c>
      <c r="E17" s="521">
        <f t="shared" si="1"/>
        <v>0</v>
      </c>
      <c r="F17" s="521">
        <f t="shared" si="1"/>
        <v>0</v>
      </c>
      <c r="G17" s="521">
        <f t="shared" si="1"/>
        <v>0</v>
      </c>
      <c r="H17" s="521">
        <f t="shared" si="1"/>
        <v>0</v>
      </c>
      <c r="I17" s="521">
        <f t="shared" si="1"/>
        <v>0</v>
      </c>
      <c r="J17" s="521">
        <f t="shared" si="1"/>
        <v>0.2</v>
      </c>
      <c r="K17" s="521">
        <f t="shared" si="1"/>
        <v>0</v>
      </c>
      <c r="L17" s="521">
        <f t="shared" si="1"/>
        <v>0</v>
      </c>
      <c r="M17" s="521">
        <f t="shared" si="1"/>
        <v>0</v>
      </c>
    </row>
    <row r="18" spans="1:13" ht="10.5" customHeight="1" x14ac:dyDescent="0.15">
      <c r="B18" s="336" t="s">
        <v>85</v>
      </c>
      <c r="C18" s="521">
        <f>SUM(D18:M18)</f>
        <v>7.2</v>
      </c>
      <c r="D18" s="521">
        <v>7</v>
      </c>
      <c r="E18" s="521">
        <v>0</v>
      </c>
      <c r="F18" s="521">
        <v>0</v>
      </c>
      <c r="G18" s="521">
        <v>0</v>
      </c>
      <c r="H18" s="521">
        <v>0</v>
      </c>
      <c r="I18" s="521">
        <v>0</v>
      </c>
      <c r="J18" s="521">
        <v>0.2</v>
      </c>
      <c r="K18" s="521">
        <v>0</v>
      </c>
      <c r="L18" s="521">
        <v>0</v>
      </c>
      <c r="M18" s="521">
        <v>0</v>
      </c>
    </row>
    <row r="19" spans="1:13" ht="10.5" customHeight="1" x14ac:dyDescent="0.15">
      <c r="B19" s="336" t="s">
        <v>84</v>
      </c>
      <c r="C19" s="521">
        <f>SUM(D19:M19)</f>
        <v>0</v>
      </c>
      <c r="D19" s="521">
        <v>0</v>
      </c>
      <c r="E19" s="521">
        <v>0</v>
      </c>
      <c r="F19" s="521">
        <v>0</v>
      </c>
      <c r="G19" s="521">
        <v>0</v>
      </c>
      <c r="H19" s="521">
        <v>0</v>
      </c>
      <c r="I19" s="521">
        <v>0</v>
      </c>
      <c r="J19" s="521">
        <v>0</v>
      </c>
      <c r="K19" s="521">
        <v>0</v>
      </c>
      <c r="L19" s="521">
        <v>0</v>
      </c>
      <c r="M19" s="521">
        <v>0</v>
      </c>
    </row>
    <row r="20" spans="1:13" ht="10.5" customHeight="1" x14ac:dyDescent="0.15">
      <c r="B20" s="336" t="s">
        <v>83</v>
      </c>
      <c r="C20" s="521">
        <f>SUM(D20:M20)</f>
        <v>0</v>
      </c>
      <c r="D20" s="521">
        <v>0</v>
      </c>
      <c r="E20" s="521">
        <v>0</v>
      </c>
      <c r="F20" s="521">
        <v>0</v>
      </c>
      <c r="G20" s="521">
        <v>0</v>
      </c>
      <c r="H20" s="521">
        <v>0</v>
      </c>
      <c r="I20" s="521">
        <v>0</v>
      </c>
      <c r="J20" s="521">
        <v>0</v>
      </c>
      <c r="K20" s="521">
        <v>0</v>
      </c>
      <c r="L20" s="521">
        <v>0</v>
      </c>
      <c r="M20" s="521">
        <v>0</v>
      </c>
    </row>
    <row r="21" spans="1:13" ht="4.5" customHeight="1" x14ac:dyDescent="0.15">
      <c r="B21" s="336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</row>
    <row r="22" spans="1:13" ht="10.5" customHeight="1" x14ac:dyDescent="0.15">
      <c r="A22" s="538" t="s">
        <v>82</v>
      </c>
      <c r="B22" s="539"/>
      <c r="C22" s="521">
        <f>SUM(C23:C26)</f>
        <v>57.2</v>
      </c>
      <c r="D22" s="521">
        <f t="shared" ref="D22:M22" si="2">SUM(D23:D26)</f>
        <v>15.8</v>
      </c>
      <c r="E22" s="521">
        <f t="shared" si="2"/>
        <v>33.4</v>
      </c>
      <c r="F22" s="521">
        <f t="shared" si="2"/>
        <v>5</v>
      </c>
      <c r="G22" s="521">
        <f t="shared" si="2"/>
        <v>0</v>
      </c>
      <c r="H22" s="521">
        <f t="shared" si="2"/>
        <v>0</v>
      </c>
      <c r="I22" s="521">
        <f t="shared" si="2"/>
        <v>0</v>
      </c>
      <c r="J22" s="521">
        <f t="shared" si="2"/>
        <v>2</v>
      </c>
      <c r="K22" s="521">
        <f t="shared" si="2"/>
        <v>0</v>
      </c>
      <c r="L22" s="521">
        <f t="shared" si="2"/>
        <v>1</v>
      </c>
      <c r="M22" s="521">
        <f t="shared" si="2"/>
        <v>0</v>
      </c>
    </row>
    <row r="23" spans="1:13" ht="10.5" customHeight="1" x14ac:dyDescent="0.15">
      <c r="B23" s="336" t="s">
        <v>81</v>
      </c>
      <c r="C23" s="521">
        <f>SUM(D23:M23)</f>
        <v>52.2</v>
      </c>
      <c r="D23" s="521">
        <v>15.8</v>
      </c>
      <c r="E23" s="521">
        <v>33.4</v>
      </c>
      <c r="F23" s="521">
        <v>2</v>
      </c>
      <c r="G23" s="521">
        <v>0</v>
      </c>
      <c r="H23" s="521">
        <v>0</v>
      </c>
      <c r="I23" s="521">
        <v>0</v>
      </c>
      <c r="J23" s="521">
        <v>0</v>
      </c>
      <c r="K23" s="521">
        <v>0</v>
      </c>
      <c r="L23" s="521">
        <v>1</v>
      </c>
      <c r="M23" s="521">
        <v>0</v>
      </c>
    </row>
    <row r="24" spans="1:13" ht="10.5" customHeight="1" x14ac:dyDescent="0.15">
      <c r="B24" s="336" t="s">
        <v>80</v>
      </c>
      <c r="C24" s="521">
        <f>SUM(D24:M24)</f>
        <v>1</v>
      </c>
      <c r="D24" s="521">
        <v>0</v>
      </c>
      <c r="E24" s="521">
        <v>0</v>
      </c>
      <c r="F24" s="521">
        <v>0</v>
      </c>
      <c r="G24" s="521">
        <v>0</v>
      </c>
      <c r="H24" s="521">
        <v>0</v>
      </c>
      <c r="I24" s="521">
        <v>0</v>
      </c>
      <c r="J24" s="521">
        <v>1</v>
      </c>
      <c r="K24" s="521">
        <v>0</v>
      </c>
      <c r="L24" s="521">
        <v>0</v>
      </c>
      <c r="M24" s="521">
        <v>0</v>
      </c>
    </row>
    <row r="25" spans="1:13" ht="10.5" customHeight="1" x14ac:dyDescent="0.15">
      <c r="B25" s="336" t="s">
        <v>79</v>
      </c>
      <c r="C25" s="521">
        <f>SUM(D25:M25)</f>
        <v>3</v>
      </c>
      <c r="D25" s="521">
        <v>0</v>
      </c>
      <c r="E25" s="521">
        <v>0</v>
      </c>
      <c r="F25" s="521">
        <v>2</v>
      </c>
      <c r="G25" s="521">
        <v>0</v>
      </c>
      <c r="H25" s="521">
        <v>0</v>
      </c>
      <c r="I25" s="521">
        <v>0</v>
      </c>
      <c r="J25" s="521">
        <v>1</v>
      </c>
      <c r="K25" s="521">
        <v>0</v>
      </c>
      <c r="L25" s="521">
        <v>0</v>
      </c>
      <c r="M25" s="521">
        <v>0</v>
      </c>
    </row>
    <row r="26" spans="1:13" ht="10.5" customHeight="1" x14ac:dyDescent="0.15">
      <c r="B26" s="336" t="s">
        <v>78</v>
      </c>
      <c r="C26" s="521">
        <f>SUM(D26:M26)</f>
        <v>1</v>
      </c>
      <c r="D26" s="521">
        <v>0</v>
      </c>
      <c r="E26" s="521">
        <v>0</v>
      </c>
      <c r="F26" s="521">
        <v>1</v>
      </c>
      <c r="G26" s="521">
        <v>0</v>
      </c>
      <c r="H26" s="521">
        <v>0</v>
      </c>
      <c r="I26" s="521">
        <v>0</v>
      </c>
      <c r="J26" s="521">
        <v>0</v>
      </c>
      <c r="K26" s="521">
        <v>0</v>
      </c>
      <c r="L26" s="521">
        <v>0</v>
      </c>
      <c r="M26" s="521">
        <v>0</v>
      </c>
    </row>
    <row r="27" spans="1:13" ht="4.5" customHeight="1" x14ac:dyDescent="0.15">
      <c r="B27" s="336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</row>
    <row r="28" spans="1:13" ht="10.5" customHeight="1" x14ac:dyDescent="0.15">
      <c r="A28" s="538" t="s">
        <v>77</v>
      </c>
      <c r="B28" s="539"/>
      <c r="C28" s="521">
        <f>SUM(C29:C30)</f>
        <v>0.3</v>
      </c>
      <c r="D28" s="521">
        <f t="shared" ref="D28:M28" si="3">SUM(D29:D30)</f>
        <v>0</v>
      </c>
      <c r="E28" s="521">
        <f t="shared" si="3"/>
        <v>0</v>
      </c>
      <c r="F28" s="521">
        <f t="shared" si="3"/>
        <v>0.3</v>
      </c>
      <c r="G28" s="521">
        <f t="shared" si="3"/>
        <v>0</v>
      </c>
      <c r="H28" s="521">
        <f t="shared" si="3"/>
        <v>0</v>
      </c>
      <c r="I28" s="521">
        <f t="shared" si="3"/>
        <v>0</v>
      </c>
      <c r="J28" s="521">
        <f t="shared" si="3"/>
        <v>0</v>
      </c>
      <c r="K28" s="521">
        <f t="shared" si="3"/>
        <v>0</v>
      </c>
      <c r="L28" s="521">
        <f t="shared" si="3"/>
        <v>0</v>
      </c>
      <c r="M28" s="521">
        <f t="shared" si="3"/>
        <v>0</v>
      </c>
    </row>
    <row r="29" spans="1:13" ht="10.5" customHeight="1" x14ac:dyDescent="0.15">
      <c r="B29" s="336" t="s">
        <v>76</v>
      </c>
      <c r="C29" s="521">
        <f>SUM(D29:M29)</f>
        <v>0.3</v>
      </c>
      <c r="D29" s="521">
        <v>0</v>
      </c>
      <c r="E29" s="521">
        <v>0</v>
      </c>
      <c r="F29" s="521">
        <v>0.3</v>
      </c>
      <c r="G29" s="521">
        <v>0</v>
      </c>
      <c r="H29" s="521">
        <v>0</v>
      </c>
      <c r="I29" s="521">
        <v>0</v>
      </c>
      <c r="J29" s="521">
        <v>0</v>
      </c>
      <c r="K29" s="521">
        <v>0</v>
      </c>
      <c r="L29" s="521">
        <v>0</v>
      </c>
      <c r="M29" s="521">
        <v>0</v>
      </c>
    </row>
    <row r="30" spans="1:13" ht="10.5" customHeight="1" x14ac:dyDescent="0.15">
      <c r="B30" s="336" t="s">
        <v>75</v>
      </c>
      <c r="C30" s="521">
        <f>SUM(D30:M30)</f>
        <v>0</v>
      </c>
      <c r="D30" s="521">
        <v>0</v>
      </c>
      <c r="E30" s="521">
        <v>0</v>
      </c>
      <c r="F30" s="521">
        <v>0</v>
      </c>
      <c r="G30" s="521">
        <v>0</v>
      </c>
      <c r="H30" s="521">
        <v>0</v>
      </c>
      <c r="I30" s="521">
        <v>0</v>
      </c>
      <c r="J30" s="521">
        <v>0</v>
      </c>
      <c r="K30" s="521">
        <v>0</v>
      </c>
      <c r="L30" s="521">
        <v>0</v>
      </c>
      <c r="M30" s="521">
        <v>0</v>
      </c>
    </row>
    <row r="31" spans="1:13" ht="4.5" customHeight="1" x14ac:dyDescent="0.15">
      <c r="B31" s="336"/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</row>
    <row r="32" spans="1:13" ht="10.5" customHeight="1" x14ac:dyDescent="0.15">
      <c r="A32" s="538" t="s">
        <v>74</v>
      </c>
      <c r="B32" s="539"/>
      <c r="C32" s="521">
        <f>SUM(C33:C37)</f>
        <v>39.900000000000006</v>
      </c>
      <c r="D32" s="521">
        <f t="shared" ref="D32:M32" si="4">SUM(D33:D37)</f>
        <v>24</v>
      </c>
      <c r="E32" s="521">
        <f t="shared" si="4"/>
        <v>13.7</v>
      </c>
      <c r="F32" s="521">
        <f t="shared" si="4"/>
        <v>0</v>
      </c>
      <c r="G32" s="521">
        <f t="shared" si="4"/>
        <v>0</v>
      </c>
      <c r="H32" s="521">
        <f t="shared" si="4"/>
        <v>0</v>
      </c>
      <c r="I32" s="521">
        <f t="shared" si="4"/>
        <v>0</v>
      </c>
      <c r="J32" s="521">
        <f t="shared" si="4"/>
        <v>2.2000000000000002</v>
      </c>
      <c r="K32" s="521">
        <f t="shared" si="4"/>
        <v>0</v>
      </c>
      <c r="L32" s="521">
        <f t="shared" si="4"/>
        <v>0</v>
      </c>
      <c r="M32" s="521">
        <f t="shared" si="4"/>
        <v>0</v>
      </c>
    </row>
    <row r="33" spans="1:13" ht="10.5" customHeight="1" x14ac:dyDescent="0.15">
      <c r="B33" s="336" t="s">
        <v>73</v>
      </c>
      <c r="C33" s="521">
        <f>SUM(D33:M33)</f>
        <v>37.700000000000003</v>
      </c>
      <c r="D33" s="521">
        <v>24</v>
      </c>
      <c r="E33" s="521">
        <v>13.7</v>
      </c>
      <c r="F33" s="521">
        <v>0</v>
      </c>
      <c r="G33" s="521">
        <v>0</v>
      </c>
      <c r="H33" s="521">
        <v>0</v>
      </c>
      <c r="I33" s="521">
        <v>0</v>
      </c>
      <c r="J33" s="523">
        <v>0</v>
      </c>
      <c r="K33" s="523">
        <v>0</v>
      </c>
      <c r="L33" s="521">
        <v>0</v>
      </c>
      <c r="M33" s="521">
        <v>0</v>
      </c>
    </row>
    <row r="34" spans="1:13" ht="10.5" customHeight="1" x14ac:dyDescent="0.15">
      <c r="B34" s="336" t="s">
        <v>72</v>
      </c>
      <c r="C34" s="521">
        <f>SUM(D34:M34)</f>
        <v>2.2000000000000002</v>
      </c>
      <c r="D34" s="521">
        <v>0</v>
      </c>
      <c r="E34" s="521">
        <v>0</v>
      </c>
      <c r="F34" s="521">
        <v>0</v>
      </c>
      <c r="G34" s="521">
        <v>0</v>
      </c>
      <c r="H34" s="521">
        <v>0</v>
      </c>
      <c r="I34" s="521">
        <v>0</v>
      </c>
      <c r="J34" s="521">
        <v>2.2000000000000002</v>
      </c>
      <c r="K34" s="521">
        <v>0</v>
      </c>
      <c r="L34" s="521">
        <v>0</v>
      </c>
      <c r="M34" s="521">
        <v>0</v>
      </c>
    </row>
    <row r="35" spans="1:13" ht="10.5" customHeight="1" x14ac:dyDescent="0.15">
      <c r="B35" s="336" t="s">
        <v>71</v>
      </c>
      <c r="C35" s="521">
        <f>SUM(D35:M35)</f>
        <v>0</v>
      </c>
      <c r="D35" s="521">
        <v>0</v>
      </c>
      <c r="E35" s="521">
        <v>0</v>
      </c>
      <c r="F35" s="521">
        <v>0</v>
      </c>
      <c r="G35" s="521">
        <v>0</v>
      </c>
      <c r="H35" s="521">
        <v>0</v>
      </c>
      <c r="I35" s="521">
        <v>0</v>
      </c>
      <c r="J35" s="521">
        <v>0</v>
      </c>
      <c r="K35" s="521">
        <v>0</v>
      </c>
      <c r="L35" s="521">
        <v>0</v>
      </c>
      <c r="M35" s="521">
        <v>0</v>
      </c>
    </row>
    <row r="36" spans="1:13" ht="10.5" customHeight="1" x14ac:dyDescent="0.15">
      <c r="B36" s="336" t="s">
        <v>70</v>
      </c>
      <c r="C36" s="521">
        <f>SUM(D36:M36)</f>
        <v>0</v>
      </c>
      <c r="D36" s="521">
        <v>0</v>
      </c>
      <c r="E36" s="521">
        <v>0</v>
      </c>
      <c r="F36" s="521">
        <v>0</v>
      </c>
      <c r="G36" s="521">
        <v>0</v>
      </c>
      <c r="H36" s="521">
        <v>0</v>
      </c>
      <c r="I36" s="521">
        <v>0</v>
      </c>
      <c r="J36" s="521">
        <v>0</v>
      </c>
      <c r="K36" s="521">
        <v>0</v>
      </c>
      <c r="L36" s="521">
        <v>0</v>
      </c>
      <c r="M36" s="521">
        <v>0</v>
      </c>
    </row>
    <row r="37" spans="1:13" ht="10.5" customHeight="1" x14ac:dyDescent="0.15">
      <c r="B37" s="336" t="s">
        <v>69</v>
      </c>
      <c r="C37" s="521">
        <f>SUM(D37:M37)</f>
        <v>0</v>
      </c>
      <c r="D37" s="521">
        <v>0</v>
      </c>
      <c r="E37" s="521">
        <v>0</v>
      </c>
      <c r="F37" s="521">
        <v>0</v>
      </c>
      <c r="G37" s="521">
        <v>0</v>
      </c>
      <c r="H37" s="521">
        <v>0</v>
      </c>
      <c r="I37" s="521">
        <v>0</v>
      </c>
      <c r="J37" s="521">
        <v>0</v>
      </c>
      <c r="K37" s="521">
        <v>0</v>
      </c>
      <c r="L37" s="521">
        <v>0</v>
      </c>
      <c r="M37" s="521">
        <v>0</v>
      </c>
    </row>
    <row r="38" spans="1:13" ht="4.5" customHeight="1" x14ac:dyDescent="0.15">
      <c r="B38" s="33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</row>
    <row r="39" spans="1:13" ht="10.5" customHeight="1" x14ac:dyDescent="0.15">
      <c r="A39" s="538" t="s">
        <v>68</v>
      </c>
      <c r="B39" s="539"/>
      <c r="C39" s="521">
        <f>SUM(C40:C43)</f>
        <v>105.6</v>
      </c>
      <c r="D39" s="521">
        <f t="shared" ref="D39:M39" si="5">SUM(D40:D43)</f>
        <v>77.599999999999994</v>
      </c>
      <c r="E39" s="521">
        <f t="shared" si="5"/>
        <v>0.1</v>
      </c>
      <c r="F39" s="521">
        <f t="shared" si="5"/>
        <v>17.2</v>
      </c>
      <c r="G39" s="521">
        <f t="shared" si="5"/>
        <v>0</v>
      </c>
      <c r="H39" s="521">
        <f t="shared" si="5"/>
        <v>0</v>
      </c>
      <c r="I39" s="521">
        <f t="shared" si="5"/>
        <v>0</v>
      </c>
      <c r="J39" s="521">
        <f t="shared" si="5"/>
        <v>5.7</v>
      </c>
      <c r="K39" s="521">
        <f t="shared" si="5"/>
        <v>0</v>
      </c>
      <c r="L39" s="521">
        <f t="shared" si="5"/>
        <v>5</v>
      </c>
      <c r="M39" s="521">
        <f t="shared" si="5"/>
        <v>0</v>
      </c>
    </row>
    <row r="40" spans="1:13" ht="10.5" customHeight="1" x14ac:dyDescent="0.15">
      <c r="B40" s="336" t="s">
        <v>67</v>
      </c>
      <c r="C40" s="521">
        <f>SUM(D40:M40)</f>
        <v>94.699999999999989</v>
      </c>
      <c r="D40" s="521">
        <v>70.599999999999994</v>
      </c>
      <c r="E40" s="521">
        <v>0.1</v>
      </c>
      <c r="F40" s="521">
        <v>15.2</v>
      </c>
      <c r="G40" s="521">
        <v>0</v>
      </c>
      <c r="H40" s="521">
        <v>0</v>
      </c>
      <c r="I40" s="521">
        <v>0</v>
      </c>
      <c r="J40" s="521">
        <v>3.8</v>
      </c>
      <c r="K40" s="521">
        <v>0</v>
      </c>
      <c r="L40" s="521">
        <v>5</v>
      </c>
      <c r="M40" s="521">
        <v>0</v>
      </c>
    </row>
    <row r="41" spans="1:13" ht="10.5" customHeight="1" x14ac:dyDescent="0.15">
      <c r="B41" s="336" t="s">
        <v>66</v>
      </c>
      <c r="C41" s="521">
        <f>SUM(D41:M41)</f>
        <v>9</v>
      </c>
      <c r="D41" s="521">
        <v>7</v>
      </c>
      <c r="E41" s="521">
        <v>0</v>
      </c>
      <c r="F41" s="521">
        <v>2</v>
      </c>
      <c r="G41" s="521">
        <v>0</v>
      </c>
      <c r="H41" s="521">
        <v>0</v>
      </c>
      <c r="I41" s="521">
        <v>0</v>
      </c>
      <c r="J41" s="521">
        <v>0</v>
      </c>
      <c r="K41" s="521">
        <v>0</v>
      </c>
      <c r="L41" s="521">
        <v>0</v>
      </c>
      <c r="M41" s="521">
        <v>0</v>
      </c>
    </row>
    <row r="42" spans="1:13" ht="10.5" customHeight="1" x14ac:dyDescent="0.15">
      <c r="B42" s="336" t="s">
        <v>65</v>
      </c>
      <c r="C42" s="521">
        <f>SUM(D42:M42)</f>
        <v>0.9</v>
      </c>
      <c r="D42" s="521">
        <v>0</v>
      </c>
      <c r="E42" s="521">
        <v>0</v>
      </c>
      <c r="F42" s="521">
        <v>0</v>
      </c>
      <c r="G42" s="521">
        <v>0</v>
      </c>
      <c r="H42" s="521">
        <v>0</v>
      </c>
      <c r="I42" s="521">
        <v>0</v>
      </c>
      <c r="J42" s="521">
        <v>0.9</v>
      </c>
      <c r="K42" s="521">
        <v>0</v>
      </c>
      <c r="L42" s="521">
        <v>0</v>
      </c>
      <c r="M42" s="521">
        <v>0</v>
      </c>
    </row>
    <row r="43" spans="1:13" ht="10.5" customHeight="1" x14ac:dyDescent="0.15">
      <c r="B43" s="336" t="s">
        <v>64</v>
      </c>
      <c r="C43" s="521">
        <f>SUM(D43:M43)</f>
        <v>1</v>
      </c>
      <c r="D43" s="521">
        <v>0</v>
      </c>
      <c r="E43" s="521">
        <v>0</v>
      </c>
      <c r="F43" s="521">
        <v>0</v>
      </c>
      <c r="G43" s="521">
        <v>0</v>
      </c>
      <c r="H43" s="521">
        <v>0</v>
      </c>
      <c r="I43" s="521">
        <v>0</v>
      </c>
      <c r="J43" s="521">
        <v>1</v>
      </c>
      <c r="K43" s="521">
        <v>0</v>
      </c>
      <c r="L43" s="521">
        <v>0</v>
      </c>
      <c r="M43" s="521">
        <v>0</v>
      </c>
    </row>
    <row r="44" spans="1:13" ht="4.5" customHeight="1" x14ac:dyDescent="0.15">
      <c r="A44" s="24"/>
      <c r="B44" s="23"/>
      <c r="C44" s="525"/>
      <c r="D44" s="525"/>
      <c r="E44" s="525"/>
      <c r="F44" s="525"/>
      <c r="G44" s="525"/>
      <c r="H44" s="526"/>
      <c r="I44" s="526"/>
      <c r="J44" s="526"/>
      <c r="K44" s="526"/>
      <c r="L44" s="526"/>
      <c r="M44" s="526"/>
    </row>
    <row r="45" spans="1:13" ht="17.25" customHeight="1" x14ac:dyDescent="0.15">
      <c r="A45" s="19" t="s">
        <v>31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</row>
    <row r="46" spans="1:13" ht="19.5" customHeight="1" x14ac:dyDescent="0.15"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</row>
    <row r="47" spans="1:13" x14ac:dyDescent="0.15"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527" t="s">
        <v>481</v>
      </c>
    </row>
    <row r="48" spans="1:13" x14ac:dyDescent="0.15">
      <c r="A48" s="30"/>
      <c r="B48" s="30"/>
      <c r="C48" s="571" t="s">
        <v>92</v>
      </c>
      <c r="D48" s="572"/>
      <c r="E48" s="572"/>
      <c r="F48" s="572"/>
      <c r="G48" s="572"/>
      <c r="H48" s="572"/>
      <c r="I48" s="572"/>
      <c r="J48" s="572"/>
      <c r="K48" s="572"/>
      <c r="L48" s="572"/>
      <c r="M48" s="573"/>
    </row>
    <row r="49" spans="1:13" ht="9" customHeight="1" x14ac:dyDescent="0.15">
      <c r="A49" s="555" t="s">
        <v>62</v>
      </c>
      <c r="B49" s="556"/>
      <c r="C49" s="577" t="s">
        <v>61</v>
      </c>
      <c r="D49" s="562" t="s">
        <v>60</v>
      </c>
      <c r="E49" s="565" t="s">
        <v>59</v>
      </c>
      <c r="F49" s="568" t="s">
        <v>58</v>
      </c>
      <c r="G49" s="568" t="s">
        <v>57</v>
      </c>
      <c r="H49" s="568" t="s">
        <v>56</v>
      </c>
      <c r="I49" s="568" t="s">
        <v>55</v>
      </c>
      <c r="J49" s="565" t="s">
        <v>54</v>
      </c>
      <c r="K49" s="562" t="s">
        <v>53</v>
      </c>
      <c r="L49" s="574" t="s">
        <v>52</v>
      </c>
      <c r="M49" s="562" t="s">
        <v>51</v>
      </c>
    </row>
    <row r="50" spans="1:13" ht="9" customHeight="1" x14ac:dyDescent="0.15">
      <c r="A50" s="555"/>
      <c r="B50" s="556"/>
      <c r="C50" s="578"/>
      <c r="D50" s="563"/>
      <c r="E50" s="566"/>
      <c r="F50" s="569"/>
      <c r="G50" s="569"/>
      <c r="H50" s="569"/>
      <c r="I50" s="569"/>
      <c r="J50" s="566"/>
      <c r="K50" s="563"/>
      <c r="L50" s="575"/>
      <c r="M50" s="563"/>
    </row>
    <row r="51" spans="1:13" ht="15.75" customHeight="1" x14ac:dyDescent="0.15">
      <c r="A51" s="555"/>
      <c r="B51" s="556"/>
      <c r="C51" s="578"/>
      <c r="D51" s="563"/>
      <c r="E51" s="566"/>
      <c r="F51" s="569"/>
      <c r="G51" s="569"/>
      <c r="H51" s="569"/>
      <c r="I51" s="569"/>
      <c r="J51" s="566"/>
      <c r="K51" s="563"/>
      <c r="L51" s="575"/>
      <c r="M51" s="563"/>
    </row>
    <row r="52" spans="1:13" ht="12" customHeight="1" x14ac:dyDescent="0.15">
      <c r="A52" s="555"/>
      <c r="B52" s="556"/>
      <c r="C52" s="578"/>
      <c r="D52" s="563"/>
      <c r="E52" s="566"/>
      <c r="F52" s="569"/>
      <c r="G52" s="569"/>
      <c r="H52" s="569"/>
      <c r="I52" s="569"/>
      <c r="J52" s="566"/>
      <c r="K52" s="563"/>
      <c r="L52" s="575"/>
      <c r="M52" s="563"/>
    </row>
    <row r="53" spans="1:13" x14ac:dyDescent="0.15">
      <c r="A53" s="555"/>
      <c r="B53" s="556"/>
      <c r="C53" s="578"/>
      <c r="D53" s="563"/>
      <c r="E53" s="566"/>
      <c r="F53" s="569"/>
      <c r="G53" s="569"/>
      <c r="H53" s="569"/>
      <c r="I53" s="569"/>
      <c r="J53" s="566"/>
      <c r="K53" s="563"/>
      <c r="L53" s="575"/>
      <c r="M53" s="563"/>
    </row>
    <row r="54" spans="1:13" ht="34.5" customHeight="1" x14ac:dyDescent="0.15">
      <c r="A54" s="557"/>
      <c r="B54" s="558"/>
      <c r="C54" s="579"/>
      <c r="D54" s="564"/>
      <c r="E54" s="567"/>
      <c r="F54" s="570"/>
      <c r="G54" s="570"/>
      <c r="H54" s="570"/>
      <c r="I54" s="570"/>
      <c r="J54" s="567"/>
      <c r="K54" s="564"/>
      <c r="L54" s="576"/>
      <c r="M54" s="564"/>
    </row>
    <row r="55" spans="1:13" x14ac:dyDescent="0.15">
      <c r="C55" s="518" t="s">
        <v>50</v>
      </c>
      <c r="D55" s="518" t="s">
        <v>50</v>
      </c>
      <c r="E55" s="518" t="s">
        <v>50</v>
      </c>
      <c r="F55" s="518" t="s">
        <v>50</v>
      </c>
      <c r="G55" s="518" t="s">
        <v>50</v>
      </c>
      <c r="H55" s="518" t="s">
        <v>50</v>
      </c>
      <c r="I55" s="518" t="s">
        <v>50</v>
      </c>
      <c r="J55" s="518" t="s">
        <v>50</v>
      </c>
      <c r="K55" s="518" t="s">
        <v>50</v>
      </c>
      <c r="L55" s="518" t="s">
        <v>50</v>
      </c>
      <c r="M55" s="518" t="s">
        <v>50</v>
      </c>
    </row>
    <row r="56" spans="1:13" ht="4.5" customHeight="1" x14ac:dyDescent="0.15">
      <c r="C56" s="519"/>
      <c r="D56" s="517"/>
      <c r="E56" s="517"/>
      <c r="F56" s="517"/>
      <c r="G56" s="517"/>
      <c r="H56" s="517"/>
      <c r="I56" s="517"/>
      <c r="J56" s="517"/>
      <c r="K56" s="517"/>
      <c r="L56" s="517"/>
      <c r="M56" s="517"/>
    </row>
    <row r="57" spans="1:13" ht="10.5" customHeight="1" x14ac:dyDescent="0.15">
      <c r="A57" s="538" t="s">
        <v>49</v>
      </c>
      <c r="B57" s="539"/>
      <c r="C57" s="528">
        <f>SUM(C58:C58)</f>
        <v>2</v>
      </c>
      <c r="D57" s="528">
        <f t="shared" ref="D57:M57" si="6">SUM(D58:D58)</f>
        <v>1.6</v>
      </c>
      <c r="E57" s="528">
        <f t="shared" si="6"/>
        <v>0</v>
      </c>
      <c r="F57" s="528">
        <f t="shared" si="6"/>
        <v>0.4</v>
      </c>
      <c r="G57" s="528">
        <f t="shared" si="6"/>
        <v>0</v>
      </c>
      <c r="H57" s="528">
        <f t="shared" si="6"/>
        <v>0</v>
      </c>
      <c r="I57" s="528">
        <f t="shared" si="6"/>
        <v>0</v>
      </c>
      <c r="J57" s="528">
        <f t="shared" si="6"/>
        <v>0</v>
      </c>
      <c r="K57" s="528">
        <f t="shared" si="6"/>
        <v>0</v>
      </c>
      <c r="L57" s="528">
        <f t="shared" si="6"/>
        <v>0</v>
      </c>
      <c r="M57" s="528">
        <f t="shared" si="6"/>
        <v>0</v>
      </c>
    </row>
    <row r="58" spans="1:13" ht="10.5" customHeight="1" x14ac:dyDescent="0.15">
      <c r="B58" s="336" t="s">
        <v>48</v>
      </c>
      <c r="C58" s="521">
        <f>SUM(D58:M58)</f>
        <v>2</v>
      </c>
      <c r="D58" s="521">
        <v>1.6</v>
      </c>
      <c r="E58" s="521">
        <v>0</v>
      </c>
      <c r="F58" s="521">
        <v>0.4</v>
      </c>
      <c r="G58" s="521">
        <v>0</v>
      </c>
      <c r="H58" s="521">
        <v>0</v>
      </c>
      <c r="I58" s="521">
        <v>0</v>
      </c>
      <c r="J58" s="521">
        <v>0</v>
      </c>
      <c r="K58" s="521">
        <v>0</v>
      </c>
      <c r="L58" s="521">
        <v>0</v>
      </c>
      <c r="M58" s="521">
        <v>0</v>
      </c>
    </row>
    <row r="59" spans="1:13" ht="4.5" customHeight="1" x14ac:dyDescent="0.15">
      <c r="B59" s="336"/>
      <c r="C59" s="521"/>
      <c r="D59" s="521"/>
      <c r="E59" s="521"/>
      <c r="F59" s="521"/>
      <c r="G59" s="521"/>
      <c r="H59" s="521"/>
      <c r="I59" s="521"/>
      <c r="J59" s="521"/>
      <c r="K59" s="521"/>
      <c r="L59" s="521"/>
      <c r="M59" s="521"/>
    </row>
    <row r="60" spans="1:13" ht="10.5" customHeight="1" x14ac:dyDescent="0.15">
      <c r="A60" s="538" t="s">
        <v>47</v>
      </c>
      <c r="B60" s="539"/>
      <c r="C60" s="521">
        <f>SUM(C61:C62)</f>
        <v>47.199999999999996</v>
      </c>
      <c r="D60" s="521">
        <f t="shared" ref="D60:M60" si="7">SUM(D61:D62)</f>
        <v>36.9</v>
      </c>
      <c r="E60" s="521">
        <f t="shared" si="7"/>
        <v>5</v>
      </c>
      <c r="F60" s="521">
        <f t="shared" si="7"/>
        <v>2.5</v>
      </c>
      <c r="G60" s="521">
        <f t="shared" si="7"/>
        <v>0</v>
      </c>
      <c r="H60" s="521">
        <f t="shared" si="7"/>
        <v>0</v>
      </c>
      <c r="I60" s="521">
        <f t="shared" si="7"/>
        <v>0</v>
      </c>
      <c r="J60" s="521">
        <f t="shared" si="7"/>
        <v>1.8</v>
      </c>
      <c r="K60" s="521">
        <f t="shared" si="7"/>
        <v>0</v>
      </c>
      <c r="L60" s="521">
        <f t="shared" si="7"/>
        <v>1</v>
      </c>
      <c r="M60" s="521">
        <f t="shared" si="7"/>
        <v>0</v>
      </c>
    </row>
    <row r="61" spans="1:13" ht="10.5" customHeight="1" x14ac:dyDescent="0.15">
      <c r="B61" s="336" t="s">
        <v>46</v>
      </c>
      <c r="C61" s="521">
        <f>SUM(D61:M61)</f>
        <v>47.199999999999996</v>
      </c>
      <c r="D61" s="521">
        <v>36.9</v>
      </c>
      <c r="E61" s="521">
        <v>5</v>
      </c>
      <c r="F61" s="521">
        <v>2.5</v>
      </c>
      <c r="G61" s="522">
        <v>0</v>
      </c>
      <c r="H61" s="521">
        <v>0</v>
      </c>
      <c r="I61" s="523">
        <v>0</v>
      </c>
      <c r="J61" s="523">
        <v>1.8</v>
      </c>
      <c r="K61" s="521">
        <v>0</v>
      </c>
      <c r="L61" s="521">
        <v>1</v>
      </c>
      <c r="M61" s="521">
        <v>0</v>
      </c>
    </row>
    <row r="62" spans="1:13" ht="10.5" customHeight="1" x14ac:dyDescent="0.15">
      <c r="B62" s="336" t="s">
        <v>45</v>
      </c>
      <c r="C62" s="521">
        <f>SUM(D62:M62)</f>
        <v>0</v>
      </c>
      <c r="D62" s="521">
        <v>0</v>
      </c>
      <c r="E62" s="521">
        <v>0</v>
      </c>
      <c r="F62" s="521">
        <v>0</v>
      </c>
      <c r="G62" s="521">
        <v>0</v>
      </c>
      <c r="H62" s="521">
        <v>0</v>
      </c>
      <c r="I62" s="521">
        <v>0</v>
      </c>
      <c r="J62" s="521">
        <v>0</v>
      </c>
      <c r="K62" s="521">
        <v>0</v>
      </c>
      <c r="L62" s="521">
        <v>0</v>
      </c>
      <c r="M62" s="521">
        <v>0</v>
      </c>
    </row>
    <row r="63" spans="1:13" ht="4.5" customHeight="1" x14ac:dyDescent="0.15">
      <c r="B63" s="336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</row>
    <row r="64" spans="1:13" ht="10.5" customHeight="1" x14ac:dyDescent="0.15">
      <c r="A64" s="538" t="s">
        <v>44</v>
      </c>
      <c r="B64" s="539"/>
      <c r="C64" s="521">
        <f>SUM(C65:C66)</f>
        <v>10.6</v>
      </c>
      <c r="D64" s="521">
        <f t="shared" ref="D64:M64" si="8">SUM(D65:D66)</f>
        <v>2</v>
      </c>
      <c r="E64" s="521">
        <f t="shared" si="8"/>
        <v>6.8</v>
      </c>
      <c r="F64" s="521">
        <f t="shared" si="8"/>
        <v>1.2</v>
      </c>
      <c r="G64" s="521">
        <f t="shared" si="8"/>
        <v>0</v>
      </c>
      <c r="H64" s="521">
        <f t="shared" si="8"/>
        <v>0</v>
      </c>
      <c r="I64" s="521">
        <f t="shared" si="8"/>
        <v>0</v>
      </c>
      <c r="J64" s="521">
        <f t="shared" si="8"/>
        <v>0.6</v>
      </c>
      <c r="K64" s="521">
        <f t="shared" si="8"/>
        <v>0</v>
      </c>
      <c r="L64" s="521">
        <f t="shared" si="8"/>
        <v>0</v>
      </c>
      <c r="M64" s="521">
        <f t="shared" si="8"/>
        <v>0</v>
      </c>
    </row>
    <row r="65" spans="1:13" ht="10.5" customHeight="1" x14ac:dyDescent="0.15">
      <c r="A65" s="336"/>
      <c r="B65" s="336" t="s">
        <v>43</v>
      </c>
      <c r="C65" s="521">
        <f>SUM(D65:M65)</f>
        <v>10.6</v>
      </c>
      <c r="D65" s="521">
        <v>2</v>
      </c>
      <c r="E65" s="521">
        <v>6.8</v>
      </c>
      <c r="F65" s="521">
        <v>1.2</v>
      </c>
      <c r="G65" s="521">
        <v>0</v>
      </c>
      <c r="H65" s="521">
        <v>0</v>
      </c>
      <c r="I65" s="521">
        <v>0</v>
      </c>
      <c r="J65" s="521">
        <v>0.6</v>
      </c>
      <c r="K65" s="521">
        <v>0</v>
      </c>
      <c r="L65" s="521">
        <v>0</v>
      </c>
      <c r="M65" s="521">
        <v>0</v>
      </c>
    </row>
    <row r="66" spans="1:13" ht="10.5" customHeight="1" x14ac:dyDescent="0.15">
      <c r="B66" s="336" t="s">
        <v>42</v>
      </c>
      <c r="C66" s="521">
        <f>SUM(D66:M66)</f>
        <v>0</v>
      </c>
      <c r="D66" s="521">
        <v>0</v>
      </c>
      <c r="E66" s="521">
        <v>0</v>
      </c>
      <c r="F66" s="521">
        <v>0</v>
      </c>
      <c r="G66" s="521">
        <v>0</v>
      </c>
      <c r="H66" s="521">
        <v>0</v>
      </c>
      <c r="I66" s="521">
        <v>0</v>
      </c>
      <c r="J66" s="521">
        <v>0</v>
      </c>
      <c r="K66" s="521">
        <v>0</v>
      </c>
      <c r="L66" s="521">
        <v>0</v>
      </c>
      <c r="M66" s="521">
        <v>0</v>
      </c>
    </row>
    <row r="67" spans="1:13" ht="4.5" customHeight="1" x14ac:dyDescent="0.15">
      <c r="B67" s="336"/>
      <c r="C67" s="521"/>
      <c r="D67" s="522"/>
      <c r="E67" s="522"/>
      <c r="F67" s="522"/>
      <c r="G67" s="522"/>
      <c r="H67" s="523"/>
      <c r="I67" s="523"/>
      <c r="J67" s="523"/>
      <c r="K67" s="523"/>
      <c r="L67" s="523"/>
      <c r="M67" s="523"/>
    </row>
    <row r="68" spans="1:13" ht="10.5" customHeight="1" x14ac:dyDescent="0.15">
      <c r="A68" s="538" t="s">
        <v>41</v>
      </c>
      <c r="B68" s="539"/>
      <c r="C68" s="521">
        <f>SUM(C69:C70)</f>
        <v>18.8</v>
      </c>
      <c r="D68" s="521">
        <f t="shared" ref="D68:M68" si="9">SUM(D69:D70)</f>
        <v>14.6</v>
      </c>
      <c r="E68" s="521">
        <f t="shared" si="9"/>
        <v>0</v>
      </c>
      <c r="F68" s="521">
        <f t="shared" si="9"/>
        <v>2.5</v>
      </c>
      <c r="G68" s="521">
        <f t="shared" si="9"/>
        <v>0</v>
      </c>
      <c r="H68" s="521">
        <f t="shared" si="9"/>
        <v>0</v>
      </c>
      <c r="I68" s="521">
        <f t="shared" si="9"/>
        <v>0</v>
      </c>
      <c r="J68" s="521">
        <f t="shared" si="9"/>
        <v>1.7</v>
      </c>
      <c r="K68" s="521">
        <f t="shared" si="9"/>
        <v>0</v>
      </c>
      <c r="L68" s="521">
        <f t="shared" si="9"/>
        <v>0</v>
      </c>
      <c r="M68" s="521">
        <f t="shared" si="9"/>
        <v>0</v>
      </c>
    </row>
    <row r="69" spans="1:13" ht="10.5" customHeight="1" x14ac:dyDescent="0.15">
      <c r="B69" s="336" t="s">
        <v>40</v>
      </c>
      <c r="C69" s="521">
        <f>SUM(D69:M69)</f>
        <v>18.8</v>
      </c>
      <c r="D69" s="522">
        <v>14.6</v>
      </c>
      <c r="E69" s="521">
        <v>0</v>
      </c>
      <c r="F69" s="521">
        <v>2.5</v>
      </c>
      <c r="G69" s="521">
        <v>0</v>
      </c>
      <c r="H69" s="521">
        <v>0</v>
      </c>
      <c r="I69" s="521">
        <v>0</v>
      </c>
      <c r="J69" s="523">
        <v>1.7</v>
      </c>
      <c r="K69" s="521">
        <v>0</v>
      </c>
      <c r="L69" s="521">
        <v>0</v>
      </c>
      <c r="M69" s="521">
        <v>0</v>
      </c>
    </row>
    <row r="70" spans="1:13" ht="10.5" customHeight="1" x14ac:dyDescent="0.15">
      <c r="B70" s="336" t="s">
        <v>39</v>
      </c>
      <c r="C70" s="521">
        <f>SUM(D70:M70)</f>
        <v>0</v>
      </c>
      <c r="D70" s="521">
        <v>0</v>
      </c>
      <c r="E70" s="521">
        <v>0</v>
      </c>
      <c r="F70" s="521">
        <v>0</v>
      </c>
      <c r="G70" s="521">
        <v>0</v>
      </c>
      <c r="H70" s="521">
        <v>0</v>
      </c>
      <c r="I70" s="521">
        <v>0</v>
      </c>
      <c r="J70" s="521">
        <v>0</v>
      </c>
      <c r="K70" s="521">
        <v>0</v>
      </c>
      <c r="L70" s="521">
        <v>0</v>
      </c>
      <c r="M70" s="523">
        <v>0</v>
      </c>
    </row>
    <row r="71" spans="1:13" ht="4.5" customHeight="1" x14ac:dyDescent="0.15">
      <c r="B71" s="336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</row>
    <row r="72" spans="1:13" ht="10.5" customHeight="1" x14ac:dyDescent="0.15">
      <c r="A72" s="538" t="s">
        <v>38</v>
      </c>
      <c r="B72" s="539"/>
      <c r="C72" s="521">
        <f>SUM(C73:C74)</f>
        <v>67.400000000000006</v>
      </c>
      <c r="D72" s="521">
        <f t="shared" ref="D72:M72" si="10">SUM(D73:D74)</f>
        <v>37</v>
      </c>
      <c r="E72" s="521">
        <f t="shared" si="10"/>
        <v>16.7</v>
      </c>
      <c r="F72" s="521">
        <f t="shared" si="10"/>
        <v>6.6999999999999993</v>
      </c>
      <c r="G72" s="521">
        <f t="shared" si="10"/>
        <v>0</v>
      </c>
      <c r="H72" s="521">
        <f t="shared" si="10"/>
        <v>0</v>
      </c>
      <c r="I72" s="521">
        <f t="shared" si="10"/>
        <v>0</v>
      </c>
      <c r="J72" s="521">
        <f t="shared" si="10"/>
        <v>0</v>
      </c>
      <c r="K72" s="521">
        <f t="shared" si="10"/>
        <v>0</v>
      </c>
      <c r="L72" s="521">
        <f t="shared" si="10"/>
        <v>6</v>
      </c>
      <c r="M72" s="521">
        <f t="shared" si="10"/>
        <v>1</v>
      </c>
    </row>
    <row r="73" spans="1:13" ht="10.5" customHeight="1" x14ac:dyDescent="0.15">
      <c r="B73" s="336" t="s">
        <v>37</v>
      </c>
      <c r="C73" s="521">
        <f>SUM(D73:M73)</f>
        <v>65.800000000000011</v>
      </c>
      <c r="D73" s="521">
        <v>37</v>
      </c>
      <c r="E73" s="521">
        <v>15.7</v>
      </c>
      <c r="F73" s="521">
        <v>6.1</v>
      </c>
      <c r="G73" s="521">
        <v>0</v>
      </c>
      <c r="H73" s="521">
        <v>0</v>
      </c>
      <c r="I73" s="521">
        <v>0</v>
      </c>
      <c r="J73" s="521">
        <v>0</v>
      </c>
      <c r="K73" s="521">
        <v>0</v>
      </c>
      <c r="L73" s="521">
        <v>6</v>
      </c>
      <c r="M73" s="523">
        <v>1</v>
      </c>
    </row>
    <row r="74" spans="1:13" ht="10.5" customHeight="1" x14ac:dyDescent="0.15">
      <c r="B74" s="336" t="s">
        <v>36</v>
      </c>
      <c r="C74" s="521">
        <f>SUM(D74:M74)</f>
        <v>1.6</v>
      </c>
      <c r="D74" s="521">
        <v>0</v>
      </c>
      <c r="E74" s="521">
        <v>1</v>
      </c>
      <c r="F74" s="521">
        <v>0.6</v>
      </c>
      <c r="G74" s="521">
        <v>0</v>
      </c>
      <c r="H74" s="521">
        <v>0</v>
      </c>
      <c r="I74" s="521">
        <v>0</v>
      </c>
      <c r="J74" s="521">
        <v>0</v>
      </c>
      <c r="K74" s="521">
        <v>0</v>
      </c>
      <c r="L74" s="521">
        <v>0</v>
      </c>
      <c r="M74" s="521">
        <v>0</v>
      </c>
    </row>
    <row r="75" spans="1:13" ht="4.5" customHeight="1" x14ac:dyDescent="0.15">
      <c r="B75" s="336"/>
      <c r="C75" s="521"/>
      <c r="D75" s="522"/>
      <c r="E75" s="522"/>
      <c r="F75" s="522"/>
      <c r="G75" s="522"/>
      <c r="H75" s="523"/>
      <c r="I75" s="523"/>
      <c r="J75" s="523"/>
      <c r="K75" s="523"/>
      <c r="L75" s="523"/>
      <c r="M75" s="523"/>
    </row>
    <row r="76" spans="1:13" ht="10.5" customHeight="1" x14ac:dyDescent="0.15">
      <c r="A76" s="538" t="s">
        <v>35</v>
      </c>
      <c r="B76" s="539"/>
      <c r="C76" s="521">
        <f>SUM(C77:C77)</f>
        <v>11.1</v>
      </c>
      <c r="D76" s="521">
        <f t="shared" ref="D76:M76" si="11">SUM(D77:D77)</f>
        <v>9.1</v>
      </c>
      <c r="E76" s="521">
        <f t="shared" si="11"/>
        <v>0</v>
      </c>
      <c r="F76" s="521">
        <f t="shared" si="11"/>
        <v>1.2</v>
      </c>
      <c r="G76" s="521">
        <f t="shared" si="11"/>
        <v>0</v>
      </c>
      <c r="H76" s="521">
        <f t="shared" si="11"/>
        <v>0</v>
      </c>
      <c r="I76" s="521">
        <f t="shared" si="11"/>
        <v>0</v>
      </c>
      <c r="J76" s="521">
        <f t="shared" si="11"/>
        <v>0.8</v>
      </c>
      <c r="K76" s="521">
        <f t="shared" si="11"/>
        <v>0</v>
      </c>
      <c r="L76" s="521">
        <f t="shared" si="11"/>
        <v>0</v>
      </c>
      <c r="M76" s="521">
        <f t="shared" si="11"/>
        <v>0</v>
      </c>
    </row>
    <row r="77" spans="1:13" ht="10.5" customHeight="1" x14ac:dyDescent="0.15">
      <c r="B77" s="336" t="s">
        <v>34</v>
      </c>
      <c r="C77" s="521">
        <f>SUM(D77:M77)</f>
        <v>11.1</v>
      </c>
      <c r="D77" s="521">
        <v>9.1</v>
      </c>
      <c r="E77" s="521">
        <v>0</v>
      </c>
      <c r="F77" s="521">
        <v>1.2</v>
      </c>
      <c r="G77" s="521">
        <v>0</v>
      </c>
      <c r="H77" s="521">
        <v>0</v>
      </c>
      <c r="I77" s="521">
        <v>0</v>
      </c>
      <c r="J77" s="523">
        <v>0.8</v>
      </c>
      <c r="K77" s="521">
        <v>0</v>
      </c>
      <c r="L77" s="523">
        <v>0</v>
      </c>
      <c r="M77" s="523">
        <v>0</v>
      </c>
    </row>
    <row r="78" spans="1:13" ht="4.5" customHeight="1" x14ac:dyDescent="0.15">
      <c r="B78" s="336"/>
      <c r="C78" s="521"/>
      <c r="D78" s="522"/>
      <c r="E78" s="522"/>
      <c r="F78" s="522"/>
      <c r="G78" s="522"/>
      <c r="H78" s="523"/>
      <c r="I78" s="523"/>
      <c r="J78" s="523"/>
      <c r="K78" s="523"/>
      <c r="L78" s="523"/>
      <c r="M78" s="523"/>
    </row>
    <row r="79" spans="1:13" ht="10.5" customHeight="1" x14ac:dyDescent="0.15">
      <c r="A79" s="538" t="s">
        <v>33</v>
      </c>
      <c r="B79" s="539"/>
      <c r="C79" s="521">
        <f>SUM(C80:C80)</f>
        <v>15.100000000000001</v>
      </c>
      <c r="D79" s="521">
        <f t="shared" ref="D79:M79" si="12">SUM(D80:D80)</f>
        <v>12.9</v>
      </c>
      <c r="E79" s="521">
        <f t="shared" si="12"/>
        <v>0</v>
      </c>
      <c r="F79" s="521">
        <f t="shared" si="12"/>
        <v>2.2000000000000002</v>
      </c>
      <c r="G79" s="521">
        <f t="shared" si="12"/>
        <v>0</v>
      </c>
      <c r="H79" s="521">
        <f t="shared" si="12"/>
        <v>0</v>
      </c>
      <c r="I79" s="521">
        <f t="shared" si="12"/>
        <v>0</v>
      </c>
      <c r="J79" s="521">
        <f t="shared" si="12"/>
        <v>0</v>
      </c>
      <c r="K79" s="521">
        <f t="shared" si="12"/>
        <v>0</v>
      </c>
      <c r="L79" s="521">
        <f t="shared" si="12"/>
        <v>0</v>
      </c>
      <c r="M79" s="521">
        <f t="shared" si="12"/>
        <v>0</v>
      </c>
    </row>
    <row r="80" spans="1:13" ht="10.5" customHeight="1" x14ac:dyDescent="0.15">
      <c r="B80" s="336" t="s">
        <v>32</v>
      </c>
      <c r="C80" s="521">
        <f>SUM(D80:M80)</f>
        <v>15.100000000000001</v>
      </c>
      <c r="D80" s="521">
        <v>12.9</v>
      </c>
      <c r="E80" s="521">
        <v>0</v>
      </c>
      <c r="F80" s="521">
        <v>2.2000000000000002</v>
      </c>
      <c r="G80" s="521">
        <v>0</v>
      </c>
      <c r="H80" s="521">
        <v>0</v>
      </c>
      <c r="I80" s="521">
        <v>0</v>
      </c>
      <c r="J80" s="521">
        <v>0</v>
      </c>
      <c r="K80" s="523">
        <v>0</v>
      </c>
      <c r="L80" s="521">
        <v>0</v>
      </c>
      <c r="M80" s="521">
        <v>0</v>
      </c>
    </row>
    <row r="81" spans="1:13" ht="4.5" customHeight="1" x14ac:dyDescent="0.15">
      <c r="A81" s="24"/>
      <c r="B81" s="23"/>
      <c r="C81" s="525"/>
      <c r="D81" s="525"/>
      <c r="E81" s="525"/>
      <c r="F81" s="525"/>
      <c r="G81" s="525"/>
      <c r="H81" s="526"/>
      <c r="I81" s="526"/>
      <c r="J81" s="526"/>
      <c r="K81" s="526"/>
      <c r="L81" s="526"/>
      <c r="M81" s="526"/>
    </row>
    <row r="82" spans="1:13" ht="17.25" customHeight="1" x14ac:dyDescent="0.15">
      <c r="A82" s="19" t="s">
        <v>31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</row>
  </sheetData>
  <mergeCells count="40">
    <mergeCell ref="M5:M10"/>
    <mergeCell ref="A13:B13"/>
    <mergeCell ref="A15:B15"/>
    <mergeCell ref="A17:B17"/>
    <mergeCell ref="C4:M4"/>
    <mergeCell ref="A5:B10"/>
    <mergeCell ref="C5:C10"/>
    <mergeCell ref="D5:D10"/>
    <mergeCell ref="E5:E10"/>
    <mergeCell ref="F5:F10"/>
    <mergeCell ref="G5:G10"/>
    <mergeCell ref="H5:H10"/>
    <mergeCell ref="I5:I10"/>
    <mergeCell ref="J5:J10"/>
    <mergeCell ref="D49:D54"/>
    <mergeCell ref="E49:E54"/>
    <mergeCell ref="F49:F54"/>
    <mergeCell ref="K5:K10"/>
    <mergeCell ref="L5:L10"/>
    <mergeCell ref="A22:B22"/>
    <mergeCell ref="A28:B28"/>
    <mergeCell ref="A32:B32"/>
    <mergeCell ref="A39:B39"/>
    <mergeCell ref="C48:M48"/>
    <mergeCell ref="A76:B76"/>
    <mergeCell ref="A79:B79"/>
    <mergeCell ref="M49:M54"/>
    <mergeCell ref="A57:B57"/>
    <mergeCell ref="A60:B60"/>
    <mergeCell ref="A64:B64"/>
    <mergeCell ref="A68:B68"/>
    <mergeCell ref="A72:B72"/>
    <mergeCell ref="G49:G54"/>
    <mergeCell ref="H49:H54"/>
    <mergeCell ref="I49:I54"/>
    <mergeCell ref="J49:J54"/>
    <mergeCell ref="K49:K54"/>
    <mergeCell ref="L49:L54"/>
    <mergeCell ref="A49:B54"/>
    <mergeCell ref="C49:C54"/>
  </mergeCells>
  <phoneticPr fontId="3"/>
  <pageMargins left="0.78740157480314965" right="0.39370078740157483" top="0.78740157480314965" bottom="0.78740157480314965" header="0.51181102362204722" footer="0.51181102362204722"/>
  <pageSetup paperSize="9" fitToHeight="0" orientation="landscape" r:id="rId1"/>
  <headerFooter alignWithMargins="0"/>
  <rowBreaks count="1" manualBreakCount="1">
    <brk id="4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目次</vt:lpstr>
      <vt:lpstr>12-1-1(1)（総数） (1)</vt:lpstr>
      <vt:lpstr>12-1-1(1)（保健師） (1)</vt:lpstr>
      <vt:lpstr>12-1-1(1)（助産師） (1)</vt:lpstr>
      <vt:lpstr>12-1-1(1)（看護師）  (1)</vt:lpstr>
      <vt:lpstr>12-1-1(1)（准看護師） (1)</vt:lpstr>
      <vt:lpstr>12-1-1(2)（総数） </vt:lpstr>
      <vt:lpstr>12-1-1(2)（保健師）</vt:lpstr>
      <vt:lpstr>12-1-1(2)（助産師）</vt:lpstr>
      <vt:lpstr>12-1-1(2)（看護師）</vt:lpstr>
      <vt:lpstr>12-1-1(2)（准看護師）</vt:lpstr>
      <vt:lpstr>12-1-2(1)</vt:lpstr>
      <vt:lpstr>12-1-2(2)</vt:lpstr>
      <vt:lpstr>12-2-1</vt:lpstr>
      <vt:lpstr>12-2-2</vt:lpstr>
      <vt:lpstr>12-3 </vt:lpstr>
      <vt:lpstr>12-4</vt:lpstr>
      <vt:lpstr>12-5 </vt:lpstr>
      <vt:lpstr>12-6-1 </vt:lpstr>
      <vt:lpstr>12-6-2</vt:lpstr>
      <vt:lpstr>12-6-3 </vt:lpstr>
      <vt:lpstr>12-6-4  </vt:lpstr>
      <vt:lpstr>'12-1-1(1)（看護師）  (1)'!Print_Area</vt:lpstr>
      <vt:lpstr>'12-1-1(1)（准看護師） (1)'!Print_Area</vt:lpstr>
      <vt:lpstr>'12-1-1(1)（助産師） (1)'!Print_Area</vt:lpstr>
      <vt:lpstr>'12-1-1(1)（総数） (1)'!Print_Area</vt:lpstr>
      <vt:lpstr>'12-1-1(1)（保健師） (1)'!Print_Area</vt:lpstr>
      <vt:lpstr>'12-1-1(2)（看護師）'!Print_Area</vt:lpstr>
      <vt:lpstr>'12-1-1(2)（准看護師）'!Print_Area</vt:lpstr>
      <vt:lpstr>'12-1-1(2)（助産師）'!Print_Area</vt:lpstr>
      <vt:lpstr>'12-1-1(2)（総数） '!Print_Area</vt:lpstr>
      <vt:lpstr>'12-1-1(2)（保健師）'!Print_Area</vt:lpstr>
      <vt:lpstr>'12-1-2(1)'!Print_Area</vt:lpstr>
      <vt:lpstr>'12-1-2(2)'!Print_Area</vt:lpstr>
      <vt:lpstr>'12-2-1'!Print_Area</vt:lpstr>
      <vt:lpstr>'12-2-2'!Print_Area</vt:lpstr>
      <vt:lpstr>'12-3 '!Print_Area</vt:lpstr>
      <vt:lpstr>'12-4'!Print_Area</vt:lpstr>
      <vt:lpstr>'12-5 '!Print_Area</vt:lpstr>
      <vt:lpstr>'12-6-1 '!Print_Area</vt:lpstr>
      <vt:lpstr>'12-6-2'!Print_Area</vt:lpstr>
      <vt:lpstr>'12-6-3 '!Print_Area</vt:lpstr>
      <vt:lpstr>'12-6-4  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2026-01-29T05:02:28Z</cp:lastPrinted>
  <dcterms:created xsi:type="dcterms:W3CDTF">2023-02-03T09:14:18Z</dcterms:created>
  <dcterms:modified xsi:type="dcterms:W3CDTF">2026-03-12T05:04:45Z</dcterms:modified>
</cp:coreProperties>
</file>