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7福祉保健年報\統計表\12｜医看・看護職員\"/>
    </mc:Choice>
  </mc:AlternateContent>
  <xr:revisionPtr revIDLastSave="0" documentId="13_ncr:1_{702A5FA5-195D-49EB-ACC3-1DDBDAE75EA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2-6-2" sheetId="1" r:id="rId1"/>
  </sheets>
  <definedNames>
    <definedName name="_xlnm.Print_Area" localSheetId="0">'12-6-2'!$A$1:$AU$85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77" i="1" l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B77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B7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B55" i="1"/>
  <c r="AU6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B70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B66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B62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B58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B35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B28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B23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B12" i="1"/>
  <c r="AU80" i="1" l="1"/>
  <c r="AU10" i="1" s="1"/>
  <c r="C80" i="1"/>
  <c r="C10" i="1" s="1"/>
  <c r="AE80" i="1"/>
  <c r="AE10" i="1" s="1"/>
  <c r="G80" i="1"/>
  <c r="G10" i="1" s="1"/>
  <c r="O80" i="1"/>
  <c r="O10" i="1" s="1"/>
  <c r="K80" i="1"/>
  <c r="K10" i="1" s="1"/>
  <c r="M80" i="1"/>
  <c r="M10" i="1" s="1"/>
  <c r="AT80" i="1"/>
  <c r="AT10" i="1" s="1"/>
  <c r="AL80" i="1"/>
  <c r="AL10" i="1" s="1"/>
  <c r="AD80" i="1"/>
  <c r="AD10" i="1" s="1"/>
  <c r="N80" i="1"/>
  <c r="N10" i="1" s="1"/>
  <c r="F80" i="1"/>
  <c r="F10" i="1" s="1"/>
  <c r="AP80" i="1"/>
  <c r="AP10" i="1" s="1"/>
  <c r="AH80" i="1"/>
  <c r="AH10" i="1" s="1"/>
  <c r="Z80" i="1"/>
  <c r="Z10" i="1" s="1"/>
  <c r="R80" i="1"/>
  <c r="R10" i="1" s="1"/>
  <c r="AI80" i="1"/>
  <c r="AI10" i="1" s="1"/>
  <c r="AS80" i="1"/>
  <c r="AS10" i="1" s="1"/>
  <c r="AO80" i="1"/>
  <c r="AO10" i="1" s="1"/>
  <c r="AK80" i="1"/>
  <c r="AK10" i="1" s="1"/>
  <c r="I80" i="1"/>
  <c r="I10" i="1" s="1"/>
  <c r="E80" i="1"/>
  <c r="E10" i="1" s="1"/>
  <c r="AJ80" i="1"/>
  <c r="AJ10" i="1" s="1"/>
  <c r="L80" i="1"/>
  <c r="L10" i="1" s="1"/>
  <c r="H80" i="1"/>
  <c r="H10" i="1" s="1"/>
  <c r="D80" i="1"/>
  <c r="D10" i="1" s="1"/>
  <c r="AR80" i="1"/>
  <c r="AR10" i="1" s="1"/>
  <c r="AC80" i="1"/>
  <c r="AC10" i="1" s="1"/>
  <c r="Y80" i="1"/>
  <c r="Y10" i="1" s="1"/>
  <c r="U80" i="1"/>
  <c r="U10" i="1" s="1"/>
  <c r="Q80" i="1"/>
  <c r="Q10" i="1" s="1"/>
  <c r="AA80" i="1"/>
  <c r="AA10" i="1" s="1"/>
  <c r="V80" i="1"/>
  <c r="V10" i="1" s="1"/>
  <c r="AQ80" i="1"/>
  <c r="AQ10" i="1" s="1"/>
  <c r="AM80" i="1"/>
  <c r="AM10" i="1" s="1"/>
  <c r="S80" i="1"/>
  <c r="S10" i="1" s="1"/>
  <c r="B80" i="1"/>
  <c r="B10" i="1" s="1"/>
  <c r="AN80" i="1"/>
  <c r="AN10" i="1" s="1"/>
  <c r="AG80" i="1"/>
  <c r="AG10" i="1" s="1"/>
  <c r="AF80" i="1"/>
  <c r="AF10" i="1" s="1"/>
  <c r="AB80" i="1"/>
  <c r="AB10" i="1" s="1"/>
  <c r="X80" i="1"/>
  <c r="X10" i="1" s="1"/>
  <c r="W80" i="1"/>
  <c r="W10" i="1" s="1"/>
  <c r="T80" i="1"/>
  <c r="T10" i="1" s="1"/>
  <c r="P80" i="1"/>
  <c r="P10" i="1" s="1"/>
  <c r="J80" i="1"/>
  <c r="J10" i="1" s="1"/>
</calcChain>
</file>

<file path=xl/sharedStrings.xml><?xml version="1.0" encoding="utf-8"?>
<sst xmlns="http://schemas.openxmlformats.org/spreadsheetml/2006/main" count="362" uniqueCount="136">
  <si>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</si>
  <si>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</si>
  <si>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</si>
  <si>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</si>
  <si>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</si>
  <si>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</si>
  <si>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</si>
  <si>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</si>
  <si>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</si>
  <si>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</si>
  <si>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</si>
  <si>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</si>
  <si>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</si>
  <si>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</si>
  <si>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</si>
  <si>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</si>
  <si>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</si>
  <si>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</si>
  <si>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</si>
  <si>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</si>
  <si>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</si>
  <si>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総      数</t>
  </si>
  <si>
    <t xml:space="preserve">  十日町市</t>
  </si>
  <si>
    <t xml:space="preserve">  津 南 町</t>
  </si>
  <si>
    <t xml:space="preserve">  柏 崎 市</t>
  </si>
  <si>
    <t xml:space="preserve">  刈 羽 村</t>
  </si>
  <si>
    <t xml:space="preserve">  上 越 市</t>
  </si>
  <si>
    <t xml:space="preserve">  糸魚川市</t>
  </si>
  <si>
    <t>介護保険業務</t>
    <rPh sb="0" eb="2">
      <t>カイゴ</t>
    </rPh>
    <rPh sb="2" eb="4">
      <t>ホケン</t>
    </rPh>
    <rPh sb="4" eb="6">
      <t>ギョウム</t>
    </rPh>
    <phoneticPr fontId="2"/>
  </si>
  <si>
    <t>その他</t>
    <rPh sb="2" eb="3">
      <t>タ</t>
    </rPh>
    <phoneticPr fontId="2"/>
  </si>
  <si>
    <t>現場半数以下再掲</t>
    <rPh sb="0" eb="2">
      <t>ゲンバ</t>
    </rPh>
    <rPh sb="2" eb="4">
      <t>ハンスウ</t>
    </rPh>
    <rPh sb="4" eb="6">
      <t>イカ</t>
    </rPh>
    <rPh sb="6" eb="8">
      <t>サイケイ</t>
    </rPh>
    <phoneticPr fontId="2"/>
  </si>
  <si>
    <t>新潟市除く市町村計</t>
    <rPh sb="0" eb="3">
      <t>ニイガタシ</t>
    </rPh>
    <rPh sb="3" eb="4">
      <t>ノゾ</t>
    </rPh>
    <rPh sb="5" eb="8">
      <t>シチョウソン</t>
    </rPh>
    <rPh sb="8" eb="9">
      <t>ケイ</t>
    </rPh>
    <phoneticPr fontId="2"/>
  </si>
  <si>
    <t>村上保健所管内計</t>
    <rPh sb="2" eb="5">
      <t>ホケンショ</t>
    </rPh>
    <rPh sb="5" eb="7">
      <t>カンナイ</t>
    </rPh>
    <rPh sb="7" eb="8">
      <t>ケイ</t>
    </rPh>
    <phoneticPr fontId="2"/>
  </si>
  <si>
    <t>新発田保健所管内計</t>
    <rPh sb="2" eb="3">
      <t>タ</t>
    </rPh>
    <rPh sb="3" eb="6">
      <t>ホケンショ</t>
    </rPh>
    <rPh sb="6" eb="8">
      <t>カンナイ</t>
    </rPh>
    <rPh sb="8" eb="9">
      <t>ケイ</t>
    </rPh>
    <phoneticPr fontId="2"/>
  </si>
  <si>
    <t>新津保健所管内計</t>
    <rPh sb="0" eb="1">
      <t>シン</t>
    </rPh>
    <rPh sb="1" eb="2">
      <t>ツ</t>
    </rPh>
    <rPh sb="2" eb="5">
      <t>ホケンジョ</t>
    </rPh>
    <rPh sb="5" eb="7">
      <t>カンナイ</t>
    </rPh>
    <rPh sb="7" eb="8">
      <t>ケイ</t>
    </rPh>
    <phoneticPr fontId="2"/>
  </si>
  <si>
    <t>三条保健所管内計</t>
    <rPh sb="2" eb="5">
      <t>ホケンジョ</t>
    </rPh>
    <rPh sb="5" eb="7">
      <t>カンナイ</t>
    </rPh>
    <rPh sb="7" eb="8">
      <t>ケイ</t>
    </rPh>
    <phoneticPr fontId="2"/>
  </si>
  <si>
    <t>長岡保健所管内計</t>
    <rPh sb="2" eb="4">
      <t>ホケン</t>
    </rPh>
    <rPh sb="4" eb="5">
      <t>ジョ</t>
    </rPh>
    <rPh sb="5" eb="7">
      <t>カンナイ</t>
    </rPh>
    <rPh sb="7" eb="8">
      <t>ケイ</t>
    </rPh>
    <phoneticPr fontId="2"/>
  </si>
  <si>
    <t>十日町保健所管内計</t>
    <rPh sb="3" eb="5">
      <t>ホケン</t>
    </rPh>
    <rPh sb="5" eb="6">
      <t>ジョ</t>
    </rPh>
    <rPh sb="6" eb="8">
      <t>カンナイ</t>
    </rPh>
    <rPh sb="8" eb="9">
      <t>ケイ</t>
    </rPh>
    <phoneticPr fontId="2"/>
  </si>
  <si>
    <t>柏崎保健所管内計</t>
    <rPh sb="2" eb="4">
      <t>ホケン</t>
    </rPh>
    <rPh sb="4" eb="5">
      <t>ジョ</t>
    </rPh>
    <rPh sb="5" eb="7">
      <t>カンナイ</t>
    </rPh>
    <rPh sb="7" eb="8">
      <t>ケイ</t>
    </rPh>
    <phoneticPr fontId="2"/>
  </si>
  <si>
    <t>上越保健所管内計</t>
    <rPh sb="2" eb="4">
      <t>ホケン</t>
    </rPh>
    <rPh sb="4" eb="5">
      <t>ジョ</t>
    </rPh>
    <rPh sb="5" eb="7">
      <t>カンナイ</t>
    </rPh>
    <rPh sb="7" eb="8">
      <t>ケイ</t>
    </rPh>
    <phoneticPr fontId="2"/>
  </si>
  <si>
    <t>糸魚川保健所管内計</t>
    <rPh sb="3" eb="5">
      <t>ホケン</t>
    </rPh>
    <rPh sb="5" eb="6">
      <t>ジョ</t>
    </rPh>
    <rPh sb="6" eb="8">
      <t>カンナイ</t>
    </rPh>
    <rPh sb="8" eb="9">
      <t>ケイ</t>
    </rPh>
    <phoneticPr fontId="2"/>
  </si>
  <si>
    <t>　</t>
    <phoneticPr fontId="2"/>
  </si>
  <si>
    <t>佐渡保健所管内計</t>
    <rPh sb="0" eb="2">
      <t>サド</t>
    </rPh>
    <rPh sb="2" eb="4">
      <t>ホケン</t>
    </rPh>
    <rPh sb="4" eb="5">
      <t>ショ</t>
    </rPh>
    <rPh sb="5" eb="7">
      <t>カンナイ</t>
    </rPh>
    <rPh sb="7" eb="8">
      <t>ケイ</t>
    </rPh>
    <phoneticPr fontId="2"/>
  </si>
  <si>
    <t>年度末現在在職者数</t>
    <rPh sb="0" eb="2">
      <t>ネンド</t>
    </rPh>
    <rPh sb="2" eb="3">
      <t>マツ</t>
    </rPh>
    <rPh sb="3" eb="5">
      <t>ゲンザイ</t>
    </rPh>
    <rPh sb="5" eb="8">
      <t>ザイショクシャ</t>
    </rPh>
    <rPh sb="8" eb="9">
      <t>スウ</t>
    </rPh>
    <phoneticPr fontId="2"/>
  </si>
  <si>
    <t>被訪問延人数</t>
    <rPh sb="0" eb="1">
      <t>ヒ</t>
    </rPh>
    <rPh sb="1" eb="3">
      <t>ホウモン</t>
    </rPh>
    <rPh sb="3" eb="4">
      <t>ノ</t>
    </rPh>
    <rPh sb="4" eb="6">
      <t>ニンズウ</t>
    </rPh>
    <phoneticPr fontId="2"/>
  </si>
  <si>
    <t>期間中延報告者数</t>
    <rPh sb="0" eb="3">
      <t>キカンチュウ</t>
    </rPh>
    <rPh sb="3" eb="4">
      <t>ノ</t>
    </rPh>
    <rPh sb="4" eb="7">
      <t>ホウコクシャ</t>
    </rPh>
    <rPh sb="7" eb="8">
      <t>スウ</t>
    </rPh>
    <phoneticPr fontId="2"/>
  </si>
  <si>
    <t>精神保健福祉</t>
    <rPh sb="0" eb="2">
      <t>セイシン</t>
    </rPh>
    <rPh sb="2" eb="4">
      <t>ホケン</t>
    </rPh>
    <rPh sb="4" eb="6">
      <t>フクシ</t>
    </rPh>
    <phoneticPr fontId="2"/>
  </si>
  <si>
    <t>心身障害</t>
    <rPh sb="0" eb="2">
      <t>シンシン</t>
    </rPh>
    <rPh sb="2" eb="4">
      <t>ショウガイ</t>
    </rPh>
    <phoneticPr fontId="2"/>
  </si>
  <si>
    <t>母子保健福祉</t>
    <rPh sb="0" eb="2">
      <t>ボシ</t>
    </rPh>
    <rPh sb="2" eb="4">
      <t>ホケン</t>
    </rPh>
    <rPh sb="4" eb="6">
      <t>フクシ</t>
    </rPh>
    <phoneticPr fontId="2"/>
  </si>
  <si>
    <t>訪問実施回数</t>
    <rPh sb="0" eb="2">
      <t>ホウモン</t>
    </rPh>
    <rPh sb="2" eb="4">
      <t>ジッシ</t>
    </rPh>
    <rPh sb="4" eb="6">
      <t>カイスウ</t>
    </rPh>
    <phoneticPr fontId="2"/>
  </si>
  <si>
    <t>訪問世帯数</t>
    <rPh sb="0" eb="2">
      <t>ホウモン</t>
    </rPh>
    <rPh sb="2" eb="4">
      <t>セタイ</t>
    </rPh>
    <rPh sb="4" eb="5">
      <t>スウ</t>
    </rPh>
    <phoneticPr fontId="2"/>
  </si>
  <si>
    <t>感染症</t>
    <rPh sb="0" eb="3">
      <t>カンセンショウ</t>
    </rPh>
    <phoneticPr fontId="2"/>
  </si>
  <si>
    <t>保健部門</t>
    <rPh sb="0" eb="2">
      <t>ホケン</t>
    </rPh>
    <rPh sb="2" eb="4">
      <t>ブモン</t>
    </rPh>
    <phoneticPr fontId="2"/>
  </si>
  <si>
    <t>保健福祉部門</t>
    <rPh sb="0" eb="2">
      <t>ホケン</t>
    </rPh>
    <rPh sb="2" eb="4">
      <t>フクシ</t>
    </rPh>
    <rPh sb="4" eb="6">
      <t>ブモン</t>
    </rPh>
    <phoneticPr fontId="2"/>
  </si>
  <si>
    <t>福祉部門</t>
    <rPh sb="0" eb="2">
      <t>フクシ</t>
    </rPh>
    <rPh sb="2" eb="4">
      <t>ブモン</t>
    </rPh>
    <phoneticPr fontId="2"/>
  </si>
  <si>
    <t>社会復帰</t>
    <rPh sb="2" eb="4">
      <t>フッキ</t>
    </rPh>
    <phoneticPr fontId="2"/>
  </si>
  <si>
    <t>アルコール</t>
    <phoneticPr fontId="2"/>
  </si>
  <si>
    <t>39
歳
以
下</t>
    <rPh sb="3" eb="4">
      <t>サイ</t>
    </rPh>
    <rPh sb="5" eb="6">
      <t>イ</t>
    </rPh>
    <rPh sb="7" eb="8">
      <t>シタ</t>
    </rPh>
    <phoneticPr fontId="2"/>
  </si>
  <si>
    <t>40
歳
以
上</t>
    <rPh sb="3" eb="4">
      <t>サイ</t>
    </rPh>
    <rPh sb="5" eb="6">
      <t>イ</t>
    </rPh>
    <rPh sb="7" eb="8">
      <t>ウエ</t>
    </rPh>
    <phoneticPr fontId="2"/>
  </si>
  <si>
    <t>妊婦</t>
    <rPh sb="0" eb="2">
      <t>ニンプ</t>
    </rPh>
    <phoneticPr fontId="2"/>
  </si>
  <si>
    <t>産婦</t>
    <rPh sb="0" eb="2">
      <t>サンプ</t>
    </rPh>
    <phoneticPr fontId="2"/>
  </si>
  <si>
    <t>新生児</t>
    <rPh sb="0" eb="2">
      <t>シンセイ</t>
    </rPh>
    <rPh sb="2" eb="3">
      <t>ジ</t>
    </rPh>
    <phoneticPr fontId="2"/>
  </si>
  <si>
    <t>未熟児</t>
    <rPh sb="0" eb="3">
      <t>ミジュクジ</t>
    </rPh>
    <phoneticPr fontId="2"/>
  </si>
  <si>
    <t>乳児</t>
    <rPh sb="0" eb="2">
      <t>ニュウジ</t>
    </rPh>
    <phoneticPr fontId="2"/>
  </si>
  <si>
    <t>幼児</t>
    <rPh sb="0" eb="2">
      <t>ヨウジ</t>
    </rPh>
    <phoneticPr fontId="2"/>
  </si>
  <si>
    <t>長期療養児</t>
    <rPh sb="2" eb="4">
      <t>リョウヨウ</t>
    </rPh>
    <rPh sb="4" eb="5">
      <t>ジ</t>
    </rPh>
    <phoneticPr fontId="2"/>
  </si>
  <si>
    <t>介護認定調査</t>
    <rPh sb="0" eb="2">
      <t>カイゴ</t>
    </rPh>
    <rPh sb="2" eb="4">
      <t>ニンテイ</t>
    </rPh>
    <rPh sb="4" eb="6">
      <t>チョウサ</t>
    </rPh>
    <phoneticPr fontId="2"/>
  </si>
  <si>
    <t>介護サービス計画作成</t>
    <rPh sb="0" eb="2">
      <t>カイゴ</t>
    </rPh>
    <rPh sb="6" eb="8">
      <t>ケイカク</t>
    </rPh>
    <rPh sb="8" eb="10">
      <t>サクセイ</t>
    </rPh>
    <phoneticPr fontId="2"/>
  </si>
  <si>
    <t>計
（再掲
を除く)</t>
    <rPh sb="0" eb="1">
      <t>ケイ</t>
    </rPh>
    <rPh sb="3" eb="5">
      <t>サイケイ</t>
    </rPh>
    <rPh sb="7" eb="8">
      <t>ノゾ</t>
    </rPh>
    <phoneticPr fontId="2"/>
  </si>
  <si>
    <t xml:space="preserve">  佐 渡 市</t>
    <rPh sb="2" eb="3">
      <t>サ</t>
    </rPh>
    <rPh sb="4" eb="5">
      <t>ワタ</t>
    </rPh>
    <phoneticPr fontId="2"/>
  </si>
  <si>
    <t>災害による被災者</t>
    <rPh sb="0" eb="2">
      <t>サイガイ</t>
    </rPh>
    <rPh sb="5" eb="8">
      <t>ヒサイシャ</t>
    </rPh>
    <phoneticPr fontId="2"/>
  </si>
  <si>
    <t>魚沼保健所管内計</t>
    <rPh sb="0" eb="2">
      <t>ウオヌマ</t>
    </rPh>
    <rPh sb="2" eb="4">
      <t>ホケン</t>
    </rPh>
    <rPh sb="4" eb="5">
      <t>ジョ</t>
    </rPh>
    <rPh sb="5" eb="7">
      <t>カンナイ</t>
    </rPh>
    <rPh sb="7" eb="8">
      <t>ケイ</t>
    </rPh>
    <phoneticPr fontId="2"/>
  </si>
  <si>
    <t>南魚沼保健所管内計</t>
    <rPh sb="0" eb="1">
      <t>ミナミ</t>
    </rPh>
    <rPh sb="1" eb="3">
      <t>ウオヌマ</t>
    </rPh>
    <rPh sb="3" eb="5">
      <t>ホケン</t>
    </rPh>
    <rPh sb="5" eb="6">
      <t>ジョ</t>
    </rPh>
    <rPh sb="6" eb="8">
      <t>カンナイ</t>
    </rPh>
    <rPh sb="8" eb="9">
      <t>ケイ</t>
    </rPh>
    <phoneticPr fontId="2"/>
  </si>
  <si>
    <t xml:space="preserve">  魚 沼 市</t>
    <rPh sb="2" eb="3">
      <t>サカナ</t>
    </rPh>
    <rPh sb="4" eb="5">
      <t>ヌマ</t>
    </rPh>
    <rPh sb="6" eb="7">
      <t>シ</t>
    </rPh>
    <phoneticPr fontId="2"/>
  </si>
  <si>
    <t xml:space="preserve">  南魚沼市</t>
    <rPh sb="2" eb="5">
      <t>ミナミウオヌマ</t>
    </rPh>
    <rPh sb="5" eb="6">
      <t>シ</t>
    </rPh>
    <phoneticPr fontId="2"/>
  </si>
  <si>
    <t xml:space="preserve">  湯 沢 町</t>
    <rPh sb="2" eb="3">
      <t>ユ</t>
    </rPh>
    <rPh sb="4" eb="5">
      <t>サワ</t>
    </rPh>
    <rPh sb="6" eb="7">
      <t>マチ</t>
    </rPh>
    <phoneticPr fontId="2"/>
  </si>
  <si>
    <t xml:space="preserve">新　潟　市  </t>
    <phoneticPr fontId="2"/>
  </si>
  <si>
    <t>-</t>
    <phoneticPr fontId="2"/>
  </si>
  <si>
    <t>(27)</t>
  </si>
  <si>
    <t>(28)</t>
  </si>
  <si>
    <t>認知症</t>
    <rPh sb="0" eb="2">
      <t>ニンチ</t>
    </rPh>
    <rPh sb="2" eb="3">
      <t>ショウ</t>
    </rPh>
    <phoneticPr fontId="2"/>
  </si>
  <si>
    <t>うつ病</t>
    <rPh sb="2" eb="3">
      <t>ビョウ</t>
    </rPh>
    <phoneticPr fontId="2"/>
  </si>
  <si>
    <t>生活習慣病対策・健康増進</t>
    <rPh sb="0" eb="2">
      <t>セイカツ</t>
    </rPh>
    <rPh sb="2" eb="5">
      <t>シュウカンビョウ</t>
    </rPh>
    <rPh sb="5" eb="7">
      <t>タイサク</t>
    </rPh>
    <rPh sb="8" eb="10">
      <t>ケンコウ</t>
    </rPh>
    <rPh sb="10" eb="12">
      <t>ゾウシン</t>
    </rPh>
    <phoneticPr fontId="2"/>
  </si>
  <si>
    <t>40
歳
以
上
65
歳
未
満</t>
    <rPh sb="3" eb="4">
      <t>サイ</t>
    </rPh>
    <rPh sb="5" eb="6">
      <t>イ</t>
    </rPh>
    <rPh sb="7" eb="8">
      <t>ウエ</t>
    </rPh>
    <rPh sb="12" eb="13">
      <t>サイ</t>
    </rPh>
    <rPh sb="14" eb="15">
      <t>ミ</t>
    </rPh>
    <rPh sb="16" eb="17">
      <t>マン</t>
    </rPh>
    <phoneticPr fontId="2"/>
  </si>
  <si>
    <t>（再掲）
特
定
保
健
指
導</t>
    <rPh sb="1" eb="3">
      <t>サイケイ</t>
    </rPh>
    <rPh sb="5" eb="6">
      <t>トク</t>
    </rPh>
    <rPh sb="7" eb="8">
      <t>サダム</t>
    </rPh>
    <rPh sb="9" eb="10">
      <t>ホ</t>
    </rPh>
    <rPh sb="11" eb="12">
      <t>ケン</t>
    </rPh>
    <rPh sb="13" eb="14">
      <t>ユビ</t>
    </rPh>
    <rPh sb="15" eb="16">
      <t>シルベ</t>
    </rPh>
    <phoneticPr fontId="2"/>
  </si>
  <si>
    <t>65
歳
以
上</t>
    <rPh sb="3" eb="4">
      <t>サイ</t>
    </rPh>
    <rPh sb="5" eb="6">
      <t>イ</t>
    </rPh>
    <rPh sb="7" eb="8">
      <t>ウエ</t>
    </rPh>
    <phoneticPr fontId="2"/>
  </si>
  <si>
    <t>被虐待児</t>
    <rPh sb="0" eb="1">
      <t>ヒ</t>
    </rPh>
    <rPh sb="1" eb="3">
      <t>ギャクタイ</t>
    </rPh>
    <rPh sb="3" eb="4">
      <t>ジ</t>
    </rPh>
    <phoneticPr fontId="2"/>
  </si>
  <si>
    <t>介護予防業務</t>
    <rPh sb="0" eb="2">
      <t>カイゴ</t>
    </rPh>
    <rPh sb="2" eb="4">
      <t>ヨボウ</t>
    </rPh>
    <rPh sb="4" eb="6">
      <t>ギョウム</t>
    </rPh>
    <phoneticPr fontId="2"/>
  </si>
  <si>
    <t>特定高齢者</t>
    <rPh sb="0" eb="2">
      <t>トクテイ</t>
    </rPh>
    <rPh sb="2" eb="5">
      <t>コウレイシャ</t>
    </rPh>
    <phoneticPr fontId="2"/>
  </si>
  <si>
    <t>介護予防計画作成</t>
    <rPh sb="0" eb="2">
      <t>カイゴ</t>
    </rPh>
    <rPh sb="2" eb="4">
      <t>ヨボウ</t>
    </rPh>
    <rPh sb="4" eb="6">
      <t>ケイカク</t>
    </rPh>
    <rPh sb="6" eb="8">
      <t>サクセイ</t>
    </rPh>
    <phoneticPr fontId="2"/>
  </si>
  <si>
    <t>高齢者虐待</t>
    <rPh sb="0" eb="3">
      <t>コウレイシャ</t>
    </rPh>
    <rPh sb="3" eb="5">
      <t>ギャクタイ</t>
    </rPh>
    <phoneticPr fontId="2"/>
  </si>
  <si>
    <t>(22)</t>
  </si>
  <si>
    <t>(23)</t>
  </si>
  <si>
    <t>(24)</t>
  </si>
  <si>
    <t>(25)</t>
  </si>
  <si>
    <t>(26)</t>
  </si>
  <si>
    <t>(29)</t>
  </si>
  <si>
    <t>(30)</t>
  </si>
  <si>
    <t>(31)</t>
  </si>
  <si>
    <t>(32)</t>
  </si>
  <si>
    <t>(33)</t>
  </si>
  <si>
    <t>(34)</t>
  </si>
  <si>
    <t>(35)</t>
  </si>
  <si>
    <t>(36)</t>
  </si>
  <si>
    <t>市町村</t>
    <rPh sb="0" eb="3">
      <t>シチョウソン</t>
    </rPh>
    <phoneticPr fontId="2"/>
  </si>
  <si>
    <t xml:space="preserve">（再掲）
65
歳
未
満
</t>
    <rPh sb="1" eb="3">
      <t>サイケイ</t>
    </rPh>
    <rPh sb="8" eb="9">
      <t>サイ</t>
    </rPh>
    <rPh sb="10" eb="11">
      <t>ミ</t>
    </rPh>
    <rPh sb="12" eb="13">
      <t>マン</t>
    </rPh>
    <phoneticPr fontId="2"/>
  </si>
  <si>
    <t>その他の疾病</t>
    <rPh sb="2" eb="3">
      <t>タ</t>
    </rPh>
    <rPh sb="4" eb="6">
      <t>シッペイ</t>
    </rPh>
    <phoneticPr fontId="2"/>
  </si>
  <si>
    <t>(再掲)
難
病</t>
    <rPh sb="1" eb="3">
      <t>サイケイ</t>
    </rPh>
    <rPh sb="5" eb="6">
      <t>ナン</t>
    </rPh>
    <rPh sb="7" eb="8">
      <t>ヤマイ</t>
    </rPh>
    <phoneticPr fontId="2"/>
  </si>
  <si>
    <t xml:space="preserve">  妙 高 市</t>
    <rPh sb="2" eb="3">
      <t>ミョウ</t>
    </rPh>
    <rPh sb="4" eb="5">
      <t>コウ</t>
    </rPh>
    <phoneticPr fontId="2"/>
  </si>
  <si>
    <t>-</t>
  </si>
  <si>
    <t>（再掲）
結
核</t>
    <rPh sb="1" eb="3">
      <t>サイケイ</t>
    </rPh>
    <rPh sb="5" eb="6">
      <t>ケツ</t>
    </rPh>
    <rPh sb="7" eb="8">
      <t>カク</t>
    </rPh>
    <phoneticPr fontId="2"/>
  </si>
  <si>
    <t>資料：「保健師業務統計報告」</t>
    <rPh sb="0" eb="2">
      <t>シリョウ</t>
    </rPh>
    <rPh sb="4" eb="6">
      <t>ホケン</t>
    </rPh>
    <rPh sb="6" eb="7">
      <t>シ</t>
    </rPh>
    <rPh sb="7" eb="9">
      <t>ギョウム</t>
    </rPh>
    <rPh sb="9" eb="11">
      <t>トウケイ</t>
    </rPh>
    <rPh sb="11" eb="13">
      <t>ホウコク</t>
    </rPh>
    <phoneticPr fontId="2"/>
  </si>
  <si>
    <t>注：１）「現場半数以下再掲」は現場活動の比率が半分以下の者を再掲した。</t>
    <rPh sb="0" eb="1">
      <t>チュウ</t>
    </rPh>
    <rPh sb="5" eb="7">
      <t>ゲンバ</t>
    </rPh>
    <rPh sb="7" eb="9">
      <t>ハンスウ</t>
    </rPh>
    <rPh sb="9" eb="11">
      <t>イカ</t>
    </rPh>
    <rPh sb="11" eb="13">
      <t>サイケイ</t>
    </rPh>
    <rPh sb="15" eb="17">
      <t>ゲンバ</t>
    </rPh>
    <rPh sb="17" eb="19">
      <t>カツドウ</t>
    </rPh>
    <rPh sb="20" eb="22">
      <t>ヒリツ</t>
    </rPh>
    <rPh sb="23" eb="25">
      <t>ハンブン</t>
    </rPh>
    <rPh sb="25" eb="27">
      <t>イカ</t>
    </rPh>
    <rPh sb="28" eb="29">
      <t>モノ</t>
    </rPh>
    <rPh sb="30" eb="32">
      <t>サイケイ</t>
    </rPh>
    <phoneticPr fontId="2"/>
  </si>
  <si>
    <t>粟島浦村</t>
  </si>
  <si>
    <t>新発田市</t>
    <rPh sb="0" eb="4">
      <t>シバタシ</t>
    </rPh>
    <phoneticPr fontId="3"/>
  </si>
  <si>
    <t>阿賀野市</t>
    <rPh sb="0" eb="4">
      <t>アガノシ</t>
    </rPh>
    <phoneticPr fontId="3"/>
  </si>
  <si>
    <t>小千谷市</t>
    <rPh sb="0" eb="4">
      <t>オヂヤシ</t>
    </rPh>
    <phoneticPr fontId="3"/>
  </si>
  <si>
    <t>出雲崎町</t>
    <rPh sb="0" eb="4">
      <t>イズモザキマチ</t>
    </rPh>
    <phoneticPr fontId="4"/>
  </si>
  <si>
    <t>村 上 市</t>
    <phoneticPr fontId="2"/>
  </si>
  <si>
    <t>関 川 村</t>
    <phoneticPr fontId="2"/>
  </si>
  <si>
    <t>胎 内 市</t>
    <rPh sb="0" eb="1">
      <t>ハラ</t>
    </rPh>
    <rPh sb="2" eb="3">
      <t>ナイ</t>
    </rPh>
    <rPh sb="4" eb="5">
      <t>シ</t>
    </rPh>
    <phoneticPr fontId="3"/>
  </si>
  <si>
    <t>聖 籠 町</t>
    <rPh sb="0" eb="1">
      <t>セイ</t>
    </rPh>
    <rPh sb="2" eb="3">
      <t>カゴ</t>
    </rPh>
    <rPh sb="4" eb="5">
      <t>マチ</t>
    </rPh>
    <phoneticPr fontId="3"/>
  </si>
  <si>
    <t>五 泉 市</t>
    <rPh sb="0" eb="1">
      <t>イ</t>
    </rPh>
    <rPh sb="2" eb="3">
      <t>イズミ</t>
    </rPh>
    <rPh sb="4" eb="5">
      <t>シ</t>
    </rPh>
    <phoneticPr fontId="3"/>
  </si>
  <si>
    <t>阿 賀 町</t>
    <rPh sb="0" eb="1">
      <t>ア</t>
    </rPh>
    <rPh sb="2" eb="3">
      <t>ガ</t>
    </rPh>
    <rPh sb="4" eb="5">
      <t>マチ</t>
    </rPh>
    <phoneticPr fontId="3"/>
  </si>
  <si>
    <t>三 条 市</t>
    <rPh sb="0" eb="1">
      <t>ミ</t>
    </rPh>
    <rPh sb="2" eb="3">
      <t>ジョウ</t>
    </rPh>
    <rPh sb="4" eb="5">
      <t>シ</t>
    </rPh>
    <phoneticPr fontId="3"/>
  </si>
  <si>
    <t>加 茂 市</t>
    <rPh sb="0" eb="1">
      <t>カ</t>
    </rPh>
    <rPh sb="2" eb="3">
      <t>シゲル</t>
    </rPh>
    <rPh sb="4" eb="5">
      <t>シ</t>
    </rPh>
    <phoneticPr fontId="3"/>
  </si>
  <si>
    <t>燕　  市</t>
    <rPh sb="0" eb="1">
      <t>ツバメ</t>
    </rPh>
    <rPh sb="4" eb="5">
      <t>シ</t>
    </rPh>
    <phoneticPr fontId="3"/>
  </si>
  <si>
    <t>長 岡 市</t>
    <rPh sb="0" eb="1">
      <t>チョウ</t>
    </rPh>
    <rPh sb="2" eb="3">
      <t>オカ</t>
    </rPh>
    <rPh sb="4" eb="5">
      <t>シ</t>
    </rPh>
    <phoneticPr fontId="3"/>
  </si>
  <si>
    <t>見 附 市</t>
    <rPh sb="0" eb="1">
      <t>ミ</t>
    </rPh>
    <rPh sb="2" eb="3">
      <t>フ</t>
    </rPh>
    <rPh sb="4" eb="5">
      <t>シ</t>
    </rPh>
    <phoneticPr fontId="3"/>
  </si>
  <si>
    <t>12-6-2  保健師家庭訪問実施状況[市町村保健師]、市町村別</t>
    <rPh sb="8" eb="11">
      <t>ホケンシ</t>
    </rPh>
    <rPh sb="11" eb="13">
      <t>カテイ</t>
    </rPh>
    <rPh sb="13" eb="15">
      <t>ホウモン</t>
    </rPh>
    <rPh sb="15" eb="17">
      <t>ジッシ</t>
    </rPh>
    <rPh sb="17" eb="19">
      <t>ジョウキョウ</t>
    </rPh>
    <rPh sb="20" eb="23">
      <t>シチョウソン</t>
    </rPh>
    <rPh sb="23" eb="26">
      <t>ホケンシ</t>
    </rPh>
    <rPh sb="28" eb="31">
      <t>シチョウソン</t>
    </rPh>
    <rPh sb="31" eb="32">
      <t>ベツ</t>
    </rPh>
    <phoneticPr fontId="2"/>
  </si>
  <si>
    <t>注：２）「訪問実施回数」は、訪問時間４時間を１回とした。</t>
    <rPh sb="0" eb="1">
      <t>チュウ</t>
    </rPh>
    <rPh sb="5" eb="7">
      <t>ホウモン</t>
    </rPh>
    <rPh sb="7" eb="9">
      <t>ジッシ</t>
    </rPh>
    <rPh sb="9" eb="11">
      <t>カイスウ</t>
    </rPh>
    <rPh sb="14" eb="16">
      <t>ホウモン</t>
    </rPh>
    <rPh sb="16" eb="18">
      <t>ジカン</t>
    </rPh>
    <rPh sb="19" eb="21">
      <t>ジカン</t>
    </rPh>
    <rPh sb="23" eb="24">
      <t>カイ</t>
    </rPh>
    <phoneticPr fontId="2"/>
  </si>
  <si>
    <t>田 上 町</t>
    <rPh sb="0" eb="1">
      <t>タ</t>
    </rPh>
    <rPh sb="2" eb="3">
      <t>ウエ</t>
    </rPh>
    <rPh sb="4" eb="5">
      <t>マチ</t>
    </rPh>
    <phoneticPr fontId="9"/>
  </si>
  <si>
    <t>弥 彦 村</t>
    <rPh sb="0" eb="1">
      <t>ヤ</t>
    </rPh>
    <rPh sb="2" eb="3">
      <t>ヒコ</t>
    </rPh>
    <rPh sb="4" eb="5">
      <t>ムラ</t>
    </rPh>
    <phoneticPr fontId="9"/>
  </si>
  <si>
    <t>令和４年度</t>
    <rPh sb="0" eb="2">
      <t>レイワ</t>
    </rPh>
    <rPh sb="3" eb="5">
      <t>ネンド</t>
    </rPh>
    <phoneticPr fontId="2"/>
  </si>
  <si>
    <t>‐</t>
  </si>
  <si>
    <t>令和６年度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</si>
</sst>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0_);\(0\)"/>
  </numFmts>
  <fonts count="10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3.5"/>
      <name val="FixedSys"/>
      <charset val="128"/>
    </font>
    <font>
      <sz val="11"/>
      <color indexed="5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9">
    <xf numFmtId="0" fontId="0" fillId="0" borderId="0" xfId="0"/>
    <xf numFmtId="176" fontId="3" fillId="0" borderId="0" xfId="1" applyNumberFormat="1" applyFont="1" applyBorder="1" applyProtection="1">
      <protection locked="0"/>
    </xf>
    <xf numFmtId="176" fontId="3" fillId="0" borderId="0" xfId="1" applyNumberFormat="1" applyFont="1" applyProtection="1">
      <protection locked="0"/>
    </xf>
    <xf numFmtId="176" fontId="3" fillId="0" borderId="1" xfId="1" applyNumberFormat="1" applyFont="1" applyBorder="1" applyProtection="1">
      <protection locked="0"/>
    </xf>
    <xf numFmtId="176" fontId="4" fillId="0" borderId="0" xfId="1" applyNumberFormat="1" applyFont="1" applyBorder="1" applyProtection="1">
      <protection locked="0"/>
    </xf>
    <xf numFmtId="176" fontId="4" fillId="0" borderId="2" xfId="1" applyNumberFormat="1" applyFont="1" applyBorder="1" applyProtection="1">
      <protection locked="0"/>
    </xf>
    <xf numFmtId="176" fontId="4" fillId="0" borderId="3" xfId="1" applyNumberFormat="1" applyFont="1" applyBorder="1" applyProtection="1">
      <protection locked="0"/>
    </xf>
    <xf numFmtId="176" fontId="4" fillId="0" borderId="0" xfId="1" applyNumberFormat="1" applyFont="1" applyProtection="1">
      <protection locked="0"/>
    </xf>
    <xf numFmtId="176" fontId="4" fillId="0" borderId="4" xfId="1" applyNumberFormat="1" applyFont="1" applyBorder="1" applyProtection="1">
      <protection locked="0"/>
    </xf>
    <xf numFmtId="176" fontId="4" fillId="0" borderId="0" xfId="1" applyNumberFormat="1" applyFont="1" applyBorder="1" applyAlignment="1" applyProtection="1">
      <alignment horizontal="center"/>
      <protection locked="0"/>
    </xf>
    <xf numFmtId="176" fontId="4" fillId="0" borderId="3" xfId="1" applyNumberFormat="1" applyFont="1" applyBorder="1" applyAlignment="1" applyProtection="1">
      <alignment horizontal="center"/>
      <protection locked="0"/>
    </xf>
    <xf numFmtId="176" fontId="4" fillId="0" borderId="5" xfId="1" applyNumberFormat="1" applyFont="1" applyBorder="1" applyProtection="1">
      <protection locked="0"/>
    </xf>
    <xf numFmtId="176" fontId="4" fillId="0" borderId="6" xfId="1" applyNumberFormat="1" applyFont="1" applyBorder="1" applyProtection="1">
      <protection locked="0"/>
    </xf>
    <xf numFmtId="176" fontId="4" fillId="0" borderId="7" xfId="1" applyNumberFormat="1" applyFont="1" applyBorder="1" applyProtection="1">
      <protection locked="0"/>
    </xf>
    <xf numFmtId="176" fontId="4" fillId="0" borderId="0" xfId="1" applyNumberFormat="1" applyFont="1" applyBorder="1" applyAlignment="1" applyProtection="1">
      <alignment horizontal="center" vertical="distributed" textRotation="255"/>
      <protection locked="0"/>
    </xf>
    <xf numFmtId="176" fontId="4" fillId="0" borderId="3" xfId="1" applyNumberFormat="1" applyFont="1" applyBorder="1" applyAlignment="1" applyProtection="1">
      <alignment horizontal="center" vertical="distributed" textRotation="255"/>
      <protection locked="0"/>
    </xf>
    <xf numFmtId="176" fontId="4" fillId="0" borderId="4" xfId="1" applyNumberFormat="1" applyFont="1" applyBorder="1" applyAlignment="1" applyProtection="1">
      <alignment horizontal="center"/>
      <protection locked="0"/>
    </xf>
    <xf numFmtId="176" fontId="4" fillId="0" borderId="5" xfId="1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vertical="distributed" textRotation="255"/>
    </xf>
    <xf numFmtId="0" fontId="4" fillId="0" borderId="4" xfId="0" applyFont="1" applyBorder="1" applyAlignment="1">
      <alignment vertical="distributed" textRotation="255"/>
    </xf>
    <xf numFmtId="0" fontId="4" fillId="0" borderId="0" xfId="0" applyFont="1" applyAlignment="1">
      <alignment vertical="distributed" textRotation="255"/>
    </xf>
    <xf numFmtId="176" fontId="4" fillId="0" borderId="3" xfId="1" applyNumberFormat="1" applyFont="1" applyBorder="1" applyAlignment="1" applyProtection="1">
      <alignment horizontal="center" vertical="distributed" textRotation="255" wrapText="1"/>
      <protection locked="0"/>
    </xf>
    <xf numFmtId="176" fontId="3" fillId="0" borderId="3" xfId="1" applyNumberFormat="1" applyFont="1" applyBorder="1" applyAlignment="1" applyProtection="1">
      <alignment horizontal="center" vertical="distributed" textRotation="255"/>
      <protection locked="0"/>
    </xf>
    <xf numFmtId="176" fontId="4" fillId="0" borderId="0" xfId="1" applyNumberFormat="1" applyFont="1" applyBorder="1" applyAlignment="1" applyProtection="1">
      <alignment horizontal="distributed" vertical="distributed" wrapText="1"/>
      <protection locked="0"/>
    </xf>
    <xf numFmtId="176" fontId="4" fillId="0" borderId="3" xfId="1" applyNumberFormat="1" applyFont="1" applyBorder="1" applyAlignment="1" applyProtection="1">
      <alignment horizontal="center" vertical="distributed" wrapText="1"/>
      <protection locked="0"/>
    </xf>
    <xf numFmtId="176" fontId="4" fillId="0" borderId="2" xfId="1" applyNumberFormat="1" applyFont="1" applyBorder="1" applyAlignment="1" applyProtection="1">
      <alignment horizontal="center" vertical="center" wrapText="1"/>
      <protection locked="0"/>
    </xf>
    <xf numFmtId="176" fontId="4" fillId="0" borderId="2" xfId="1" applyNumberFormat="1" applyFont="1" applyBorder="1" applyAlignment="1" applyProtection="1">
      <alignment horizontal="center" vertical="distributed" textRotation="255"/>
      <protection locked="0"/>
    </xf>
    <xf numFmtId="0" fontId="4" fillId="0" borderId="2" xfId="0" applyFont="1" applyBorder="1"/>
    <xf numFmtId="0" fontId="4" fillId="0" borderId="3" xfId="0" applyFont="1" applyBorder="1"/>
    <xf numFmtId="176" fontId="4" fillId="0" borderId="0" xfId="1" applyNumberFormat="1" applyFont="1" applyBorder="1" applyAlignment="1" applyProtection="1">
      <alignment horizontal="center" vertical="center" textRotation="255"/>
      <protection locked="0"/>
    </xf>
    <xf numFmtId="0" fontId="4" fillId="0" borderId="0" xfId="0" applyFont="1"/>
    <xf numFmtId="176" fontId="4" fillId="0" borderId="3" xfId="1" applyNumberFormat="1" applyFont="1" applyBorder="1" applyAlignment="1" applyProtection="1">
      <alignment horizontal="left"/>
      <protection locked="0"/>
    </xf>
    <xf numFmtId="176" fontId="4" fillId="0" borderId="2" xfId="1" applyNumberFormat="1" applyFont="1" applyBorder="1" applyAlignment="1" applyProtection="1">
      <alignment horizontal="center"/>
      <protection locked="0"/>
    </xf>
    <xf numFmtId="176" fontId="4" fillId="0" borderId="8" xfId="1" applyNumberFormat="1" applyFont="1" applyBorder="1" applyProtection="1">
      <protection locked="0"/>
    </xf>
    <xf numFmtId="0" fontId="4" fillId="0" borderId="9" xfId="0" applyFont="1" applyBorder="1"/>
    <xf numFmtId="0" fontId="4" fillId="0" borderId="10" xfId="0" applyFont="1" applyBorder="1"/>
    <xf numFmtId="176" fontId="4" fillId="0" borderId="8" xfId="1" applyNumberFormat="1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/>
    <xf numFmtId="176" fontId="4" fillId="0" borderId="8" xfId="1" applyNumberFormat="1" applyFont="1" applyBorder="1" applyAlignment="1" applyProtection="1">
      <alignment horizontal="center"/>
      <protection locked="0"/>
    </xf>
    <xf numFmtId="176" fontId="4" fillId="0" borderId="10" xfId="1" applyNumberFormat="1" applyFont="1" applyBorder="1" applyAlignment="1" applyProtection="1">
      <alignment horizontal="center"/>
      <protection locked="0"/>
    </xf>
    <xf numFmtId="176" fontId="4" fillId="0" borderId="9" xfId="1" applyNumberFormat="1" applyFont="1" applyBorder="1" applyAlignment="1" applyProtection="1">
      <alignment horizontal="center"/>
      <protection locked="0"/>
    </xf>
    <xf numFmtId="0" fontId="4" fillId="0" borderId="4" xfId="0" applyFont="1" applyBorder="1"/>
    <xf numFmtId="176" fontId="4" fillId="0" borderId="4" xfId="1" applyNumberFormat="1" applyFont="1" applyBorder="1" applyAlignment="1" applyProtection="1">
      <alignment horizontal="center" vertical="center" textRotation="255"/>
      <protection locked="0"/>
    </xf>
    <xf numFmtId="177" fontId="4" fillId="0" borderId="4" xfId="1" applyNumberFormat="1" applyFont="1" applyBorder="1" applyAlignment="1" applyProtection="1">
      <alignment horizontal="center"/>
      <protection locked="0"/>
    </xf>
    <xf numFmtId="176" fontId="4" fillId="0" borderId="4" xfId="1" quotePrefix="1" applyNumberFormat="1" applyFont="1" applyBorder="1" applyAlignment="1" applyProtection="1">
      <alignment horizontal="center"/>
      <protection locked="0"/>
    </xf>
    <xf numFmtId="177" fontId="4" fillId="0" borderId="0" xfId="1" quotePrefix="1" applyNumberFormat="1" applyFont="1" applyBorder="1" applyAlignment="1" applyProtection="1">
      <alignment horizontal="center"/>
      <protection locked="0"/>
    </xf>
    <xf numFmtId="176" fontId="3" fillId="0" borderId="3" xfId="1" applyNumberFormat="1" applyFont="1" applyBorder="1" applyProtection="1">
      <protection locked="0"/>
    </xf>
    <xf numFmtId="176" fontId="3" fillId="0" borderId="0" xfId="1" applyNumberFormat="1" applyFont="1" applyBorder="1" applyAlignment="1" applyProtection="1">
      <alignment vertical="top" wrapText="1"/>
      <protection locked="0"/>
    </xf>
    <xf numFmtId="176" fontId="3" fillId="0" borderId="3" xfId="1" applyNumberFormat="1" applyFont="1" applyBorder="1" applyAlignment="1" applyProtection="1">
      <alignment horizontal="right"/>
      <protection locked="0"/>
    </xf>
    <xf numFmtId="176" fontId="3" fillId="0" borderId="0" xfId="1" applyNumberFormat="1" applyFont="1" applyBorder="1" applyAlignment="1" applyProtection="1">
      <alignment horizontal="right"/>
      <protection locked="0"/>
    </xf>
    <xf numFmtId="176" fontId="3" fillId="0" borderId="0" xfId="1" applyNumberFormat="1" applyFont="1" applyAlignment="1" applyProtection="1">
      <alignment horizontal="right"/>
      <protection locked="0"/>
    </xf>
    <xf numFmtId="176" fontId="3" fillId="0" borderId="0" xfId="1" applyNumberFormat="1" applyFont="1" applyBorder="1" applyAlignment="1" applyProtection="1">
      <alignment horizontal="left" vertical="top" wrapText="1"/>
      <protection locked="0"/>
    </xf>
    <xf numFmtId="176" fontId="3" fillId="0" borderId="11" xfId="1" applyNumberFormat="1" applyFont="1" applyBorder="1" applyProtection="1">
      <protection locked="0"/>
    </xf>
    <xf numFmtId="176" fontId="3" fillId="0" borderId="0" xfId="1" applyNumberFormat="1" applyFont="1" applyBorder="1" applyAlignment="1" applyProtection="1">
      <alignment wrapText="1"/>
      <protection locked="0"/>
    </xf>
    <xf numFmtId="176" fontId="5" fillId="0" borderId="0" xfId="1" applyNumberFormat="1" applyFont="1" applyBorder="1" applyProtection="1">
      <protection locked="0"/>
    </xf>
    <xf numFmtId="176" fontId="6" fillId="0" borderId="0" xfId="1" applyNumberFormat="1" applyFont="1" applyBorder="1" applyAlignment="1" applyProtection="1">
      <alignment horizontal="center"/>
      <protection locked="0"/>
    </xf>
    <xf numFmtId="176" fontId="7" fillId="0" borderId="0" xfId="1" applyNumberFormat="1" applyFont="1" applyBorder="1" applyProtection="1">
      <protection locked="0"/>
    </xf>
    <xf numFmtId="176" fontId="7" fillId="0" borderId="0" xfId="1" applyNumberFormat="1" applyFont="1" applyProtection="1">
      <protection locked="0"/>
    </xf>
    <xf numFmtId="176" fontId="3" fillId="0" borderId="0" xfId="1" applyNumberFormat="1" applyFont="1" applyBorder="1" applyAlignment="1" applyProtection="1">
      <protection locked="0"/>
    </xf>
    <xf numFmtId="176" fontId="3" fillId="0" borderId="12" xfId="1" applyNumberFormat="1" applyFont="1" applyBorder="1" applyProtection="1">
      <protection locked="0"/>
    </xf>
    <xf numFmtId="176" fontId="3" fillId="0" borderId="12" xfId="1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>
      <alignment horizontal="right"/>
    </xf>
    <xf numFmtId="176" fontId="4" fillId="0" borderId="3" xfId="1" applyNumberFormat="1" applyFont="1" applyBorder="1" applyAlignment="1" applyProtection="1">
      <alignment horizontal="right" vertical="center" textRotation="255"/>
      <protection locked="0"/>
    </xf>
    <xf numFmtId="176" fontId="4" fillId="0" borderId="3" xfId="1" applyNumberFormat="1" applyFont="1" applyBorder="1" applyAlignment="1" applyProtection="1">
      <alignment horizontal="right"/>
      <protection locked="0"/>
    </xf>
    <xf numFmtId="177" fontId="4" fillId="0" borderId="3" xfId="1" applyNumberFormat="1" applyFont="1" applyBorder="1" applyAlignment="1" applyProtection="1">
      <alignment horizontal="right"/>
      <protection locked="0"/>
    </xf>
    <xf numFmtId="176" fontId="4" fillId="0" borderId="3" xfId="1" quotePrefix="1" applyNumberFormat="1" applyFont="1" applyBorder="1" applyAlignment="1" applyProtection="1">
      <alignment horizontal="right"/>
      <protection locked="0"/>
    </xf>
    <xf numFmtId="177" fontId="4" fillId="0" borderId="0" xfId="1" quotePrefix="1" applyNumberFormat="1" applyFont="1" applyBorder="1" applyAlignment="1" applyProtection="1">
      <alignment horizontal="right"/>
      <protection locked="0"/>
    </xf>
    <xf numFmtId="176" fontId="4" fillId="0" borderId="12" xfId="1" applyNumberFormat="1" applyFont="1" applyBorder="1" applyAlignment="1" applyProtection="1">
      <alignment horizontal="right"/>
      <protection locked="0"/>
    </xf>
    <xf numFmtId="177" fontId="4" fillId="0" borderId="2" xfId="1" quotePrefix="1" applyNumberFormat="1" applyFont="1" applyBorder="1" applyAlignment="1" applyProtection="1">
      <alignment horizontal="center"/>
      <protection locked="0"/>
    </xf>
    <xf numFmtId="176" fontId="4" fillId="0" borderId="2" xfId="1" applyNumberFormat="1" applyFont="1" applyBorder="1" applyAlignment="1" applyProtection="1">
      <alignment horizontal="center" vertical="distributed" wrapText="1"/>
      <protection locked="0"/>
    </xf>
    <xf numFmtId="176" fontId="4" fillId="0" borderId="12" xfId="1" applyNumberFormat="1" applyFont="1" applyBorder="1" applyAlignment="1" applyProtection="1">
      <alignment horizontal="center"/>
      <protection locked="0"/>
    </xf>
    <xf numFmtId="176" fontId="3" fillId="0" borderId="2" xfId="1" applyNumberFormat="1" applyFont="1" applyBorder="1" applyAlignment="1" applyProtection="1">
      <alignment horizontal="center" vertical="distributed" textRotation="255"/>
      <protection locked="0"/>
    </xf>
    <xf numFmtId="176" fontId="4" fillId="0" borderId="2" xfId="1" applyNumberFormat="1" applyFont="1" applyBorder="1" applyAlignment="1" applyProtection="1">
      <alignment horizontal="left"/>
      <protection locked="0"/>
    </xf>
    <xf numFmtId="176" fontId="3" fillId="0" borderId="11" xfId="1" applyNumberFormat="1" applyFont="1" applyBorder="1" applyAlignment="1" applyProtection="1">
      <alignment horizontal="right"/>
      <protection locked="0"/>
    </xf>
    <xf numFmtId="176" fontId="3" fillId="0" borderId="1" xfId="1" applyNumberFormat="1" applyFont="1" applyBorder="1" applyAlignment="1" applyProtection="1">
      <alignment horizontal="right"/>
      <protection locked="0"/>
    </xf>
    <xf numFmtId="176" fontId="3" fillId="0" borderId="13" xfId="1" applyNumberFormat="1" applyFont="1" applyBorder="1" applyAlignment="1" applyProtection="1">
      <alignment horizontal="right"/>
      <protection locked="0"/>
    </xf>
    <xf numFmtId="176" fontId="4" fillId="0" borderId="4" xfId="1" applyNumberFormat="1" applyFont="1" applyBorder="1" applyAlignment="1" applyProtection="1">
      <alignment horizontal="center" vertical="justify" wrapText="1"/>
      <protection locked="0"/>
    </xf>
    <xf numFmtId="176" fontId="4" fillId="0" borderId="5" xfId="1" applyNumberFormat="1" applyFont="1" applyBorder="1" applyAlignment="1" applyProtection="1">
      <alignment horizontal="center" vertical="justify" wrapText="1"/>
      <protection locked="0"/>
    </xf>
    <xf numFmtId="176" fontId="4" fillId="0" borderId="5" xfId="1" applyNumberFormat="1" applyFont="1" applyBorder="1" applyAlignment="1" applyProtection="1">
      <alignment horizontal="center" vertical="distributed" wrapText="1"/>
      <protection locked="0"/>
    </xf>
    <xf numFmtId="176" fontId="3" fillId="0" borderId="2" xfId="1" applyNumberFormat="1" applyFont="1" applyBorder="1" applyAlignment="1" applyProtection="1">
      <alignment horizontal="right"/>
      <protection locked="0"/>
    </xf>
    <xf numFmtId="176" fontId="4" fillId="0" borderId="4" xfId="1" applyNumberFormat="1" applyFont="1" applyBorder="1" applyAlignment="1" applyProtection="1">
      <alignment vertical="justify" wrapText="1"/>
      <protection locked="0"/>
    </xf>
    <xf numFmtId="176" fontId="4" fillId="0" borderId="4" xfId="1" applyNumberFormat="1" applyFont="1" applyBorder="1" applyAlignment="1" applyProtection="1">
      <alignment vertical="justify"/>
      <protection locked="0"/>
    </xf>
    <xf numFmtId="176" fontId="4" fillId="0" borderId="2" xfId="1" applyNumberFormat="1" applyFont="1" applyBorder="1" applyAlignment="1" applyProtection="1">
      <alignment horizontal="center" vertical="justify" wrapText="1"/>
      <protection locked="0"/>
    </xf>
    <xf numFmtId="176" fontId="4" fillId="0" borderId="3" xfId="1" applyNumberFormat="1" applyFont="1" applyBorder="1" applyAlignment="1" applyProtection="1">
      <alignment horizontal="center" vertical="justify" wrapText="1"/>
      <protection locked="0"/>
    </xf>
    <xf numFmtId="176" fontId="4" fillId="0" borderId="3" xfId="1" applyNumberFormat="1" applyFont="1" applyBorder="1" applyAlignment="1" applyProtection="1">
      <alignment horizontal="center" vertical="justify"/>
      <protection locked="0"/>
    </xf>
    <xf numFmtId="176" fontId="3" fillId="0" borderId="2" xfId="1" applyNumberFormat="1" applyFont="1" applyBorder="1" applyProtection="1">
      <protection locked="0"/>
    </xf>
    <xf numFmtId="176" fontId="3" fillId="0" borderId="3" xfId="1" applyNumberFormat="1" applyFont="1" applyBorder="1" applyAlignment="1" applyProtection="1">
      <alignment horizontal="right"/>
    </xf>
    <xf numFmtId="176" fontId="3" fillId="0" borderId="0" xfId="1" applyNumberFormat="1" applyFont="1" applyBorder="1" applyAlignment="1" applyProtection="1">
      <alignment horizontal="right" vertical="center"/>
      <protection locked="0"/>
    </xf>
    <xf numFmtId="176" fontId="4" fillId="0" borderId="0" xfId="1" applyNumberFormat="1" applyFont="1" applyBorder="1" applyAlignment="1" applyProtection="1">
      <alignment horizontal="center"/>
      <protection locked="0"/>
    </xf>
    <xf numFmtId="176" fontId="4" fillId="0" borderId="3" xfId="1" applyNumberFormat="1" applyFont="1" applyBorder="1" applyAlignment="1" applyProtection="1">
      <alignment horizontal="center" vertical="distributed" textRotation="255"/>
      <protection locked="0"/>
    </xf>
    <xf numFmtId="176" fontId="4" fillId="0" borderId="15" xfId="1" applyNumberFormat="1" applyFont="1" applyBorder="1" applyAlignment="1" applyProtection="1">
      <alignment horizontal="center"/>
      <protection locked="0"/>
    </xf>
    <xf numFmtId="176" fontId="4" fillId="0" borderId="16" xfId="1" applyNumberFormat="1" applyFont="1" applyBorder="1" applyAlignment="1" applyProtection="1">
      <alignment horizontal="center"/>
      <protection locked="0"/>
    </xf>
    <xf numFmtId="176" fontId="4" fillId="0" borderId="7" xfId="1" applyNumberFormat="1" applyFont="1" applyBorder="1" applyAlignment="1" applyProtection="1">
      <alignment horizontal="center"/>
      <protection locked="0"/>
    </xf>
    <xf numFmtId="176" fontId="3" fillId="0" borderId="1" xfId="1" applyNumberFormat="1" applyFont="1" applyBorder="1" applyAlignment="1" applyProtection="1">
      <alignment horizontal="right"/>
      <protection locked="0"/>
    </xf>
    <xf numFmtId="176" fontId="4" fillId="0" borderId="2" xfId="1" applyNumberFormat="1" applyFont="1" applyBorder="1" applyAlignment="1" applyProtection="1">
      <alignment horizontal="center" vertical="center"/>
      <protection locked="0"/>
    </xf>
    <xf numFmtId="176" fontId="4" fillId="0" borderId="0" xfId="1" applyNumberFormat="1" applyFont="1" applyBorder="1" applyAlignment="1" applyProtection="1">
      <alignment horizontal="center" vertical="center"/>
      <protection locked="0"/>
    </xf>
    <xf numFmtId="176" fontId="4" fillId="0" borderId="12" xfId="1" applyNumberFormat="1" applyFont="1" applyBorder="1" applyAlignment="1" applyProtection="1">
      <alignment horizontal="center" vertical="center"/>
      <protection locked="0"/>
    </xf>
    <xf numFmtId="176" fontId="4" fillId="0" borderId="9" xfId="1" applyNumberFormat="1" applyFont="1" applyBorder="1" applyAlignment="1" applyProtection="1">
      <alignment horizontal="center" vertical="center"/>
      <protection locked="0"/>
    </xf>
    <xf numFmtId="176" fontId="4" fillId="0" borderId="8" xfId="1" applyNumberFormat="1" applyFont="1" applyBorder="1" applyAlignment="1" applyProtection="1">
      <alignment horizontal="center" vertical="center"/>
      <protection locked="0"/>
    </xf>
    <xf numFmtId="176" fontId="4" fillId="0" borderId="14" xfId="1" applyNumberFormat="1" applyFont="1" applyBorder="1" applyAlignment="1" applyProtection="1">
      <alignment horizontal="center" vertical="center"/>
      <protection locked="0"/>
    </xf>
    <xf numFmtId="176" fontId="4" fillId="0" borderId="9" xfId="1" applyNumberFormat="1" applyFont="1" applyBorder="1" applyAlignment="1" applyProtection="1">
      <alignment horizontal="distributed" justifyLastLine="1"/>
      <protection locked="0"/>
    </xf>
    <xf numFmtId="176" fontId="4" fillId="0" borderId="8" xfId="1" applyNumberFormat="1" applyFont="1" applyBorder="1" applyAlignment="1" applyProtection="1">
      <alignment horizontal="distributed" justifyLastLine="1"/>
      <protection locked="0"/>
    </xf>
    <xf numFmtId="176" fontId="4" fillId="0" borderId="0" xfId="1" applyNumberFormat="1" applyFont="1" applyBorder="1" applyAlignment="1" applyProtection="1">
      <alignment horizontal="center" vertical="distributed" textRotation="255"/>
      <protection locked="0"/>
    </xf>
    <xf numFmtId="0" fontId="4" fillId="0" borderId="0" xfId="0" applyFont="1" applyAlignment="1">
      <alignment horizontal="center" vertical="distributed" textRotation="255"/>
    </xf>
    <xf numFmtId="0" fontId="4" fillId="0" borderId="3" xfId="0" applyFont="1" applyBorder="1" applyAlignment="1">
      <alignment horizontal="center" vertical="distributed" textRotation="255"/>
    </xf>
    <xf numFmtId="0" fontId="8" fillId="0" borderId="16" xfId="0" applyFont="1" applyBorder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16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X85"/>
  <sheetViews>
    <sheetView showGridLines="0" tabSelected="1" zoomScale="130" zoomScaleNormal="130" zoomScaleSheetLayoutView="130" workbookViewId="0">
      <pane xSplit="1" ySplit="8" topLeftCell="B77" activePane="bottomRight" state="frozen"/>
      <selection pane="topRight" activeCell="B1" sqref="B1"/>
      <selection pane="bottomLeft" activeCell="A9" sqref="A9"/>
      <selection pane="bottomRight" activeCell="W2" sqref="W2"/>
    </sheetView>
  </sheetViews>
  <sheetFormatPr defaultColWidth="11.59765625" defaultRowHeight="8.4" x14ac:dyDescent="0.15"/>
  <cols>
    <col min="1" max="1" width="5.69921875" style="2" customWidth="1"/>
    <col min="2" max="3" width="3.69921875" style="2" bestFit="1" customWidth="1"/>
    <col min="4" max="4" width="2.19921875" style="2" customWidth="1"/>
    <col min="5" max="5" width="1.8984375" style="2" customWidth="1"/>
    <col min="6" max="6" width="3" style="2" customWidth="1"/>
    <col min="7" max="7" width="3.5" style="2" customWidth="1"/>
    <col min="8" max="8" width="3.59765625" style="2" customWidth="1"/>
    <col min="9" max="9" width="2.19921875" style="2" customWidth="1"/>
    <col min="10" max="11" width="4" style="2" customWidth="1"/>
    <col min="12" max="12" width="3.19921875" style="2" customWidth="1"/>
    <col min="13" max="13" width="3.5" style="2" customWidth="1"/>
    <col min="14" max="15" width="3.09765625" style="2" customWidth="1"/>
    <col min="16" max="16" width="3.3984375" style="2" customWidth="1"/>
    <col min="17" max="17" width="2.3984375" style="2" customWidth="1"/>
    <col min="18" max="18" width="3.3984375" style="2" customWidth="1"/>
    <col min="19" max="21" width="3.09765625" style="2" customWidth="1"/>
    <col min="22" max="23" width="3.19921875" style="2" customWidth="1"/>
    <col min="24" max="24" width="3.5" style="2" customWidth="1"/>
    <col min="25" max="25" width="3.69921875" style="2" customWidth="1"/>
    <col min="26" max="26" width="4.19921875" style="2" customWidth="1"/>
    <col min="27" max="28" width="3.09765625" style="2" customWidth="1"/>
    <col min="29" max="29" width="2.5" style="2" customWidth="1"/>
    <col min="30" max="31" width="3.09765625" style="2" customWidth="1"/>
    <col min="32" max="32" width="3" style="2" customWidth="1"/>
    <col min="33" max="34" width="3.09765625" style="2" customWidth="1"/>
    <col min="35" max="35" width="3" style="2" customWidth="1"/>
    <col min="36" max="36" width="3.69921875" style="2" customWidth="1"/>
    <col min="37" max="37" width="3.09765625" style="2" customWidth="1"/>
    <col min="38" max="38" width="3" style="2" customWidth="1"/>
    <col min="39" max="39" width="4.09765625" style="2" customWidth="1"/>
    <col min="40" max="40" width="4" style="2" customWidth="1"/>
    <col min="41" max="41" width="3.09765625" style="2" customWidth="1"/>
    <col min="42" max="42" width="3" style="2" customWidth="1"/>
    <col min="43" max="46" width="3.09765625" style="2" customWidth="1"/>
    <col min="47" max="47" width="5.09765625" style="2" customWidth="1"/>
    <col min="48" max="48" width="0.3984375" style="2" customWidth="1"/>
    <col min="49" max="49" width="0.5" style="2" customWidth="1"/>
    <col min="50" max="16384" width="11.59765625" style="2"/>
  </cols>
  <sheetData>
    <row r="1" spans="1:49" s="57" customFormat="1" ht="14.4" x14ac:dyDescent="0.2">
      <c r="A1" s="54" t="s">
        <v>129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6"/>
      <c r="AC1" s="55"/>
      <c r="AD1" s="55"/>
      <c r="AE1" s="55"/>
      <c r="AF1" s="56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</row>
    <row r="2" spans="1:49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93" t="s">
        <v>135</v>
      </c>
      <c r="AP2" s="93"/>
      <c r="AQ2" s="93"/>
      <c r="AR2" s="93"/>
      <c r="AS2" s="93"/>
      <c r="AT2" s="93"/>
      <c r="AU2" s="93"/>
    </row>
    <row r="3" spans="1:49" s="7" customFormat="1" x14ac:dyDescent="0.15">
      <c r="A3" s="4"/>
      <c r="B3" s="94" t="s">
        <v>43</v>
      </c>
      <c r="C3" s="95"/>
      <c r="D3" s="95"/>
      <c r="E3" s="95"/>
      <c r="F3" s="95"/>
      <c r="G3" s="96"/>
      <c r="H3" s="4"/>
      <c r="I3" s="4"/>
      <c r="J3" s="5"/>
      <c r="K3" s="6"/>
      <c r="L3" s="100" t="s">
        <v>44</v>
      </c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</row>
    <row r="4" spans="1:49" s="7" customFormat="1" ht="9" customHeight="1" x14ac:dyDescent="0.15">
      <c r="A4" s="95" t="s">
        <v>104</v>
      </c>
      <c r="B4" s="97"/>
      <c r="C4" s="98"/>
      <c r="D4" s="98"/>
      <c r="E4" s="98"/>
      <c r="F4" s="98"/>
      <c r="G4" s="99"/>
      <c r="H4" s="103" t="s">
        <v>45</v>
      </c>
      <c r="I4" s="8"/>
      <c r="J4" s="104" t="s">
        <v>49</v>
      </c>
      <c r="K4" s="104" t="s">
        <v>50</v>
      </c>
      <c r="L4" s="4"/>
      <c r="M4" s="13"/>
      <c r="N4" s="90" t="s">
        <v>46</v>
      </c>
      <c r="O4" s="105"/>
      <c r="P4" s="105"/>
      <c r="Q4" s="105"/>
      <c r="R4" s="105"/>
      <c r="S4" s="106"/>
      <c r="T4" s="90" t="s">
        <v>47</v>
      </c>
      <c r="U4" s="107"/>
      <c r="V4" s="90" t="s">
        <v>82</v>
      </c>
      <c r="W4" s="91"/>
      <c r="X4" s="91"/>
      <c r="Y4" s="108"/>
      <c r="Z4" s="107"/>
      <c r="AA4" s="4"/>
      <c r="AB4" s="4"/>
      <c r="AC4" s="90" t="s">
        <v>48</v>
      </c>
      <c r="AD4" s="91"/>
      <c r="AE4" s="91"/>
      <c r="AF4" s="91"/>
      <c r="AG4" s="91"/>
      <c r="AH4" s="91"/>
      <c r="AI4" s="91"/>
      <c r="AJ4" s="91"/>
      <c r="AK4" s="92"/>
      <c r="AL4" s="88" t="s">
        <v>87</v>
      </c>
      <c r="AM4" s="88"/>
      <c r="AN4" s="88"/>
      <c r="AO4" s="90" t="s">
        <v>28</v>
      </c>
      <c r="AP4" s="91"/>
      <c r="AQ4" s="92"/>
      <c r="AR4" s="70"/>
      <c r="AS4" s="17"/>
      <c r="AT4" s="10"/>
      <c r="AU4" s="17"/>
    </row>
    <row r="5" spans="1:49" s="7" customFormat="1" ht="9" customHeight="1" x14ac:dyDescent="0.15">
      <c r="A5" s="95"/>
      <c r="B5" s="11"/>
      <c r="C5" s="12"/>
      <c r="D5" s="4"/>
      <c r="E5" s="4"/>
      <c r="F5" s="11"/>
      <c r="G5" s="13"/>
      <c r="H5" s="103"/>
      <c r="I5" s="104" t="s">
        <v>30</v>
      </c>
      <c r="J5" s="104"/>
      <c r="K5" s="104"/>
      <c r="L5" s="102" t="s">
        <v>51</v>
      </c>
      <c r="M5" s="80"/>
      <c r="N5" s="4"/>
      <c r="O5" s="5"/>
      <c r="P5" s="13"/>
      <c r="Q5" s="6"/>
      <c r="R5" s="6"/>
      <c r="S5" s="6"/>
      <c r="T5" s="4"/>
      <c r="U5" s="6"/>
      <c r="V5" s="5"/>
      <c r="W5" s="11"/>
      <c r="X5" s="13"/>
      <c r="Y5" s="11"/>
      <c r="Z5" s="4"/>
      <c r="AA5" s="89" t="s">
        <v>106</v>
      </c>
      <c r="AB5" s="11"/>
      <c r="AC5" s="8"/>
      <c r="AD5" s="8"/>
      <c r="AE5" s="8"/>
      <c r="AF5" s="8"/>
      <c r="AG5" s="8"/>
      <c r="AH5" s="8"/>
      <c r="AI5" s="8"/>
      <c r="AJ5" s="8"/>
      <c r="AK5" s="8"/>
      <c r="AL5" s="16"/>
      <c r="AM5" s="16"/>
      <c r="AN5" s="17"/>
      <c r="AO5" s="16"/>
      <c r="AP5" s="16"/>
      <c r="AQ5" s="17"/>
      <c r="AR5" s="89" t="s">
        <v>90</v>
      </c>
      <c r="AS5" s="89" t="s">
        <v>70</v>
      </c>
      <c r="AT5" s="89" t="s">
        <v>29</v>
      </c>
      <c r="AU5" s="32"/>
    </row>
    <row r="6" spans="1:49" s="7" customFormat="1" ht="85.2" x14ac:dyDescent="0.15">
      <c r="A6" s="95"/>
      <c r="B6" s="18" t="s">
        <v>52</v>
      </c>
      <c r="C6" s="19" t="s">
        <v>30</v>
      </c>
      <c r="D6" s="14" t="s">
        <v>53</v>
      </c>
      <c r="E6" s="19" t="s">
        <v>30</v>
      </c>
      <c r="F6" s="20" t="s">
        <v>54</v>
      </c>
      <c r="G6" s="19" t="s">
        <v>30</v>
      </c>
      <c r="H6" s="103"/>
      <c r="I6" s="104"/>
      <c r="J6" s="104"/>
      <c r="K6" s="104"/>
      <c r="L6" s="102"/>
      <c r="M6" s="83" t="s">
        <v>110</v>
      </c>
      <c r="N6" s="14" t="s">
        <v>55</v>
      </c>
      <c r="O6" s="21" t="s">
        <v>80</v>
      </c>
      <c r="P6" s="76" t="s">
        <v>105</v>
      </c>
      <c r="Q6" s="22" t="s">
        <v>56</v>
      </c>
      <c r="R6" s="22" t="s">
        <v>81</v>
      </c>
      <c r="S6" s="15" t="s">
        <v>29</v>
      </c>
      <c r="T6" s="23" t="s">
        <v>57</v>
      </c>
      <c r="U6" s="24" t="s">
        <v>58</v>
      </c>
      <c r="V6" s="24" t="s">
        <v>57</v>
      </c>
      <c r="W6" s="69" t="s">
        <v>83</v>
      </c>
      <c r="X6" s="77" t="s">
        <v>84</v>
      </c>
      <c r="Y6" s="69" t="s">
        <v>85</v>
      </c>
      <c r="Z6" s="78" t="s">
        <v>84</v>
      </c>
      <c r="AA6" s="89"/>
      <c r="AB6" s="69" t="s">
        <v>107</v>
      </c>
      <c r="AC6" s="15" t="s">
        <v>59</v>
      </c>
      <c r="AD6" s="15" t="s">
        <v>60</v>
      </c>
      <c r="AE6" s="15" t="s">
        <v>61</v>
      </c>
      <c r="AF6" s="15" t="s">
        <v>62</v>
      </c>
      <c r="AG6" s="15" t="s">
        <v>63</v>
      </c>
      <c r="AH6" s="15" t="s">
        <v>64</v>
      </c>
      <c r="AI6" s="15" t="s">
        <v>65</v>
      </c>
      <c r="AJ6" s="15" t="s">
        <v>86</v>
      </c>
      <c r="AK6" s="15" t="s">
        <v>29</v>
      </c>
      <c r="AL6" s="15" t="s">
        <v>88</v>
      </c>
      <c r="AM6" s="15" t="s">
        <v>89</v>
      </c>
      <c r="AN6" s="26" t="s">
        <v>29</v>
      </c>
      <c r="AO6" s="15" t="s">
        <v>66</v>
      </c>
      <c r="AP6" s="15" t="s">
        <v>67</v>
      </c>
      <c r="AQ6" s="26" t="s">
        <v>29</v>
      </c>
      <c r="AR6" s="89"/>
      <c r="AS6" s="89"/>
      <c r="AT6" s="89"/>
      <c r="AU6" s="25" t="s">
        <v>68</v>
      </c>
      <c r="AV6" s="4"/>
      <c r="AW6" s="4"/>
    </row>
    <row r="7" spans="1:49" s="7" customFormat="1" x14ac:dyDescent="0.15">
      <c r="A7" s="95"/>
      <c r="B7" s="27"/>
      <c r="C7" s="28"/>
      <c r="D7" s="29"/>
      <c r="E7" s="28"/>
      <c r="F7" s="30"/>
      <c r="G7" s="28"/>
      <c r="H7" s="30"/>
      <c r="I7" s="28"/>
      <c r="J7" s="30"/>
      <c r="K7" s="28"/>
      <c r="L7" s="9"/>
      <c r="M7" s="10"/>
      <c r="N7" s="9"/>
      <c r="O7" s="10"/>
      <c r="P7" s="6"/>
      <c r="Q7" s="31"/>
      <c r="R7" s="31"/>
      <c r="S7" s="31"/>
      <c r="T7" s="9"/>
      <c r="U7" s="10"/>
      <c r="V7" s="10"/>
      <c r="W7" s="32"/>
      <c r="X7" s="5"/>
      <c r="Y7" s="32"/>
      <c r="Z7" s="6"/>
      <c r="AA7" s="9"/>
      <c r="AB7" s="32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32"/>
      <c r="AO7" s="10"/>
      <c r="AP7" s="10"/>
      <c r="AQ7" s="32"/>
      <c r="AR7" s="32"/>
      <c r="AS7" s="32"/>
      <c r="AT7" s="10"/>
      <c r="AU7" s="5"/>
      <c r="AV7" s="4"/>
      <c r="AW7" s="4"/>
    </row>
    <row r="8" spans="1:49" s="7" customFormat="1" x14ac:dyDescent="0.15">
      <c r="A8" s="33"/>
      <c r="B8" s="34"/>
      <c r="C8" s="35"/>
      <c r="D8" s="36"/>
      <c r="E8" s="35"/>
      <c r="F8" s="37"/>
      <c r="G8" s="35"/>
      <c r="H8" s="37"/>
      <c r="I8" s="35"/>
      <c r="J8" s="37"/>
      <c r="K8" s="35"/>
      <c r="L8" s="38" t="s">
        <v>0</v>
      </c>
      <c r="M8" s="39" t="s">
        <v>1</v>
      </c>
      <c r="N8" s="38" t="s">
        <v>2</v>
      </c>
      <c r="O8" s="39" t="s">
        <v>3</v>
      </c>
      <c r="P8" s="39" t="s">
        <v>4</v>
      </c>
      <c r="Q8" s="39" t="s">
        <v>5</v>
      </c>
      <c r="R8" s="39" t="s">
        <v>6</v>
      </c>
      <c r="S8" s="39" t="s">
        <v>7</v>
      </c>
      <c r="T8" s="39" t="s">
        <v>8</v>
      </c>
      <c r="U8" s="39" t="s">
        <v>9</v>
      </c>
      <c r="V8" s="39" t="s">
        <v>10</v>
      </c>
      <c r="W8" s="39" t="s">
        <v>11</v>
      </c>
      <c r="X8" s="39" t="s">
        <v>12</v>
      </c>
      <c r="Y8" s="39" t="s">
        <v>13</v>
      </c>
      <c r="Z8" s="39" t="s">
        <v>14</v>
      </c>
      <c r="AA8" s="39" t="s">
        <v>15</v>
      </c>
      <c r="AB8" s="39" t="s">
        <v>16</v>
      </c>
      <c r="AC8" s="39" t="s">
        <v>17</v>
      </c>
      <c r="AD8" s="39" t="s">
        <v>18</v>
      </c>
      <c r="AE8" s="39" t="s">
        <v>19</v>
      </c>
      <c r="AF8" s="39" t="s">
        <v>20</v>
      </c>
      <c r="AG8" s="39" t="s">
        <v>91</v>
      </c>
      <c r="AH8" s="39" t="s">
        <v>92</v>
      </c>
      <c r="AI8" s="39" t="s">
        <v>93</v>
      </c>
      <c r="AJ8" s="39" t="s">
        <v>94</v>
      </c>
      <c r="AK8" s="39" t="s">
        <v>95</v>
      </c>
      <c r="AL8" s="39" t="s">
        <v>78</v>
      </c>
      <c r="AM8" s="39" t="s">
        <v>79</v>
      </c>
      <c r="AN8" s="39" t="s">
        <v>96</v>
      </c>
      <c r="AO8" s="39" t="s">
        <v>97</v>
      </c>
      <c r="AP8" s="39" t="s">
        <v>98</v>
      </c>
      <c r="AQ8" s="39" t="s">
        <v>99</v>
      </c>
      <c r="AR8" s="39" t="s">
        <v>100</v>
      </c>
      <c r="AS8" s="39" t="s">
        <v>101</v>
      </c>
      <c r="AT8" s="39" t="s">
        <v>102</v>
      </c>
      <c r="AU8" s="40" t="s">
        <v>103</v>
      </c>
      <c r="AV8" s="4"/>
      <c r="AW8" s="4"/>
    </row>
    <row r="9" spans="1:49" s="7" customFormat="1" ht="3.75" customHeight="1" x14ac:dyDescent="0.15">
      <c r="A9" s="4"/>
      <c r="B9" s="41"/>
      <c r="C9" s="41"/>
      <c r="D9" s="42"/>
      <c r="E9" s="41"/>
      <c r="F9" s="41"/>
      <c r="G9" s="41"/>
      <c r="H9" s="41"/>
      <c r="I9" s="41"/>
      <c r="J9" s="41"/>
      <c r="K9" s="4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43"/>
      <c r="AA9" s="16"/>
      <c r="AB9" s="16"/>
      <c r="AC9" s="16"/>
      <c r="AD9" s="16"/>
      <c r="AE9" s="16"/>
      <c r="AF9" s="16"/>
      <c r="AG9" s="16"/>
      <c r="AH9" s="16"/>
      <c r="AI9" s="16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5"/>
      <c r="AV9" s="4"/>
      <c r="AW9" s="4"/>
    </row>
    <row r="10" spans="1:49" x14ac:dyDescent="0.15">
      <c r="A10" s="1" t="s">
        <v>21</v>
      </c>
      <c r="B10" s="46">
        <f>SUM(B80,B82)</f>
        <v>283</v>
      </c>
      <c r="C10" s="46">
        <f>SUM(C80,C82)</f>
        <v>80</v>
      </c>
      <c r="D10" s="46">
        <f t="shared" ref="D10:AU10" si="0">SUM(D80,D82)</f>
        <v>340</v>
      </c>
      <c r="E10" s="46">
        <f t="shared" si="0"/>
        <v>83</v>
      </c>
      <c r="F10" s="46">
        <f t="shared" si="0"/>
        <v>95</v>
      </c>
      <c r="G10" s="46">
        <f t="shared" si="0"/>
        <v>36</v>
      </c>
      <c r="H10" s="46">
        <f t="shared" si="0"/>
        <v>6053</v>
      </c>
      <c r="I10" s="46">
        <f t="shared" si="0"/>
        <v>572</v>
      </c>
      <c r="J10" s="46">
        <f t="shared" si="0"/>
        <v>33677.79</v>
      </c>
      <c r="K10" s="46">
        <f t="shared" si="0"/>
        <v>31268.7</v>
      </c>
      <c r="L10" s="46">
        <f t="shared" si="0"/>
        <v>174</v>
      </c>
      <c r="M10" s="46">
        <f t="shared" si="0"/>
        <v>170</v>
      </c>
      <c r="N10" s="46">
        <f t="shared" si="0"/>
        <v>2323</v>
      </c>
      <c r="O10" s="46">
        <f t="shared" si="0"/>
        <v>893</v>
      </c>
      <c r="P10" s="46">
        <f t="shared" si="0"/>
        <v>41</v>
      </c>
      <c r="Q10" s="46">
        <f t="shared" si="0"/>
        <v>565</v>
      </c>
      <c r="R10" s="46">
        <f t="shared" si="0"/>
        <v>1083</v>
      </c>
      <c r="S10" s="46">
        <f t="shared" si="0"/>
        <v>3797</v>
      </c>
      <c r="T10" s="46">
        <f t="shared" si="0"/>
        <v>431</v>
      </c>
      <c r="U10" s="46">
        <f t="shared" si="0"/>
        <v>769</v>
      </c>
      <c r="V10" s="46">
        <f t="shared" si="0"/>
        <v>367</v>
      </c>
      <c r="W10" s="46">
        <f t="shared" si="0"/>
        <v>3194</v>
      </c>
      <c r="X10" s="46">
        <f t="shared" si="0"/>
        <v>604</v>
      </c>
      <c r="Y10" s="46">
        <f t="shared" si="0"/>
        <v>11766</v>
      </c>
      <c r="Z10" s="46">
        <f t="shared" si="0"/>
        <v>1072</v>
      </c>
      <c r="AA10" s="46">
        <f t="shared" si="0"/>
        <v>1093</v>
      </c>
      <c r="AB10" s="46">
        <f t="shared" si="0"/>
        <v>480</v>
      </c>
      <c r="AC10" s="46">
        <f t="shared" si="0"/>
        <v>564</v>
      </c>
      <c r="AD10" s="46">
        <f t="shared" si="0"/>
        <v>4011</v>
      </c>
      <c r="AE10" s="46">
        <f t="shared" si="0"/>
        <v>931</v>
      </c>
      <c r="AF10" s="46">
        <f t="shared" si="0"/>
        <v>484</v>
      </c>
      <c r="AG10" s="46">
        <f t="shared" si="0"/>
        <v>3586</v>
      </c>
      <c r="AH10" s="46">
        <f t="shared" si="0"/>
        <v>2918</v>
      </c>
      <c r="AI10" s="46">
        <f t="shared" si="0"/>
        <v>190</v>
      </c>
      <c r="AJ10" s="46">
        <f t="shared" si="0"/>
        <v>1666</v>
      </c>
      <c r="AK10" s="46">
        <f t="shared" si="0"/>
        <v>1814</v>
      </c>
      <c r="AL10" s="46">
        <f t="shared" si="0"/>
        <v>273</v>
      </c>
      <c r="AM10" s="46">
        <f t="shared" si="0"/>
        <v>2297</v>
      </c>
      <c r="AN10" s="46">
        <f t="shared" si="0"/>
        <v>1537</v>
      </c>
      <c r="AO10" s="46">
        <f t="shared" si="0"/>
        <v>689</v>
      </c>
      <c r="AP10" s="46">
        <f t="shared" si="0"/>
        <v>71</v>
      </c>
      <c r="AQ10" s="46">
        <f t="shared" si="0"/>
        <v>921</v>
      </c>
      <c r="AR10" s="46">
        <f t="shared" si="0"/>
        <v>504</v>
      </c>
      <c r="AS10" s="46">
        <f t="shared" si="0"/>
        <v>198</v>
      </c>
      <c r="AT10" s="46">
        <f t="shared" si="0"/>
        <v>2061</v>
      </c>
      <c r="AU10" s="85">
        <f t="shared" si="0"/>
        <v>51170</v>
      </c>
      <c r="AV10" s="1"/>
      <c r="AW10" s="1"/>
    </row>
    <row r="11" spans="1:49" x14ac:dyDescent="0.15">
      <c r="A11" s="1"/>
      <c r="B11" s="46"/>
      <c r="C11" s="1"/>
      <c r="D11" s="46"/>
      <c r="E11" s="46"/>
      <c r="F11" s="46"/>
      <c r="G11" s="1"/>
      <c r="H11" s="46"/>
      <c r="I11" s="1"/>
      <c r="J11" s="46"/>
      <c r="K11" s="1"/>
      <c r="L11" s="46"/>
      <c r="M11" s="1"/>
      <c r="N11" s="46"/>
      <c r="O11" s="1"/>
      <c r="P11" s="46"/>
      <c r="Q11" s="46"/>
      <c r="R11" s="1"/>
      <c r="S11" s="46"/>
      <c r="T11" s="1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1"/>
      <c r="AV11" s="1"/>
      <c r="AW11" s="1"/>
    </row>
    <row r="12" spans="1:49" ht="16.8" x14ac:dyDescent="0.15">
      <c r="A12" s="47" t="s">
        <v>32</v>
      </c>
      <c r="B12" s="48">
        <f>SUM(B13:B15)</f>
        <v>12</v>
      </c>
      <c r="C12" s="48">
        <f t="shared" ref="C12:AU12" si="1">SUM(C13:C15)</f>
        <v>1</v>
      </c>
      <c r="D12" s="48">
        <f t="shared" si="1"/>
        <v>24</v>
      </c>
      <c r="E12" s="48">
        <f t="shared" si="1"/>
        <v>1</v>
      </c>
      <c r="F12" s="48">
        <f t="shared" si="1"/>
        <v>1</v>
      </c>
      <c r="G12" s="48">
        <f t="shared" si="1"/>
        <v>0</v>
      </c>
      <c r="H12" s="48">
        <f t="shared" si="1"/>
        <v>403</v>
      </c>
      <c r="I12" s="48">
        <f t="shared" si="1"/>
        <v>24</v>
      </c>
      <c r="J12" s="48">
        <f t="shared" si="1"/>
        <v>3426.7899999999995</v>
      </c>
      <c r="K12" s="48">
        <f t="shared" si="1"/>
        <v>4934.7</v>
      </c>
      <c r="L12" s="48">
        <f t="shared" si="1"/>
        <v>0</v>
      </c>
      <c r="M12" s="48">
        <f t="shared" si="1"/>
        <v>0</v>
      </c>
      <c r="N12" s="48">
        <f t="shared" si="1"/>
        <v>17</v>
      </c>
      <c r="O12" s="48">
        <f t="shared" si="1"/>
        <v>84</v>
      </c>
      <c r="P12" s="48">
        <f t="shared" si="1"/>
        <v>0</v>
      </c>
      <c r="Q12" s="48">
        <f t="shared" si="1"/>
        <v>30</v>
      </c>
      <c r="R12" s="48">
        <f t="shared" si="1"/>
        <v>28</v>
      </c>
      <c r="S12" s="48">
        <f t="shared" si="1"/>
        <v>80</v>
      </c>
      <c r="T12" s="48">
        <f t="shared" si="1"/>
        <v>10</v>
      </c>
      <c r="U12" s="48">
        <f t="shared" si="1"/>
        <v>18</v>
      </c>
      <c r="V12" s="48">
        <f t="shared" si="1"/>
        <v>69</v>
      </c>
      <c r="W12" s="48">
        <f t="shared" si="1"/>
        <v>767</v>
      </c>
      <c r="X12" s="48">
        <f t="shared" si="1"/>
        <v>118</v>
      </c>
      <c r="Y12" s="48">
        <f t="shared" si="1"/>
        <v>2926</v>
      </c>
      <c r="Z12" s="48">
        <f t="shared" si="1"/>
        <v>219</v>
      </c>
      <c r="AA12" s="48">
        <f t="shared" si="1"/>
        <v>3</v>
      </c>
      <c r="AB12" s="48">
        <f t="shared" si="1"/>
        <v>3</v>
      </c>
      <c r="AC12" s="48">
        <f t="shared" si="1"/>
        <v>38</v>
      </c>
      <c r="AD12" s="48">
        <f t="shared" si="1"/>
        <v>272</v>
      </c>
      <c r="AE12" s="48">
        <f t="shared" si="1"/>
        <v>188</v>
      </c>
      <c r="AF12" s="48">
        <f t="shared" si="1"/>
        <v>3</v>
      </c>
      <c r="AG12" s="48">
        <f t="shared" si="1"/>
        <v>264</v>
      </c>
      <c r="AH12" s="48">
        <f t="shared" si="1"/>
        <v>665</v>
      </c>
      <c r="AI12" s="48">
        <f t="shared" si="1"/>
        <v>1</v>
      </c>
      <c r="AJ12" s="48">
        <f t="shared" si="1"/>
        <v>200</v>
      </c>
      <c r="AK12" s="48">
        <f t="shared" si="1"/>
        <v>37</v>
      </c>
      <c r="AL12" s="48">
        <f t="shared" si="1"/>
        <v>20</v>
      </c>
      <c r="AM12" s="48">
        <f t="shared" si="1"/>
        <v>115</v>
      </c>
      <c r="AN12" s="48">
        <f t="shared" si="1"/>
        <v>126</v>
      </c>
      <c r="AO12" s="48">
        <f t="shared" si="1"/>
        <v>23</v>
      </c>
      <c r="AP12" s="48">
        <f t="shared" si="1"/>
        <v>0</v>
      </c>
      <c r="AQ12" s="48">
        <f t="shared" si="1"/>
        <v>125</v>
      </c>
      <c r="AR12" s="48">
        <f t="shared" si="1"/>
        <v>72</v>
      </c>
      <c r="AS12" s="48">
        <f t="shared" si="1"/>
        <v>2</v>
      </c>
      <c r="AT12" s="48">
        <f t="shared" si="1"/>
        <v>533</v>
      </c>
      <c r="AU12" s="79">
        <f t="shared" si="1"/>
        <v>6716</v>
      </c>
      <c r="AV12" s="1"/>
      <c r="AW12" s="1"/>
    </row>
    <row r="13" spans="1:49" x14ac:dyDescent="0.15">
      <c r="A13" s="49" t="s">
        <v>118</v>
      </c>
      <c r="B13" s="48">
        <v>12</v>
      </c>
      <c r="C13" s="49">
        <v>1</v>
      </c>
      <c r="D13" s="48">
        <v>17</v>
      </c>
      <c r="E13" s="48">
        <v>1</v>
      </c>
      <c r="F13" s="48">
        <v>1</v>
      </c>
      <c r="G13" s="49">
        <v>0</v>
      </c>
      <c r="H13" s="48">
        <v>348</v>
      </c>
      <c r="I13" s="49">
        <v>24</v>
      </c>
      <c r="J13" s="48">
        <v>3023.7899999999995</v>
      </c>
      <c r="K13" s="49">
        <v>4498.7</v>
      </c>
      <c r="L13" s="48">
        <v>0</v>
      </c>
      <c r="M13" s="49">
        <v>0</v>
      </c>
      <c r="N13" s="48">
        <v>17</v>
      </c>
      <c r="O13" s="49">
        <v>80</v>
      </c>
      <c r="P13" s="48">
        <v>0</v>
      </c>
      <c r="Q13" s="48">
        <v>8</v>
      </c>
      <c r="R13" s="49">
        <v>16</v>
      </c>
      <c r="S13" s="48">
        <v>41</v>
      </c>
      <c r="T13" s="49">
        <v>0</v>
      </c>
      <c r="U13" s="48">
        <v>12</v>
      </c>
      <c r="V13" s="48">
        <v>65</v>
      </c>
      <c r="W13" s="48">
        <v>743</v>
      </c>
      <c r="X13" s="48">
        <v>105</v>
      </c>
      <c r="Y13" s="48">
        <v>2773</v>
      </c>
      <c r="Z13" s="48">
        <v>214</v>
      </c>
      <c r="AA13" s="48">
        <v>3</v>
      </c>
      <c r="AB13" s="48">
        <v>3</v>
      </c>
      <c r="AC13" s="48">
        <v>36</v>
      </c>
      <c r="AD13" s="48">
        <v>261</v>
      </c>
      <c r="AE13" s="48">
        <v>188</v>
      </c>
      <c r="AF13" s="48">
        <v>3</v>
      </c>
      <c r="AG13" s="48">
        <v>251</v>
      </c>
      <c r="AH13" s="48">
        <v>659</v>
      </c>
      <c r="AI13" s="48">
        <v>1</v>
      </c>
      <c r="AJ13" s="48">
        <v>199</v>
      </c>
      <c r="AK13" s="48">
        <v>35</v>
      </c>
      <c r="AL13" s="48">
        <v>0</v>
      </c>
      <c r="AM13" s="48">
        <v>101</v>
      </c>
      <c r="AN13" s="48">
        <v>117</v>
      </c>
      <c r="AO13" s="48">
        <v>0</v>
      </c>
      <c r="AP13" s="48">
        <v>0</v>
      </c>
      <c r="AQ13" s="48">
        <v>98</v>
      </c>
      <c r="AR13" s="48">
        <v>69</v>
      </c>
      <c r="AS13" s="48">
        <v>2</v>
      </c>
      <c r="AT13" s="48">
        <v>445</v>
      </c>
      <c r="AU13" s="49">
        <v>6223</v>
      </c>
      <c r="AV13" s="1"/>
      <c r="AW13" s="1"/>
    </row>
    <row r="14" spans="1:49" x14ac:dyDescent="0.15">
      <c r="A14" s="49" t="s">
        <v>119</v>
      </c>
      <c r="B14" s="48">
        <v>0</v>
      </c>
      <c r="C14" s="49">
        <v>0</v>
      </c>
      <c r="D14" s="48">
        <v>6</v>
      </c>
      <c r="E14" s="48">
        <v>0</v>
      </c>
      <c r="F14" s="48">
        <v>0</v>
      </c>
      <c r="G14" s="49">
        <v>0</v>
      </c>
      <c r="H14" s="48">
        <v>54</v>
      </c>
      <c r="I14" s="49">
        <v>0</v>
      </c>
      <c r="J14" s="48">
        <v>239</v>
      </c>
      <c r="K14" s="49">
        <v>243</v>
      </c>
      <c r="L14" s="48">
        <v>0</v>
      </c>
      <c r="M14" s="49">
        <v>0</v>
      </c>
      <c r="N14" s="48">
        <v>0</v>
      </c>
      <c r="O14" s="49">
        <v>1</v>
      </c>
      <c r="P14" s="48">
        <v>0</v>
      </c>
      <c r="Q14" s="48">
        <v>22</v>
      </c>
      <c r="R14" s="49">
        <v>9</v>
      </c>
      <c r="S14" s="48">
        <v>39</v>
      </c>
      <c r="T14" s="49">
        <v>10</v>
      </c>
      <c r="U14" s="48">
        <v>6</v>
      </c>
      <c r="V14" s="48">
        <v>0</v>
      </c>
      <c r="W14" s="48">
        <v>1</v>
      </c>
      <c r="X14" s="48">
        <v>0</v>
      </c>
      <c r="Y14" s="48">
        <v>45</v>
      </c>
      <c r="Z14" s="48">
        <v>0</v>
      </c>
      <c r="AA14" s="48">
        <v>0</v>
      </c>
      <c r="AB14" s="48">
        <v>0</v>
      </c>
      <c r="AC14" s="48">
        <v>0</v>
      </c>
      <c r="AD14" s="48">
        <v>11</v>
      </c>
      <c r="AE14" s="48">
        <v>0</v>
      </c>
      <c r="AF14" s="48">
        <v>0</v>
      </c>
      <c r="AG14" s="48">
        <v>12</v>
      </c>
      <c r="AH14" s="48">
        <v>5</v>
      </c>
      <c r="AI14" s="48">
        <v>0</v>
      </c>
      <c r="AJ14" s="48">
        <v>1</v>
      </c>
      <c r="AK14" s="48">
        <v>2</v>
      </c>
      <c r="AL14" s="48">
        <v>20</v>
      </c>
      <c r="AM14" s="48">
        <v>14</v>
      </c>
      <c r="AN14" s="48">
        <v>5</v>
      </c>
      <c r="AO14" s="48">
        <v>23</v>
      </c>
      <c r="AP14" s="48">
        <v>0</v>
      </c>
      <c r="AQ14" s="48">
        <v>27</v>
      </c>
      <c r="AR14" s="48">
        <v>3</v>
      </c>
      <c r="AS14" s="48">
        <v>0</v>
      </c>
      <c r="AT14" s="48">
        <v>14</v>
      </c>
      <c r="AU14" s="49">
        <v>270</v>
      </c>
      <c r="AV14" s="1"/>
      <c r="AW14" s="1"/>
    </row>
    <row r="15" spans="1:49" x14ac:dyDescent="0.15">
      <c r="A15" s="49" t="s">
        <v>113</v>
      </c>
      <c r="B15" s="48">
        <v>0</v>
      </c>
      <c r="C15" s="49">
        <v>0</v>
      </c>
      <c r="D15" s="48">
        <v>1</v>
      </c>
      <c r="E15" s="48">
        <v>0</v>
      </c>
      <c r="F15" s="48">
        <v>0</v>
      </c>
      <c r="G15" s="49">
        <v>0</v>
      </c>
      <c r="H15" s="48">
        <v>1</v>
      </c>
      <c r="I15" s="49">
        <v>0</v>
      </c>
      <c r="J15" s="48">
        <v>164</v>
      </c>
      <c r="K15" s="49">
        <v>193</v>
      </c>
      <c r="L15" s="48">
        <v>0</v>
      </c>
      <c r="M15" s="49">
        <v>0</v>
      </c>
      <c r="N15" s="48">
        <v>0</v>
      </c>
      <c r="O15" s="49">
        <v>3</v>
      </c>
      <c r="P15" s="48">
        <v>0</v>
      </c>
      <c r="Q15" s="48">
        <v>0</v>
      </c>
      <c r="R15" s="49">
        <v>3</v>
      </c>
      <c r="S15" s="48">
        <v>0</v>
      </c>
      <c r="T15" s="49">
        <v>0</v>
      </c>
      <c r="U15" s="48">
        <v>0</v>
      </c>
      <c r="V15" s="48">
        <v>4</v>
      </c>
      <c r="W15" s="48">
        <v>23</v>
      </c>
      <c r="X15" s="48">
        <v>13</v>
      </c>
      <c r="Y15" s="48">
        <v>108</v>
      </c>
      <c r="Z15" s="48">
        <v>5</v>
      </c>
      <c r="AA15" s="48">
        <v>0</v>
      </c>
      <c r="AB15" s="48">
        <v>0</v>
      </c>
      <c r="AC15" s="48">
        <v>2</v>
      </c>
      <c r="AD15" s="48">
        <v>0</v>
      </c>
      <c r="AE15" s="48">
        <v>0</v>
      </c>
      <c r="AF15" s="48">
        <v>0</v>
      </c>
      <c r="AG15" s="48">
        <v>1</v>
      </c>
      <c r="AH15" s="48">
        <v>1</v>
      </c>
      <c r="AI15" s="48">
        <v>0</v>
      </c>
      <c r="AJ15" s="48">
        <v>0</v>
      </c>
      <c r="AK15" s="48">
        <v>0</v>
      </c>
      <c r="AL15" s="48">
        <v>0</v>
      </c>
      <c r="AM15" s="48">
        <v>0</v>
      </c>
      <c r="AN15" s="48">
        <v>4</v>
      </c>
      <c r="AO15" s="48">
        <v>0</v>
      </c>
      <c r="AP15" s="48">
        <v>0</v>
      </c>
      <c r="AQ15" s="48">
        <v>0</v>
      </c>
      <c r="AR15" s="48">
        <v>0</v>
      </c>
      <c r="AS15" s="48">
        <v>0</v>
      </c>
      <c r="AT15" s="48">
        <v>74</v>
      </c>
      <c r="AU15" s="49">
        <v>223</v>
      </c>
      <c r="AV15" s="1"/>
      <c r="AW15" s="1"/>
    </row>
    <row r="16" spans="1:49" ht="6" customHeight="1" x14ac:dyDescent="0.15">
      <c r="A16" s="1"/>
      <c r="B16" s="48"/>
      <c r="C16" s="49"/>
      <c r="D16" s="48"/>
      <c r="E16" s="48"/>
      <c r="F16" s="48"/>
      <c r="G16" s="49"/>
      <c r="H16" s="48"/>
      <c r="I16" s="49"/>
      <c r="J16" s="48"/>
      <c r="K16" s="49"/>
      <c r="L16" s="48"/>
      <c r="M16" s="49"/>
      <c r="N16" s="48"/>
      <c r="O16" s="49"/>
      <c r="P16" s="48"/>
      <c r="Q16" s="48"/>
      <c r="R16" s="49"/>
      <c r="S16" s="48"/>
      <c r="T16" s="49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9"/>
      <c r="AV16" s="1"/>
      <c r="AW16" s="1"/>
    </row>
    <row r="17" spans="1:49" ht="16.8" x14ac:dyDescent="0.15">
      <c r="A17" s="51" t="s">
        <v>33</v>
      </c>
      <c r="B17" s="48">
        <f>SUM(B18:B21)</f>
        <v>33</v>
      </c>
      <c r="C17" s="48">
        <f t="shared" ref="C17:AU17" si="2">SUM(C18:C21)</f>
        <v>14</v>
      </c>
      <c r="D17" s="48">
        <f t="shared" si="2"/>
        <v>37</v>
      </c>
      <c r="E17" s="48">
        <f t="shared" si="2"/>
        <v>6</v>
      </c>
      <c r="F17" s="48">
        <f t="shared" si="2"/>
        <v>15</v>
      </c>
      <c r="G17" s="48">
        <f t="shared" si="2"/>
        <v>5</v>
      </c>
      <c r="H17" s="48">
        <f t="shared" si="2"/>
        <v>799</v>
      </c>
      <c r="I17" s="48">
        <f t="shared" si="2"/>
        <v>113</v>
      </c>
      <c r="J17" s="48">
        <f t="shared" si="2"/>
        <v>4304</v>
      </c>
      <c r="K17" s="48">
        <f t="shared" si="2"/>
        <v>5653</v>
      </c>
      <c r="L17" s="48">
        <f t="shared" si="2"/>
        <v>0</v>
      </c>
      <c r="M17" s="48">
        <f t="shared" si="2"/>
        <v>0</v>
      </c>
      <c r="N17" s="48">
        <f t="shared" si="2"/>
        <v>298</v>
      </c>
      <c r="O17" s="48">
        <f t="shared" si="2"/>
        <v>192</v>
      </c>
      <c r="P17" s="48">
        <f t="shared" si="2"/>
        <v>16</v>
      </c>
      <c r="Q17" s="48">
        <f t="shared" si="2"/>
        <v>125</v>
      </c>
      <c r="R17" s="48">
        <f t="shared" si="2"/>
        <v>92</v>
      </c>
      <c r="S17" s="48">
        <f t="shared" si="2"/>
        <v>552</v>
      </c>
      <c r="T17" s="48">
        <f t="shared" si="2"/>
        <v>35</v>
      </c>
      <c r="U17" s="48">
        <f t="shared" si="2"/>
        <v>94</v>
      </c>
      <c r="V17" s="48">
        <f t="shared" si="2"/>
        <v>59</v>
      </c>
      <c r="W17" s="48">
        <f t="shared" si="2"/>
        <v>418</v>
      </c>
      <c r="X17" s="48">
        <f t="shared" si="2"/>
        <v>12</v>
      </c>
      <c r="Y17" s="48">
        <f t="shared" si="2"/>
        <v>1223</v>
      </c>
      <c r="Z17" s="48">
        <f t="shared" si="2"/>
        <v>35</v>
      </c>
      <c r="AA17" s="48">
        <f t="shared" si="2"/>
        <v>84</v>
      </c>
      <c r="AB17" s="48">
        <f t="shared" si="2"/>
        <v>49</v>
      </c>
      <c r="AC17" s="48">
        <f t="shared" si="2"/>
        <v>33</v>
      </c>
      <c r="AD17" s="48">
        <f t="shared" si="2"/>
        <v>556</v>
      </c>
      <c r="AE17" s="48">
        <f t="shared" si="2"/>
        <v>52</v>
      </c>
      <c r="AF17" s="48">
        <f t="shared" si="2"/>
        <v>12</v>
      </c>
      <c r="AG17" s="48">
        <f t="shared" si="2"/>
        <v>701</v>
      </c>
      <c r="AH17" s="48">
        <f t="shared" si="2"/>
        <v>164</v>
      </c>
      <c r="AI17" s="48">
        <f t="shared" si="2"/>
        <v>17</v>
      </c>
      <c r="AJ17" s="48">
        <f t="shared" si="2"/>
        <v>80</v>
      </c>
      <c r="AK17" s="48">
        <f t="shared" si="2"/>
        <v>417</v>
      </c>
      <c r="AL17" s="48">
        <f t="shared" si="2"/>
        <v>87</v>
      </c>
      <c r="AM17" s="48">
        <f t="shared" si="2"/>
        <v>387</v>
      </c>
      <c r="AN17" s="48">
        <f t="shared" si="2"/>
        <v>927</v>
      </c>
      <c r="AO17" s="48">
        <f t="shared" si="2"/>
        <v>8</v>
      </c>
      <c r="AP17" s="48">
        <f t="shared" si="2"/>
        <v>28</v>
      </c>
      <c r="AQ17" s="48">
        <f t="shared" si="2"/>
        <v>245</v>
      </c>
      <c r="AR17" s="48">
        <f t="shared" si="2"/>
        <v>34</v>
      </c>
      <c r="AS17" s="48">
        <f t="shared" si="2"/>
        <v>0</v>
      </c>
      <c r="AT17" s="48">
        <f t="shared" si="2"/>
        <v>1025</v>
      </c>
      <c r="AU17" s="79">
        <f t="shared" si="2"/>
        <v>7945</v>
      </c>
      <c r="AV17" s="1"/>
      <c r="AW17" s="1"/>
    </row>
    <row r="18" spans="1:49" x14ac:dyDescent="0.15">
      <c r="A18" s="49" t="s">
        <v>114</v>
      </c>
      <c r="B18" s="48">
        <v>21</v>
      </c>
      <c r="C18" s="49">
        <v>10</v>
      </c>
      <c r="D18" s="48">
        <v>10</v>
      </c>
      <c r="E18" s="48">
        <v>2</v>
      </c>
      <c r="F18" s="48">
        <v>3</v>
      </c>
      <c r="G18" s="49">
        <v>3</v>
      </c>
      <c r="H18" s="48">
        <v>227</v>
      </c>
      <c r="I18" s="49">
        <v>8</v>
      </c>
      <c r="J18" s="48">
        <v>784</v>
      </c>
      <c r="K18" s="48">
        <v>1261</v>
      </c>
      <c r="L18" s="49" t="s">
        <v>109</v>
      </c>
      <c r="M18" s="48" t="s">
        <v>109</v>
      </c>
      <c r="N18" s="49">
        <v>67</v>
      </c>
      <c r="O18" s="48">
        <v>9</v>
      </c>
      <c r="P18" s="49" t="s">
        <v>109</v>
      </c>
      <c r="Q18" s="48">
        <v>52</v>
      </c>
      <c r="R18" s="49">
        <v>30</v>
      </c>
      <c r="S18" s="48">
        <v>74</v>
      </c>
      <c r="T18" s="48" t="s">
        <v>109</v>
      </c>
      <c r="U18" s="49">
        <v>1</v>
      </c>
      <c r="V18" s="48">
        <v>3</v>
      </c>
      <c r="W18" s="48">
        <v>35</v>
      </c>
      <c r="X18" s="48">
        <v>1</v>
      </c>
      <c r="Y18" s="48">
        <v>92</v>
      </c>
      <c r="Z18" s="48">
        <v>5</v>
      </c>
      <c r="AA18" s="48">
        <v>12</v>
      </c>
      <c r="AB18" s="48">
        <v>6</v>
      </c>
      <c r="AC18" s="48">
        <v>21</v>
      </c>
      <c r="AD18" s="48">
        <v>256</v>
      </c>
      <c r="AE18" s="48">
        <v>29</v>
      </c>
      <c r="AF18" s="48">
        <v>3</v>
      </c>
      <c r="AG18" s="48">
        <v>272</v>
      </c>
      <c r="AH18" s="48">
        <v>54</v>
      </c>
      <c r="AI18" s="48">
        <v>14</v>
      </c>
      <c r="AJ18" s="48">
        <v>68</v>
      </c>
      <c r="AK18" s="48">
        <v>123</v>
      </c>
      <c r="AL18" s="48">
        <v>23</v>
      </c>
      <c r="AM18" s="48" t="s">
        <v>109</v>
      </c>
      <c r="AN18" s="48">
        <v>216</v>
      </c>
      <c r="AO18" s="48" t="s">
        <v>109</v>
      </c>
      <c r="AP18" s="48" t="s">
        <v>109</v>
      </c>
      <c r="AQ18" s="48">
        <v>1</v>
      </c>
      <c r="AR18" s="48">
        <v>4</v>
      </c>
      <c r="AS18" s="48" t="s">
        <v>109</v>
      </c>
      <c r="AT18" s="48">
        <v>3</v>
      </c>
      <c r="AU18" s="49">
        <v>1462</v>
      </c>
      <c r="AV18" s="1">
        <v>9</v>
      </c>
      <c r="AW18" s="1">
        <v>457</v>
      </c>
    </row>
    <row r="19" spans="1:49" x14ac:dyDescent="0.15">
      <c r="A19" s="87" t="s">
        <v>115</v>
      </c>
      <c r="B19" s="48">
        <v>12</v>
      </c>
      <c r="C19" s="49">
        <v>4</v>
      </c>
      <c r="D19" s="48">
        <v>3</v>
      </c>
      <c r="E19" s="48">
        <v>1</v>
      </c>
      <c r="F19" s="48">
        <v>11</v>
      </c>
      <c r="G19" s="49">
        <v>2</v>
      </c>
      <c r="H19" s="48">
        <v>312</v>
      </c>
      <c r="I19" s="49">
        <v>84</v>
      </c>
      <c r="J19" s="48">
        <v>1999</v>
      </c>
      <c r="K19" s="48">
        <v>2369</v>
      </c>
      <c r="L19" s="48">
        <v>0</v>
      </c>
      <c r="M19" s="48">
        <v>0</v>
      </c>
      <c r="N19" s="49">
        <v>161</v>
      </c>
      <c r="O19" s="48">
        <v>80</v>
      </c>
      <c r="P19" s="49">
        <v>13</v>
      </c>
      <c r="Q19" s="48">
        <v>46</v>
      </c>
      <c r="R19" s="49">
        <v>51</v>
      </c>
      <c r="S19" s="48">
        <v>300</v>
      </c>
      <c r="T19" s="48">
        <v>22</v>
      </c>
      <c r="U19" s="49">
        <v>79</v>
      </c>
      <c r="V19" s="48">
        <v>13</v>
      </c>
      <c r="W19" s="48">
        <v>41</v>
      </c>
      <c r="X19" s="48">
        <v>3</v>
      </c>
      <c r="Y19" s="48">
        <v>28</v>
      </c>
      <c r="Z19" s="48">
        <v>4</v>
      </c>
      <c r="AA19" s="48">
        <v>36</v>
      </c>
      <c r="AB19" s="48">
        <v>9</v>
      </c>
      <c r="AC19" s="48">
        <v>4</v>
      </c>
      <c r="AD19" s="48">
        <v>39</v>
      </c>
      <c r="AE19" s="48">
        <v>8</v>
      </c>
      <c r="AF19" s="48">
        <v>5</v>
      </c>
      <c r="AG19" s="48">
        <v>159</v>
      </c>
      <c r="AH19" s="48">
        <v>30</v>
      </c>
      <c r="AI19" s="48">
        <v>1</v>
      </c>
      <c r="AJ19" s="48">
        <v>12</v>
      </c>
      <c r="AK19" s="48">
        <v>80</v>
      </c>
      <c r="AL19" s="48">
        <v>57</v>
      </c>
      <c r="AM19" s="48">
        <v>362</v>
      </c>
      <c r="AN19" s="48">
        <v>615</v>
      </c>
      <c r="AO19" s="48">
        <v>8</v>
      </c>
      <c r="AP19" s="48">
        <v>23</v>
      </c>
      <c r="AQ19" s="48">
        <v>121</v>
      </c>
      <c r="AR19" s="48">
        <v>27</v>
      </c>
      <c r="AS19" s="48">
        <v>0</v>
      </c>
      <c r="AT19" s="48">
        <v>137</v>
      </c>
      <c r="AU19" s="49">
        <v>2545</v>
      </c>
      <c r="AV19" s="1">
        <v>7</v>
      </c>
      <c r="AW19" s="1">
        <v>287</v>
      </c>
    </row>
    <row r="20" spans="1:49" x14ac:dyDescent="0.15">
      <c r="A20" s="49" t="s">
        <v>120</v>
      </c>
      <c r="B20" s="48">
        <v>0</v>
      </c>
      <c r="C20" s="49">
        <v>0</v>
      </c>
      <c r="D20" s="48">
        <v>17</v>
      </c>
      <c r="E20" s="48">
        <v>3</v>
      </c>
      <c r="F20" s="48"/>
      <c r="G20" s="48"/>
      <c r="H20" s="48">
        <v>166</v>
      </c>
      <c r="I20" s="49">
        <v>21</v>
      </c>
      <c r="J20" s="48">
        <v>656</v>
      </c>
      <c r="K20" s="48">
        <v>593</v>
      </c>
      <c r="L20" s="48">
        <v>0</v>
      </c>
      <c r="M20" s="48">
        <v>0</v>
      </c>
      <c r="N20" s="49">
        <v>42</v>
      </c>
      <c r="O20" s="48">
        <v>24</v>
      </c>
      <c r="P20" s="49">
        <v>0</v>
      </c>
      <c r="Q20" s="48">
        <v>19</v>
      </c>
      <c r="R20" s="49">
        <v>1</v>
      </c>
      <c r="S20" s="48">
        <v>82</v>
      </c>
      <c r="T20" s="48">
        <v>3</v>
      </c>
      <c r="U20" s="48">
        <v>0</v>
      </c>
      <c r="V20" s="48">
        <v>9</v>
      </c>
      <c r="W20" s="48">
        <v>220</v>
      </c>
      <c r="X20" s="48">
        <v>3</v>
      </c>
      <c r="Y20" s="48">
        <v>501</v>
      </c>
      <c r="Z20" s="48">
        <v>3</v>
      </c>
      <c r="AA20" s="48">
        <v>9</v>
      </c>
      <c r="AB20" s="48">
        <v>8</v>
      </c>
      <c r="AC20" s="48">
        <v>0</v>
      </c>
      <c r="AD20" s="48">
        <v>127</v>
      </c>
      <c r="AE20" s="48">
        <v>9</v>
      </c>
      <c r="AF20" s="48">
        <v>3</v>
      </c>
      <c r="AG20" s="48">
        <v>118</v>
      </c>
      <c r="AH20" s="48">
        <v>13</v>
      </c>
      <c r="AI20" s="48">
        <v>2</v>
      </c>
      <c r="AJ20" s="48">
        <v>0</v>
      </c>
      <c r="AK20" s="48">
        <v>4</v>
      </c>
      <c r="AL20" s="48">
        <v>7</v>
      </c>
      <c r="AM20" s="48">
        <v>0</v>
      </c>
      <c r="AN20" s="48">
        <v>17</v>
      </c>
      <c r="AO20" s="48">
        <v>0</v>
      </c>
      <c r="AP20" s="48">
        <v>0</v>
      </c>
      <c r="AQ20" s="48">
        <v>11</v>
      </c>
      <c r="AR20" s="48">
        <v>3</v>
      </c>
      <c r="AS20" s="48">
        <v>0</v>
      </c>
      <c r="AT20" s="48">
        <v>19</v>
      </c>
      <c r="AU20" s="49">
        <v>1243</v>
      </c>
      <c r="AV20" s="1">
        <v>6</v>
      </c>
      <c r="AW20" s="1">
        <v>206</v>
      </c>
    </row>
    <row r="21" spans="1:49" x14ac:dyDescent="0.15">
      <c r="A21" s="49" t="s">
        <v>121</v>
      </c>
      <c r="B21" s="48">
        <v>0</v>
      </c>
      <c r="C21" s="49">
        <v>0</v>
      </c>
      <c r="D21" s="48">
        <v>7</v>
      </c>
      <c r="E21" s="48">
        <v>0</v>
      </c>
      <c r="F21" s="48">
        <v>1</v>
      </c>
      <c r="G21" s="48">
        <v>0</v>
      </c>
      <c r="H21" s="48">
        <v>94</v>
      </c>
      <c r="I21" s="49">
        <v>0</v>
      </c>
      <c r="J21" s="48">
        <v>865</v>
      </c>
      <c r="K21" s="48">
        <v>1430</v>
      </c>
      <c r="L21" s="48">
        <v>0</v>
      </c>
      <c r="M21" s="48">
        <v>0</v>
      </c>
      <c r="N21" s="49">
        <v>28</v>
      </c>
      <c r="O21" s="48">
        <v>79</v>
      </c>
      <c r="P21" s="49">
        <v>3</v>
      </c>
      <c r="Q21" s="48">
        <v>8</v>
      </c>
      <c r="R21" s="49">
        <v>10</v>
      </c>
      <c r="S21" s="48">
        <v>96</v>
      </c>
      <c r="T21" s="48">
        <v>10</v>
      </c>
      <c r="U21" s="49">
        <v>14</v>
      </c>
      <c r="V21" s="48">
        <v>34</v>
      </c>
      <c r="W21" s="48">
        <v>122</v>
      </c>
      <c r="X21" s="48">
        <v>5</v>
      </c>
      <c r="Y21" s="48">
        <v>602</v>
      </c>
      <c r="Z21" s="48">
        <v>23</v>
      </c>
      <c r="AA21" s="48">
        <v>27</v>
      </c>
      <c r="AB21" s="48">
        <v>26</v>
      </c>
      <c r="AC21" s="48">
        <v>8</v>
      </c>
      <c r="AD21" s="48">
        <v>134</v>
      </c>
      <c r="AE21" s="48">
        <v>6</v>
      </c>
      <c r="AF21" s="48">
        <v>1</v>
      </c>
      <c r="AG21" s="48">
        <v>152</v>
      </c>
      <c r="AH21" s="48">
        <v>67</v>
      </c>
      <c r="AI21" s="48">
        <v>0</v>
      </c>
      <c r="AJ21" s="48">
        <v>0</v>
      </c>
      <c r="AK21" s="48">
        <v>210</v>
      </c>
      <c r="AL21" s="48">
        <v>0</v>
      </c>
      <c r="AM21" s="48">
        <v>25</v>
      </c>
      <c r="AN21" s="48">
        <v>79</v>
      </c>
      <c r="AO21" s="48">
        <v>0</v>
      </c>
      <c r="AP21" s="48">
        <v>5</v>
      </c>
      <c r="AQ21" s="48">
        <v>112</v>
      </c>
      <c r="AR21" s="48">
        <v>0</v>
      </c>
      <c r="AS21" s="48">
        <v>0</v>
      </c>
      <c r="AT21" s="48">
        <v>866</v>
      </c>
      <c r="AU21" s="49">
        <v>2695</v>
      </c>
      <c r="AV21" s="1">
        <v>21</v>
      </c>
      <c r="AW21" s="1">
        <v>208</v>
      </c>
    </row>
    <row r="22" spans="1:49" ht="6" customHeight="1" x14ac:dyDescent="0.15">
      <c r="A22" s="1"/>
      <c r="B22" s="48"/>
      <c r="C22" s="49"/>
      <c r="D22" s="48"/>
      <c r="E22" s="48"/>
      <c r="F22" s="48"/>
      <c r="G22" s="49"/>
      <c r="H22" s="48"/>
      <c r="I22" s="49"/>
      <c r="J22" s="48"/>
      <c r="K22" s="48"/>
      <c r="L22" s="49"/>
      <c r="M22" s="48"/>
      <c r="N22" s="49"/>
      <c r="O22" s="48"/>
      <c r="P22" s="49"/>
      <c r="Q22" s="48"/>
      <c r="R22" s="49"/>
      <c r="S22" s="48"/>
      <c r="T22" s="48"/>
      <c r="U22" s="49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9"/>
      <c r="AV22" s="1"/>
      <c r="AW22" s="1"/>
    </row>
    <row r="23" spans="1:49" ht="16.8" x14ac:dyDescent="0.15">
      <c r="A23" s="51" t="s">
        <v>34</v>
      </c>
      <c r="B23" s="48">
        <f>SUM(B24:B25)</f>
        <v>15</v>
      </c>
      <c r="C23" s="48">
        <f t="shared" ref="C23:AU23" si="3">SUM(C24:C25)</f>
        <v>2</v>
      </c>
      <c r="D23" s="48">
        <f t="shared" si="3"/>
        <v>9</v>
      </c>
      <c r="E23" s="48">
        <f t="shared" si="3"/>
        <v>2</v>
      </c>
      <c r="F23" s="48">
        <f t="shared" si="3"/>
        <v>8</v>
      </c>
      <c r="G23" s="48">
        <f t="shared" si="3"/>
        <v>1</v>
      </c>
      <c r="H23" s="48">
        <f t="shared" si="3"/>
        <v>335</v>
      </c>
      <c r="I23" s="48">
        <f t="shared" si="3"/>
        <v>11</v>
      </c>
      <c r="J23" s="48">
        <f t="shared" si="3"/>
        <v>1867</v>
      </c>
      <c r="K23" s="48">
        <f t="shared" si="3"/>
        <v>1046</v>
      </c>
      <c r="L23" s="48">
        <f t="shared" si="3"/>
        <v>0</v>
      </c>
      <c r="M23" s="48">
        <f t="shared" si="3"/>
        <v>0</v>
      </c>
      <c r="N23" s="48">
        <f t="shared" si="3"/>
        <v>8</v>
      </c>
      <c r="O23" s="48">
        <f t="shared" si="3"/>
        <v>90</v>
      </c>
      <c r="P23" s="48">
        <f t="shared" si="3"/>
        <v>3</v>
      </c>
      <c r="Q23" s="48">
        <f t="shared" si="3"/>
        <v>32</v>
      </c>
      <c r="R23" s="48">
        <f t="shared" si="3"/>
        <v>135</v>
      </c>
      <c r="S23" s="48">
        <f t="shared" si="3"/>
        <v>275</v>
      </c>
      <c r="T23" s="48">
        <f t="shared" si="3"/>
        <v>17</v>
      </c>
      <c r="U23" s="48">
        <f t="shared" si="3"/>
        <v>52</v>
      </c>
      <c r="V23" s="48">
        <f t="shared" si="3"/>
        <v>0</v>
      </c>
      <c r="W23" s="48">
        <f t="shared" si="3"/>
        <v>55</v>
      </c>
      <c r="X23" s="48">
        <f t="shared" si="3"/>
        <v>11</v>
      </c>
      <c r="Y23" s="48">
        <f t="shared" si="3"/>
        <v>230</v>
      </c>
      <c r="Z23" s="48">
        <f t="shared" si="3"/>
        <v>30</v>
      </c>
      <c r="AA23" s="48">
        <f t="shared" si="3"/>
        <v>81</v>
      </c>
      <c r="AB23" s="48">
        <f t="shared" si="3"/>
        <v>8</v>
      </c>
      <c r="AC23" s="48">
        <f t="shared" si="3"/>
        <v>19</v>
      </c>
      <c r="AD23" s="48">
        <f t="shared" si="3"/>
        <v>180</v>
      </c>
      <c r="AE23" s="48">
        <f t="shared" si="3"/>
        <v>51</v>
      </c>
      <c r="AF23" s="48">
        <f t="shared" si="3"/>
        <v>4</v>
      </c>
      <c r="AG23" s="48">
        <f t="shared" si="3"/>
        <v>127</v>
      </c>
      <c r="AH23" s="48">
        <f t="shared" si="3"/>
        <v>37</v>
      </c>
      <c r="AI23" s="48">
        <f t="shared" si="3"/>
        <v>23</v>
      </c>
      <c r="AJ23" s="48">
        <f t="shared" si="3"/>
        <v>11</v>
      </c>
      <c r="AK23" s="48">
        <f t="shared" si="3"/>
        <v>93</v>
      </c>
      <c r="AL23" s="48">
        <f t="shared" si="3"/>
        <v>0</v>
      </c>
      <c r="AM23" s="48">
        <f t="shared" si="3"/>
        <v>383</v>
      </c>
      <c r="AN23" s="48">
        <f t="shared" si="3"/>
        <v>99</v>
      </c>
      <c r="AO23" s="48">
        <f t="shared" si="3"/>
        <v>0</v>
      </c>
      <c r="AP23" s="48">
        <f t="shared" si="3"/>
        <v>1</v>
      </c>
      <c r="AQ23" s="48">
        <f t="shared" si="3"/>
        <v>31</v>
      </c>
      <c r="AR23" s="48">
        <f t="shared" si="3"/>
        <v>55</v>
      </c>
      <c r="AS23" s="48">
        <f t="shared" si="3"/>
        <v>0</v>
      </c>
      <c r="AT23" s="48">
        <f t="shared" si="3"/>
        <v>89</v>
      </c>
      <c r="AU23" s="79">
        <f t="shared" si="3"/>
        <v>2178</v>
      </c>
      <c r="AV23" s="1"/>
      <c r="AW23" s="1"/>
    </row>
    <row r="24" spans="1:49" x14ac:dyDescent="0.15">
      <c r="A24" s="49" t="s">
        <v>122</v>
      </c>
      <c r="B24" s="48">
        <v>15</v>
      </c>
      <c r="C24" s="49">
        <v>2</v>
      </c>
      <c r="D24" s="48">
        <v>1</v>
      </c>
      <c r="E24" s="48">
        <v>1</v>
      </c>
      <c r="F24" s="48">
        <v>7</v>
      </c>
      <c r="G24" s="49">
        <v>1</v>
      </c>
      <c r="H24" s="48">
        <v>236</v>
      </c>
      <c r="I24" s="49">
        <v>8</v>
      </c>
      <c r="J24" s="48">
        <v>1602</v>
      </c>
      <c r="K24" s="48">
        <v>780</v>
      </c>
      <c r="L24" s="60" t="s">
        <v>109</v>
      </c>
      <c r="M24" s="49" t="s">
        <v>109</v>
      </c>
      <c r="N24" s="48">
        <v>2</v>
      </c>
      <c r="O24" s="49">
        <v>83</v>
      </c>
      <c r="P24" s="48">
        <v>3</v>
      </c>
      <c r="Q24" s="48">
        <v>11</v>
      </c>
      <c r="R24" s="49">
        <v>116</v>
      </c>
      <c r="S24" s="48">
        <v>224</v>
      </c>
      <c r="T24" s="49">
        <v>4</v>
      </c>
      <c r="U24" s="48">
        <v>31</v>
      </c>
      <c r="V24" s="48" t="s">
        <v>109</v>
      </c>
      <c r="W24" s="48">
        <v>30</v>
      </c>
      <c r="X24" s="48">
        <v>8</v>
      </c>
      <c r="Y24" s="48">
        <v>68</v>
      </c>
      <c r="Z24" s="48">
        <v>21</v>
      </c>
      <c r="AA24" s="48">
        <v>74</v>
      </c>
      <c r="AB24" s="48">
        <v>4</v>
      </c>
      <c r="AC24" s="48">
        <v>14</v>
      </c>
      <c r="AD24" s="48">
        <v>133</v>
      </c>
      <c r="AE24" s="48">
        <v>13</v>
      </c>
      <c r="AF24" s="48">
        <v>4</v>
      </c>
      <c r="AG24" s="48">
        <v>117</v>
      </c>
      <c r="AH24" s="48">
        <v>31</v>
      </c>
      <c r="AI24" s="48">
        <v>21</v>
      </c>
      <c r="AJ24" s="48">
        <v>4</v>
      </c>
      <c r="AK24" s="48">
        <v>75</v>
      </c>
      <c r="AL24" s="48" t="s">
        <v>109</v>
      </c>
      <c r="AM24" s="48">
        <v>383</v>
      </c>
      <c r="AN24" s="48">
        <v>97</v>
      </c>
      <c r="AO24" s="48" t="s">
        <v>109</v>
      </c>
      <c r="AP24" s="48" t="s">
        <v>109</v>
      </c>
      <c r="AQ24" s="48">
        <v>25</v>
      </c>
      <c r="AR24" s="48">
        <v>37</v>
      </c>
      <c r="AS24" s="48" t="s">
        <v>109</v>
      </c>
      <c r="AT24" s="48">
        <v>74</v>
      </c>
      <c r="AU24" s="49">
        <v>1671</v>
      </c>
      <c r="AV24" s="1"/>
      <c r="AW24" s="1"/>
    </row>
    <row r="25" spans="1:49" x14ac:dyDescent="0.15">
      <c r="A25" s="49" t="s">
        <v>123</v>
      </c>
      <c r="B25" s="48" t="s">
        <v>109</v>
      </c>
      <c r="C25" s="49" t="s">
        <v>109</v>
      </c>
      <c r="D25" s="48">
        <v>8</v>
      </c>
      <c r="E25" s="48">
        <v>1</v>
      </c>
      <c r="F25" s="48">
        <v>1</v>
      </c>
      <c r="G25" s="49" t="s">
        <v>109</v>
      </c>
      <c r="H25" s="48">
        <v>99</v>
      </c>
      <c r="I25" s="49">
        <v>3</v>
      </c>
      <c r="J25" s="48">
        <v>265</v>
      </c>
      <c r="K25" s="48">
        <v>266</v>
      </c>
      <c r="L25" s="60" t="s">
        <v>109</v>
      </c>
      <c r="M25" s="49" t="s">
        <v>109</v>
      </c>
      <c r="N25" s="48">
        <v>6</v>
      </c>
      <c r="O25" s="49">
        <v>7</v>
      </c>
      <c r="P25" s="48" t="s">
        <v>109</v>
      </c>
      <c r="Q25" s="48">
        <v>21</v>
      </c>
      <c r="R25" s="49">
        <v>19</v>
      </c>
      <c r="S25" s="48">
        <v>51</v>
      </c>
      <c r="T25" s="49">
        <v>13</v>
      </c>
      <c r="U25" s="48">
        <v>21</v>
      </c>
      <c r="V25" s="48" t="s">
        <v>109</v>
      </c>
      <c r="W25" s="48">
        <v>25</v>
      </c>
      <c r="X25" s="48">
        <v>3</v>
      </c>
      <c r="Y25" s="48">
        <v>162</v>
      </c>
      <c r="Z25" s="48">
        <v>9</v>
      </c>
      <c r="AA25" s="48">
        <v>7</v>
      </c>
      <c r="AB25" s="48">
        <v>4</v>
      </c>
      <c r="AC25" s="48">
        <v>5</v>
      </c>
      <c r="AD25" s="48">
        <v>47</v>
      </c>
      <c r="AE25" s="48">
        <v>38</v>
      </c>
      <c r="AF25" s="48" t="s">
        <v>109</v>
      </c>
      <c r="AG25" s="48">
        <v>10</v>
      </c>
      <c r="AH25" s="48">
        <v>6</v>
      </c>
      <c r="AI25" s="48">
        <v>2</v>
      </c>
      <c r="AJ25" s="48">
        <v>7</v>
      </c>
      <c r="AK25" s="48">
        <v>18</v>
      </c>
      <c r="AL25" s="48" t="s">
        <v>109</v>
      </c>
      <c r="AM25" s="48" t="s">
        <v>109</v>
      </c>
      <c r="AN25" s="48">
        <v>2</v>
      </c>
      <c r="AO25" s="48" t="s">
        <v>109</v>
      </c>
      <c r="AP25" s="48">
        <v>1</v>
      </c>
      <c r="AQ25" s="48">
        <v>6</v>
      </c>
      <c r="AR25" s="48">
        <v>18</v>
      </c>
      <c r="AS25" s="48" t="s">
        <v>109</v>
      </c>
      <c r="AT25" s="48">
        <v>15</v>
      </c>
      <c r="AU25" s="49">
        <v>507</v>
      </c>
      <c r="AV25" s="1"/>
      <c r="AW25" s="1"/>
    </row>
    <row r="26" spans="1:49" ht="3.75" customHeight="1" x14ac:dyDescent="0.15">
      <c r="A26" s="1"/>
      <c r="B26" s="48"/>
      <c r="C26" s="49"/>
      <c r="D26" s="48"/>
      <c r="E26" s="48"/>
      <c r="F26" s="48"/>
      <c r="G26" s="49"/>
      <c r="H26" s="48"/>
      <c r="I26" s="49"/>
      <c r="J26" s="48"/>
      <c r="K26" s="48"/>
      <c r="L26" s="60"/>
      <c r="M26" s="49"/>
      <c r="N26" s="48"/>
      <c r="O26" s="49"/>
      <c r="P26" s="48"/>
      <c r="Q26" s="48"/>
      <c r="R26" s="49"/>
      <c r="S26" s="48"/>
      <c r="T26" s="49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9"/>
      <c r="AV26" s="1"/>
    </row>
    <row r="27" spans="1:49" s="7" customFormat="1" ht="3.75" customHeight="1" x14ac:dyDescent="0.15">
      <c r="A27" s="4"/>
      <c r="B27" s="61"/>
      <c r="C27" s="61"/>
      <c r="D27" s="62"/>
      <c r="E27" s="61"/>
      <c r="F27" s="61"/>
      <c r="G27" s="61"/>
      <c r="H27" s="61"/>
      <c r="I27" s="61"/>
      <c r="J27" s="61"/>
      <c r="K27" s="61"/>
      <c r="L27" s="67"/>
      <c r="M27" s="63"/>
      <c r="N27" s="63"/>
      <c r="O27" s="63"/>
      <c r="P27" s="63"/>
      <c r="Q27" s="63"/>
      <c r="R27" s="67"/>
      <c r="S27" s="63"/>
      <c r="T27" s="63"/>
      <c r="U27" s="63"/>
      <c r="V27" s="63"/>
      <c r="W27" s="63"/>
      <c r="X27" s="63"/>
      <c r="Y27" s="63"/>
      <c r="Z27" s="64"/>
      <c r="AA27" s="63"/>
      <c r="AB27" s="63"/>
      <c r="AC27" s="63"/>
      <c r="AD27" s="63"/>
      <c r="AE27" s="63"/>
      <c r="AF27" s="63"/>
      <c r="AG27" s="63"/>
      <c r="AH27" s="63"/>
      <c r="AI27" s="63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6"/>
      <c r="AV27" s="4"/>
      <c r="AW27" s="4"/>
    </row>
    <row r="28" spans="1:49" ht="16.8" x14ac:dyDescent="0.15">
      <c r="A28" s="51" t="s">
        <v>35</v>
      </c>
      <c r="B28" s="48">
        <f>SUM(B29:B33)</f>
        <v>49</v>
      </c>
      <c r="C28" s="48">
        <f t="shared" ref="C28:AU28" si="4">SUM(C29:C33)</f>
        <v>14</v>
      </c>
      <c r="D28" s="48">
        <f t="shared" si="4"/>
        <v>21</v>
      </c>
      <c r="E28" s="48">
        <f t="shared" si="4"/>
        <v>3</v>
      </c>
      <c r="F28" s="48">
        <f t="shared" si="4"/>
        <v>8</v>
      </c>
      <c r="G28" s="48">
        <f t="shared" si="4"/>
        <v>6</v>
      </c>
      <c r="H28" s="48">
        <f t="shared" si="4"/>
        <v>739</v>
      </c>
      <c r="I28" s="48">
        <f t="shared" si="4"/>
        <v>89</v>
      </c>
      <c r="J28" s="48">
        <f t="shared" si="4"/>
        <v>2149</v>
      </c>
      <c r="K28" s="48">
        <f t="shared" si="4"/>
        <v>2196</v>
      </c>
      <c r="L28" s="48">
        <f t="shared" si="4"/>
        <v>0</v>
      </c>
      <c r="M28" s="48">
        <f t="shared" si="4"/>
        <v>0</v>
      </c>
      <c r="N28" s="48">
        <f t="shared" si="4"/>
        <v>122</v>
      </c>
      <c r="O28" s="48">
        <f t="shared" si="4"/>
        <v>12</v>
      </c>
      <c r="P28" s="48">
        <f t="shared" si="4"/>
        <v>0</v>
      </c>
      <c r="Q28" s="48">
        <f t="shared" si="4"/>
        <v>31</v>
      </c>
      <c r="R28" s="48">
        <f t="shared" si="4"/>
        <v>104</v>
      </c>
      <c r="S28" s="48">
        <f t="shared" si="4"/>
        <v>378</v>
      </c>
      <c r="T28" s="48">
        <f t="shared" si="4"/>
        <v>5</v>
      </c>
      <c r="U28" s="48">
        <f t="shared" si="4"/>
        <v>15</v>
      </c>
      <c r="V28" s="48">
        <f t="shared" si="4"/>
        <v>12</v>
      </c>
      <c r="W28" s="48">
        <f t="shared" si="4"/>
        <v>71</v>
      </c>
      <c r="X28" s="48">
        <f t="shared" si="4"/>
        <v>18</v>
      </c>
      <c r="Y28" s="48">
        <f t="shared" si="4"/>
        <v>191</v>
      </c>
      <c r="Z28" s="48">
        <f t="shared" si="4"/>
        <v>12</v>
      </c>
      <c r="AA28" s="48">
        <f t="shared" si="4"/>
        <v>21</v>
      </c>
      <c r="AB28" s="48">
        <f t="shared" si="4"/>
        <v>7</v>
      </c>
      <c r="AC28" s="48">
        <f t="shared" si="4"/>
        <v>33</v>
      </c>
      <c r="AD28" s="48">
        <f t="shared" si="4"/>
        <v>125</v>
      </c>
      <c r="AE28" s="48">
        <f t="shared" si="4"/>
        <v>25</v>
      </c>
      <c r="AF28" s="48">
        <f t="shared" si="4"/>
        <v>13</v>
      </c>
      <c r="AG28" s="48">
        <f t="shared" si="4"/>
        <v>153</v>
      </c>
      <c r="AH28" s="48">
        <f t="shared" si="4"/>
        <v>928</v>
      </c>
      <c r="AI28" s="48">
        <f t="shared" si="4"/>
        <v>9</v>
      </c>
      <c r="AJ28" s="48">
        <f t="shared" si="4"/>
        <v>189</v>
      </c>
      <c r="AK28" s="48">
        <f t="shared" si="4"/>
        <v>187</v>
      </c>
      <c r="AL28" s="48">
        <f t="shared" si="4"/>
        <v>4</v>
      </c>
      <c r="AM28" s="48">
        <f t="shared" si="4"/>
        <v>8</v>
      </c>
      <c r="AN28" s="48">
        <f t="shared" si="4"/>
        <v>44</v>
      </c>
      <c r="AO28" s="48">
        <f t="shared" si="4"/>
        <v>450</v>
      </c>
      <c r="AP28" s="48">
        <f t="shared" si="4"/>
        <v>0</v>
      </c>
      <c r="AQ28" s="48">
        <f t="shared" si="4"/>
        <v>168</v>
      </c>
      <c r="AR28" s="48">
        <f t="shared" si="4"/>
        <v>18</v>
      </c>
      <c r="AS28" s="48">
        <f t="shared" si="4"/>
        <v>0</v>
      </c>
      <c r="AT28" s="48">
        <f t="shared" si="4"/>
        <v>59</v>
      </c>
      <c r="AU28" s="79">
        <f t="shared" si="4"/>
        <v>3375</v>
      </c>
      <c r="AV28" s="1"/>
    </row>
    <row r="29" spans="1:49" x14ac:dyDescent="0.15">
      <c r="A29" s="49" t="s">
        <v>124</v>
      </c>
      <c r="B29" s="48">
        <v>12</v>
      </c>
      <c r="C29" s="49">
        <v>4</v>
      </c>
      <c r="D29" s="48">
        <v>9</v>
      </c>
      <c r="E29" s="48">
        <v>2</v>
      </c>
      <c r="F29" s="48">
        <v>4</v>
      </c>
      <c r="G29" s="49">
        <v>4</v>
      </c>
      <c r="H29" s="48">
        <v>178</v>
      </c>
      <c r="I29" s="49">
        <v>5</v>
      </c>
      <c r="J29" s="48">
        <v>559</v>
      </c>
      <c r="K29" s="49">
        <v>496</v>
      </c>
      <c r="L29" s="48" t="s">
        <v>109</v>
      </c>
      <c r="M29" s="48" t="s">
        <v>109</v>
      </c>
      <c r="N29" s="48">
        <v>22</v>
      </c>
      <c r="O29" s="49">
        <v>3</v>
      </c>
      <c r="P29" s="48" t="s">
        <v>109</v>
      </c>
      <c r="Q29" s="48">
        <v>8</v>
      </c>
      <c r="R29" s="49">
        <v>32</v>
      </c>
      <c r="S29" s="48">
        <v>173</v>
      </c>
      <c r="T29" s="49">
        <v>3</v>
      </c>
      <c r="U29" s="48">
        <v>3</v>
      </c>
      <c r="V29" s="48">
        <v>4</v>
      </c>
      <c r="W29" s="48">
        <v>23</v>
      </c>
      <c r="X29" s="48" t="s">
        <v>109</v>
      </c>
      <c r="Y29" s="48">
        <v>72</v>
      </c>
      <c r="Z29" s="48">
        <v>1</v>
      </c>
      <c r="AA29" s="48">
        <v>2</v>
      </c>
      <c r="AB29" s="48" t="s">
        <v>109</v>
      </c>
      <c r="AC29" s="48">
        <v>14</v>
      </c>
      <c r="AD29" s="48">
        <v>17</v>
      </c>
      <c r="AE29" s="48">
        <v>4</v>
      </c>
      <c r="AF29" s="48">
        <v>5</v>
      </c>
      <c r="AG29" s="48">
        <v>30</v>
      </c>
      <c r="AH29" s="48">
        <v>340</v>
      </c>
      <c r="AI29" s="48">
        <v>6</v>
      </c>
      <c r="AJ29" s="48">
        <v>86</v>
      </c>
      <c r="AK29" s="48">
        <v>24</v>
      </c>
      <c r="AL29" s="48" t="s">
        <v>109</v>
      </c>
      <c r="AM29" s="48" t="s">
        <v>109</v>
      </c>
      <c r="AN29" s="48" t="s">
        <v>109</v>
      </c>
      <c r="AO29" s="48" t="s">
        <v>109</v>
      </c>
      <c r="AP29" s="48" t="s">
        <v>109</v>
      </c>
      <c r="AQ29" s="48" t="s">
        <v>109</v>
      </c>
      <c r="AR29" s="48">
        <v>6</v>
      </c>
      <c r="AS29" s="48" t="s">
        <v>109</v>
      </c>
      <c r="AT29" s="48">
        <v>3</v>
      </c>
      <c r="AU29" s="49">
        <v>880</v>
      </c>
      <c r="AV29" s="1">
        <v>0</v>
      </c>
      <c r="AW29" s="2">
        <v>0</v>
      </c>
    </row>
    <row r="30" spans="1:49" x14ac:dyDescent="0.15">
      <c r="A30" s="49" t="s">
        <v>125</v>
      </c>
      <c r="B30" s="48">
        <v>6</v>
      </c>
      <c r="C30" s="49">
        <v>1</v>
      </c>
      <c r="D30" s="48">
        <v>5</v>
      </c>
      <c r="E30" s="48">
        <v>1</v>
      </c>
      <c r="F30" s="48">
        <v>2</v>
      </c>
      <c r="G30" s="49"/>
      <c r="H30" s="48">
        <v>145</v>
      </c>
      <c r="I30" s="49"/>
      <c r="J30" s="48">
        <v>494</v>
      </c>
      <c r="K30" s="49">
        <v>671</v>
      </c>
      <c r="L30" s="48" t="s">
        <v>109</v>
      </c>
      <c r="M30" s="48" t="s">
        <v>109</v>
      </c>
      <c r="N30" s="48">
        <v>75</v>
      </c>
      <c r="O30" s="49">
        <v>4</v>
      </c>
      <c r="P30" s="48" t="s">
        <v>109</v>
      </c>
      <c r="Q30" s="48">
        <v>7</v>
      </c>
      <c r="R30" s="49">
        <v>13</v>
      </c>
      <c r="S30" s="48">
        <v>50</v>
      </c>
      <c r="T30" s="48" t="s">
        <v>109</v>
      </c>
      <c r="U30" s="48" t="s">
        <v>109</v>
      </c>
      <c r="V30" s="48">
        <v>5</v>
      </c>
      <c r="W30" s="48">
        <v>3</v>
      </c>
      <c r="X30" s="48" t="s">
        <v>109</v>
      </c>
      <c r="Y30" s="48">
        <v>23</v>
      </c>
      <c r="Z30" s="48" t="s">
        <v>109</v>
      </c>
      <c r="AA30" s="48">
        <v>3</v>
      </c>
      <c r="AB30" s="48">
        <v>3</v>
      </c>
      <c r="AC30" s="48">
        <v>8</v>
      </c>
      <c r="AD30" s="48">
        <v>33</v>
      </c>
      <c r="AE30" s="48">
        <v>11</v>
      </c>
      <c r="AF30" s="48" t="s">
        <v>109</v>
      </c>
      <c r="AG30" s="48">
        <v>24</v>
      </c>
      <c r="AH30" s="48">
        <v>32</v>
      </c>
      <c r="AI30" s="48">
        <v>3</v>
      </c>
      <c r="AJ30" s="48">
        <v>41</v>
      </c>
      <c r="AK30" s="48">
        <v>9</v>
      </c>
      <c r="AL30" s="48">
        <v>4</v>
      </c>
      <c r="AM30" s="48">
        <v>1</v>
      </c>
      <c r="AN30" s="48" t="s">
        <v>109</v>
      </c>
      <c r="AO30" s="48">
        <v>252</v>
      </c>
      <c r="AP30" s="48" t="s">
        <v>109</v>
      </c>
      <c r="AQ30" s="48">
        <v>160</v>
      </c>
      <c r="AR30" s="48">
        <v>12</v>
      </c>
      <c r="AS30" s="48" t="s">
        <v>109</v>
      </c>
      <c r="AT30" s="48" t="s">
        <v>109</v>
      </c>
      <c r="AU30" s="49">
        <v>773</v>
      </c>
      <c r="AV30" s="1">
        <v>78</v>
      </c>
      <c r="AW30" s="2">
        <v>1</v>
      </c>
    </row>
    <row r="31" spans="1:49" x14ac:dyDescent="0.15">
      <c r="A31" s="60" t="s">
        <v>126</v>
      </c>
      <c r="B31" s="60">
        <v>26</v>
      </c>
      <c r="C31" s="48">
        <v>8</v>
      </c>
      <c r="D31" s="48"/>
      <c r="E31" s="48"/>
      <c r="F31" s="60">
        <v>1</v>
      </c>
      <c r="G31" s="48">
        <v>1</v>
      </c>
      <c r="H31" s="60">
        <v>288</v>
      </c>
      <c r="I31" s="48">
        <v>72</v>
      </c>
      <c r="J31" s="60">
        <v>574</v>
      </c>
      <c r="K31" s="48">
        <v>618</v>
      </c>
      <c r="L31" s="48" t="s">
        <v>109</v>
      </c>
      <c r="M31" s="48" t="s">
        <v>109</v>
      </c>
      <c r="N31" s="48">
        <v>14</v>
      </c>
      <c r="O31" s="48">
        <v>2</v>
      </c>
      <c r="P31" s="48" t="s">
        <v>109</v>
      </c>
      <c r="Q31" s="48">
        <v>1</v>
      </c>
      <c r="R31" s="60">
        <v>6</v>
      </c>
      <c r="S31" s="60">
        <v>69</v>
      </c>
      <c r="T31" s="48" t="s">
        <v>109</v>
      </c>
      <c r="U31" s="48">
        <v>2</v>
      </c>
      <c r="V31" s="48">
        <v>3</v>
      </c>
      <c r="W31" s="48">
        <v>40</v>
      </c>
      <c r="X31" s="48">
        <v>15</v>
      </c>
      <c r="Y31" s="48">
        <v>65</v>
      </c>
      <c r="Z31" s="48">
        <v>8</v>
      </c>
      <c r="AA31" s="60">
        <v>11</v>
      </c>
      <c r="AB31" s="48" t="s">
        <v>109</v>
      </c>
      <c r="AC31" s="48">
        <v>8</v>
      </c>
      <c r="AD31" s="60">
        <v>36</v>
      </c>
      <c r="AE31" s="48">
        <v>7</v>
      </c>
      <c r="AF31" s="48">
        <v>6</v>
      </c>
      <c r="AG31" s="48">
        <v>27</v>
      </c>
      <c r="AH31" s="60">
        <v>547</v>
      </c>
      <c r="AI31" s="48" t="s">
        <v>109</v>
      </c>
      <c r="AJ31" s="48">
        <v>42</v>
      </c>
      <c r="AK31" s="48">
        <v>152</v>
      </c>
      <c r="AL31" s="48" t="s">
        <v>109</v>
      </c>
      <c r="AM31" s="48" t="s">
        <v>109</v>
      </c>
      <c r="AN31" s="48">
        <v>25</v>
      </c>
      <c r="AO31" s="48" t="s">
        <v>109</v>
      </c>
      <c r="AP31" s="48" t="s">
        <v>109</v>
      </c>
      <c r="AQ31" s="48" t="s">
        <v>109</v>
      </c>
      <c r="AR31" s="48" t="s">
        <v>109</v>
      </c>
      <c r="AS31" s="48" t="s">
        <v>109</v>
      </c>
      <c r="AT31" s="48">
        <v>28</v>
      </c>
      <c r="AU31" s="49">
        <v>1091</v>
      </c>
      <c r="AV31" s="1">
        <v>0</v>
      </c>
      <c r="AW31" s="2">
        <v>3</v>
      </c>
    </row>
    <row r="32" spans="1:49" x14ac:dyDescent="0.15">
      <c r="A32" s="60" t="s">
        <v>131</v>
      </c>
      <c r="B32" s="48" t="s">
        <v>109</v>
      </c>
      <c r="C32" s="48" t="s">
        <v>109</v>
      </c>
      <c r="D32" s="48">
        <v>7</v>
      </c>
      <c r="E32" s="48"/>
      <c r="F32" s="48" t="s">
        <v>109</v>
      </c>
      <c r="G32" s="48" t="s">
        <v>109</v>
      </c>
      <c r="H32" s="48">
        <v>84</v>
      </c>
      <c r="I32" s="48" t="s">
        <v>109</v>
      </c>
      <c r="J32" s="48">
        <v>426</v>
      </c>
      <c r="K32" s="48">
        <v>302</v>
      </c>
      <c r="L32" s="48" t="s">
        <v>109</v>
      </c>
      <c r="M32" s="48" t="s">
        <v>109</v>
      </c>
      <c r="N32" s="48">
        <v>11</v>
      </c>
      <c r="O32" s="60">
        <v>3</v>
      </c>
      <c r="P32" s="48" t="s">
        <v>109</v>
      </c>
      <c r="Q32" s="48">
        <v>14</v>
      </c>
      <c r="R32" s="60">
        <v>40</v>
      </c>
      <c r="S32" s="48">
        <v>67</v>
      </c>
      <c r="T32" s="48">
        <v>2</v>
      </c>
      <c r="U32" s="48">
        <v>10</v>
      </c>
      <c r="V32" s="48" t="s">
        <v>109</v>
      </c>
      <c r="W32" s="48" t="s">
        <v>109</v>
      </c>
      <c r="X32" s="48" t="s">
        <v>109</v>
      </c>
      <c r="Y32" s="48">
        <v>8</v>
      </c>
      <c r="Z32" s="48" t="s">
        <v>109</v>
      </c>
      <c r="AA32" s="48">
        <v>5</v>
      </c>
      <c r="AB32" s="48">
        <v>4</v>
      </c>
      <c r="AC32" s="48">
        <v>3</v>
      </c>
      <c r="AD32" s="48">
        <v>2</v>
      </c>
      <c r="AE32" s="60">
        <v>2</v>
      </c>
      <c r="AF32" s="48" t="s">
        <v>109</v>
      </c>
      <c r="AG32" s="48">
        <v>36</v>
      </c>
      <c r="AH32" s="48">
        <v>9</v>
      </c>
      <c r="AI32" s="48" t="s">
        <v>109</v>
      </c>
      <c r="AJ32" s="48">
        <v>20</v>
      </c>
      <c r="AK32" s="60">
        <v>2</v>
      </c>
      <c r="AL32" s="48" t="s">
        <v>109</v>
      </c>
      <c r="AM32" s="60">
        <v>7</v>
      </c>
      <c r="AN32" s="60">
        <v>10</v>
      </c>
      <c r="AO32" s="48">
        <v>198</v>
      </c>
      <c r="AP32" s="48" t="s">
        <v>109</v>
      </c>
      <c r="AQ32" s="48">
        <v>5</v>
      </c>
      <c r="AR32" s="48" t="s">
        <v>109</v>
      </c>
      <c r="AS32" s="48" t="s">
        <v>109</v>
      </c>
      <c r="AT32" s="60">
        <v>28</v>
      </c>
      <c r="AU32" s="49">
        <v>482</v>
      </c>
      <c r="AV32" s="1">
        <v>30</v>
      </c>
      <c r="AW32" s="2">
        <v>41</v>
      </c>
    </row>
    <row r="33" spans="1:49" ht="9" customHeight="1" x14ac:dyDescent="0.15">
      <c r="A33" s="60" t="s">
        <v>132</v>
      </c>
      <c r="B33" s="48">
        <v>5</v>
      </c>
      <c r="C33" s="48">
        <v>1</v>
      </c>
      <c r="D33" s="48"/>
      <c r="E33" s="48"/>
      <c r="F33" s="48">
        <v>1</v>
      </c>
      <c r="G33" s="48">
        <v>1</v>
      </c>
      <c r="H33" s="48">
        <v>44</v>
      </c>
      <c r="I33" s="48">
        <v>12</v>
      </c>
      <c r="J33" s="48">
        <v>96</v>
      </c>
      <c r="K33" s="49">
        <v>109</v>
      </c>
      <c r="L33" s="48" t="s">
        <v>109</v>
      </c>
      <c r="M33" s="48" t="s">
        <v>109</v>
      </c>
      <c r="N33" s="48" t="s">
        <v>109</v>
      </c>
      <c r="O33" s="48" t="s">
        <v>109</v>
      </c>
      <c r="P33" s="48" t="s">
        <v>109</v>
      </c>
      <c r="Q33" s="48">
        <v>1</v>
      </c>
      <c r="R33" s="60">
        <v>13</v>
      </c>
      <c r="S33" s="48">
        <v>19</v>
      </c>
      <c r="T33" s="48" t="s">
        <v>109</v>
      </c>
      <c r="U33" s="48" t="s">
        <v>109</v>
      </c>
      <c r="V33" s="48" t="s">
        <v>109</v>
      </c>
      <c r="W33" s="60">
        <v>5</v>
      </c>
      <c r="X33" s="60">
        <v>3</v>
      </c>
      <c r="Y33" s="60">
        <v>23</v>
      </c>
      <c r="Z33" s="48">
        <v>3</v>
      </c>
      <c r="AA33" s="48" t="s">
        <v>109</v>
      </c>
      <c r="AB33" s="48" t="s">
        <v>109</v>
      </c>
      <c r="AC33" s="48" t="s">
        <v>109</v>
      </c>
      <c r="AD33" s="48">
        <v>37</v>
      </c>
      <c r="AE33" s="48">
        <v>1</v>
      </c>
      <c r="AF33" s="48">
        <v>2</v>
      </c>
      <c r="AG33" s="48">
        <v>36</v>
      </c>
      <c r="AH33" s="48" t="s">
        <v>109</v>
      </c>
      <c r="AI33" s="48" t="s">
        <v>109</v>
      </c>
      <c r="AJ33" s="48" t="s">
        <v>109</v>
      </c>
      <c r="AK33" s="48" t="s">
        <v>109</v>
      </c>
      <c r="AL33" s="48" t="s">
        <v>109</v>
      </c>
      <c r="AM33" s="48" t="s">
        <v>109</v>
      </c>
      <c r="AN33" s="48">
        <v>9</v>
      </c>
      <c r="AO33" s="48" t="s">
        <v>109</v>
      </c>
      <c r="AP33" s="48" t="s">
        <v>109</v>
      </c>
      <c r="AQ33" s="48">
        <v>3</v>
      </c>
      <c r="AR33" s="48" t="s">
        <v>109</v>
      </c>
      <c r="AS33" s="48" t="s">
        <v>109</v>
      </c>
      <c r="AT33" s="48" t="s">
        <v>109</v>
      </c>
      <c r="AU33" s="49">
        <v>149</v>
      </c>
      <c r="AV33" s="1">
        <v>0</v>
      </c>
      <c r="AW33" s="2">
        <v>0</v>
      </c>
    </row>
    <row r="34" spans="1:49" x14ac:dyDescent="0.15">
      <c r="A34" s="59"/>
      <c r="B34" s="48"/>
      <c r="C34" s="48"/>
      <c r="D34" s="60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60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50"/>
      <c r="AV34" s="1"/>
    </row>
    <row r="35" spans="1:49" ht="16.8" x14ac:dyDescent="0.15">
      <c r="A35" s="51" t="s">
        <v>36</v>
      </c>
      <c r="B35" s="48">
        <f>SUM(B36:B39)</f>
        <v>37</v>
      </c>
      <c r="C35" s="48">
        <f t="shared" ref="C35:AU35" si="5">SUM(C36:C39)</f>
        <v>6</v>
      </c>
      <c r="D35" s="48">
        <f t="shared" si="5"/>
        <v>51</v>
      </c>
      <c r="E35" s="48">
        <f t="shared" si="5"/>
        <v>6</v>
      </c>
      <c r="F35" s="48">
        <f t="shared" si="5"/>
        <v>12</v>
      </c>
      <c r="G35" s="48">
        <f t="shared" si="5"/>
        <v>3</v>
      </c>
      <c r="H35" s="48">
        <f t="shared" si="5"/>
        <v>813</v>
      </c>
      <c r="I35" s="48">
        <f t="shared" si="5"/>
        <v>57</v>
      </c>
      <c r="J35" s="48">
        <f t="shared" si="5"/>
        <v>3458</v>
      </c>
      <c r="K35" s="48">
        <f t="shared" si="5"/>
        <v>3618</v>
      </c>
      <c r="L35" s="48">
        <f t="shared" si="5"/>
        <v>1</v>
      </c>
      <c r="M35" s="48">
        <f t="shared" si="5"/>
        <v>0</v>
      </c>
      <c r="N35" s="48">
        <f t="shared" si="5"/>
        <v>690</v>
      </c>
      <c r="O35" s="48">
        <f t="shared" si="5"/>
        <v>57</v>
      </c>
      <c r="P35" s="48">
        <f t="shared" si="5"/>
        <v>1</v>
      </c>
      <c r="Q35" s="48">
        <f t="shared" si="5"/>
        <v>65</v>
      </c>
      <c r="R35" s="48">
        <f t="shared" si="5"/>
        <v>92</v>
      </c>
      <c r="S35" s="48">
        <f t="shared" si="5"/>
        <v>428</v>
      </c>
      <c r="T35" s="48">
        <f t="shared" si="5"/>
        <v>83</v>
      </c>
      <c r="U35" s="48">
        <f t="shared" si="5"/>
        <v>194</v>
      </c>
      <c r="V35" s="48">
        <f t="shared" si="5"/>
        <v>18</v>
      </c>
      <c r="W35" s="48">
        <f t="shared" si="5"/>
        <v>408</v>
      </c>
      <c r="X35" s="48">
        <f t="shared" si="5"/>
        <v>114</v>
      </c>
      <c r="Y35" s="48">
        <f t="shared" si="5"/>
        <v>1378</v>
      </c>
      <c r="Z35" s="48">
        <f t="shared" si="5"/>
        <v>411</v>
      </c>
      <c r="AA35" s="48">
        <f t="shared" si="5"/>
        <v>63</v>
      </c>
      <c r="AB35" s="48">
        <f t="shared" si="5"/>
        <v>11</v>
      </c>
      <c r="AC35" s="48">
        <f t="shared" si="5"/>
        <v>16</v>
      </c>
      <c r="AD35" s="48">
        <f t="shared" si="5"/>
        <v>339</v>
      </c>
      <c r="AE35" s="48">
        <f t="shared" si="5"/>
        <v>29</v>
      </c>
      <c r="AF35" s="48">
        <f t="shared" si="5"/>
        <v>5</v>
      </c>
      <c r="AG35" s="48">
        <f t="shared" si="5"/>
        <v>343</v>
      </c>
      <c r="AH35" s="48">
        <f t="shared" si="5"/>
        <v>56</v>
      </c>
      <c r="AI35" s="48">
        <f t="shared" si="5"/>
        <v>13</v>
      </c>
      <c r="AJ35" s="48">
        <f t="shared" si="5"/>
        <v>190</v>
      </c>
      <c r="AK35" s="48">
        <f t="shared" si="5"/>
        <v>44</v>
      </c>
      <c r="AL35" s="48">
        <f t="shared" si="5"/>
        <v>2</v>
      </c>
      <c r="AM35" s="48">
        <f t="shared" si="5"/>
        <v>38</v>
      </c>
      <c r="AN35" s="48">
        <f t="shared" si="5"/>
        <v>71</v>
      </c>
      <c r="AO35" s="48">
        <f t="shared" si="5"/>
        <v>0</v>
      </c>
      <c r="AP35" s="48">
        <f t="shared" si="5"/>
        <v>0</v>
      </c>
      <c r="AQ35" s="48">
        <f t="shared" si="5"/>
        <v>118</v>
      </c>
      <c r="AR35" s="48">
        <f t="shared" si="5"/>
        <v>48</v>
      </c>
      <c r="AS35" s="48">
        <f t="shared" si="5"/>
        <v>5</v>
      </c>
      <c r="AT35" s="48">
        <f t="shared" si="5"/>
        <v>141</v>
      </c>
      <c r="AU35" s="79">
        <f t="shared" si="5"/>
        <v>4935</v>
      </c>
      <c r="AV35" s="1"/>
    </row>
    <row r="36" spans="1:49" x14ac:dyDescent="0.15">
      <c r="A36" s="49" t="s">
        <v>127</v>
      </c>
      <c r="B36" s="48">
        <v>37</v>
      </c>
      <c r="C36" s="48">
        <v>6</v>
      </c>
      <c r="D36" s="60">
        <v>21</v>
      </c>
      <c r="E36" s="48">
        <v>4</v>
      </c>
      <c r="F36" s="48">
        <v>10</v>
      </c>
      <c r="G36" s="48">
        <v>3</v>
      </c>
      <c r="H36" s="48">
        <v>505</v>
      </c>
      <c r="I36" s="48">
        <v>55</v>
      </c>
      <c r="J36" s="48">
        <v>1986</v>
      </c>
      <c r="K36" s="48">
        <v>1943</v>
      </c>
      <c r="L36" s="48">
        <v>1</v>
      </c>
      <c r="M36" s="48">
        <v>0</v>
      </c>
      <c r="N36" s="48">
        <v>333</v>
      </c>
      <c r="O36" s="48">
        <v>25</v>
      </c>
      <c r="P36" s="48">
        <v>0</v>
      </c>
      <c r="Q36" s="48">
        <v>9</v>
      </c>
      <c r="R36" s="60">
        <v>21</v>
      </c>
      <c r="S36" s="48">
        <v>190</v>
      </c>
      <c r="T36" s="48">
        <v>24</v>
      </c>
      <c r="U36" s="48">
        <v>163</v>
      </c>
      <c r="V36" s="48">
        <v>6</v>
      </c>
      <c r="W36" s="48">
        <v>215</v>
      </c>
      <c r="X36" s="48">
        <v>72</v>
      </c>
      <c r="Y36" s="48">
        <v>855</v>
      </c>
      <c r="Z36" s="48">
        <v>324</v>
      </c>
      <c r="AA36" s="48">
        <v>24</v>
      </c>
      <c r="AB36" s="48">
        <v>6</v>
      </c>
      <c r="AC36" s="48">
        <v>7</v>
      </c>
      <c r="AD36" s="48">
        <v>291</v>
      </c>
      <c r="AE36" s="48">
        <v>7</v>
      </c>
      <c r="AF36" s="48">
        <v>2</v>
      </c>
      <c r="AG36" s="48">
        <v>318</v>
      </c>
      <c r="AH36" s="48">
        <v>29</v>
      </c>
      <c r="AI36" s="48">
        <v>5</v>
      </c>
      <c r="AJ36" s="48">
        <v>157</v>
      </c>
      <c r="AK36" s="48">
        <v>26</v>
      </c>
      <c r="AL36" s="48">
        <v>0</v>
      </c>
      <c r="AM36" s="48">
        <v>0</v>
      </c>
      <c r="AN36" s="48">
        <v>56</v>
      </c>
      <c r="AO36" s="48">
        <v>0</v>
      </c>
      <c r="AP36" s="48">
        <v>0</v>
      </c>
      <c r="AQ36" s="48">
        <v>118</v>
      </c>
      <c r="AR36" s="48">
        <v>23</v>
      </c>
      <c r="AS36" s="48">
        <v>0</v>
      </c>
      <c r="AT36" s="48">
        <v>43</v>
      </c>
      <c r="AU36" s="49">
        <v>2948</v>
      </c>
      <c r="AV36" s="1"/>
    </row>
    <row r="37" spans="1:49" x14ac:dyDescent="0.15">
      <c r="A37" s="49" t="s">
        <v>116</v>
      </c>
      <c r="B37" s="48">
        <v>0</v>
      </c>
      <c r="C37" s="49">
        <v>0</v>
      </c>
      <c r="D37" s="48">
        <v>12</v>
      </c>
      <c r="E37" s="48">
        <v>0</v>
      </c>
      <c r="F37" s="48">
        <v>2</v>
      </c>
      <c r="G37" s="48">
        <v>0</v>
      </c>
      <c r="H37" s="48">
        <v>143</v>
      </c>
      <c r="I37" s="49">
        <v>0</v>
      </c>
      <c r="J37" s="48">
        <v>581</v>
      </c>
      <c r="K37" s="49">
        <v>1135</v>
      </c>
      <c r="L37" s="48">
        <v>0</v>
      </c>
      <c r="M37" s="49">
        <v>0</v>
      </c>
      <c r="N37" s="48">
        <v>202</v>
      </c>
      <c r="O37" s="49">
        <v>2</v>
      </c>
      <c r="P37" s="48">
        <v>1</v>
      </c>
      <c r="Q37" s="49">
        <v>27</v>
      </c>
      <c r="R37" s="48">
        <v>12</v>
      </c>
      <c r="S37" s="48">
        <v>84</v>
      </c>
      <c r="T37" s="49">
        <v>0</v>
      </c>
      <c r="U37" s="48">
        <v>5</v>
      </c>
      <c r="V37" s="48">
        <v>6</v>
      </c>
      <c r="W37" s="48">
        <v>112</v>
      </c>
      <c r="X37" s="48">
        <v>5</v>
      </c>
      <c r="Y37" s="48">
        <v>289</v>
      </c>
      <c r="Z37" s="48">
        <v>6</v>
      </c>
      <c r="AA37" s="48">
        <v>1</v>
      </c>
      <c r="AB37" s="48">
        <v>0</v>
      </c>
      <c r="AC37" s="48">
        <v>8</v>
      </c>
      <c r="AD37" s="48">
        <v>30</v>
      </c>
      <c r="AE37" s="48">
        <v>14</v>
      </c>
      <c r="AF37" s="48">
        <v>2</v>
      </c>
      <c r="AG37" s="48">
        <v>17</v>
      </c>
      <c r="AH37" s="48">
        <v>24</v>
      </c>
      <c r="AI37" s="48">
        <v>0</v>
      </c>
      <c r="AJ37" s="48">
        <v>7</v>
      </c>
      <c r="AK37" s="48">
        <v>17</v>
      </c>
      <c r="AL37" s="48">
        <v>2</v>
      </c>
      <c r="AM37" s="48">
        <v>38</v>
      </c>
      <c r="AN37" s="48">
        <v>12</v>
      </c>
      <c r="AO37" s="48">
        <v>0</v>
      </c>
      <c r="AP37" s="48">
        <v>0</v>
      </c>
      <c r="AQ37" s="48">
        <v>0</v>
      </c>
      <c r="AR37" s="48">
        <v>4</v>
      </c>
      <c r="AS37" s="48">
        <v>0</v>
      </c>
      <c r="AT37" s="48">
        <v>78</v>
      </c>
      <c r="AU37" s="49">
        <v>993</v>
      </c>
      <c r="AV37" s="1"/>
    </row>
    <row r="38" spans="1:49" x14ac:dyDescent="0.15">
      <c r="A38" s="60" t="s">
        <v>128</v>
      </c>
      <c r="B38" s="60">
        <v>0</v>
      </c>
      <c r="C38" s="49">
        <v>0</v>
      </c>
      <c r="D38" s="48">
        <v>14</v>
      </c>
      <c r="E38" s="48">
        <v>2</v>
      </c>
      <c r="F38" s="48">
        <v>0</v>
      </c>
      <c r="G38" s="48">
        <v>0</v>
      </c>
      <c r="H38" s="48">
        <v>117</v>
      </c>
      <c r="I38" s="49">
        <v>2</v>
      </c>
      <c r="J38" s="48">
        <v>573</v>
      </c>
      <c r="K38" s="49">
        <v>400</v>
      </c>
      <c r="L38" s="48">
        <v>0</v>
      </c>
      <c r="M38" s="49">
        <v>0</v>
      </c>
      <c r="N38" s="48">
        <v>39</v>
      </c>
      <c r="O38" s="49">
        <v>21</v>
      </c>
      <c r="P38" s="48">
        <v>0</v>
      </c>
      <c r="Q38" s="48">
        <v>21</v>
      </c>
      <c r="R38" s="49">
        <v>32</v>
      </c>
      <c r="S38" s="48">
        <v>136</v>
      </c>
      <c r="T38" s="49">
        <v>22</v>
      </c>
      <c r="U38" s="48">
        <v>26</v>
      </c>
      <c r="V38" s="48">
        <v>5</v>
      </c>
      <c r="W38" s="48">
        <v>74</v>
      </c>
      <c r="X38" s="48">
        <v>36</v>
      </c>
      <c r="Y38" s="48">
        <v>168</v>
      </c>
      <c r="Z38" s="48">
        <v>79</v>
      </c>
      <c r="AA38" s="48">
        <v>28</v>
      </c>
      <c r="AB38" s="48">
        <v>5</v>
      </c>
      <c r="AC38" s="48">
        <v>1</v>
      </c>
      <c r="AD38" s="48">
        <v>18</v>
      </c>
      <c r="AE38" s="48">
        <v>8</v>
      </c>
      <c r="AF38" s="48">
        <v>1</v>
      </c>
      <c r="AG38" s="48">
        <v>8</v>
      </c>
      <c r="AH38" s="48">
        <v>3</v>
      </c>
      <c r="AI38" s="48">
        <v>8</v>
      </c>
      <c r="AJ38" s="48">
        <v>17</v>
      </c>
      <c r="AK38" s="48">
        <v>1</v>
      </c>
      <c r="AL38" s="48">
        <v>0</v>
      </c>
      <c r="AM38" s="48">
        <v>0</v>
      </c>
      <c r="AN38" s="48">
        <v>2</v>
      </c>
      <c r="AO38" s="48">
        <v>0</v>
      </c>
      <c r="AP38" s="48">
        <v>0</v>
      </c>
      <c r="AQ38" s="48">
        <v>0</v>
      </c>
      <c r="AR38" s="48">
        <v>21</v>
      </c>
      <c r="AS38" s="48">
        <v>5</v>
      </c>
      <c r="AT38" s="48">
        <v>20</v>
      </c>
      <c r="AU38" s="49">
        <v>685</v>
      </c>
      <c r="AV38" s="1"/>
    </row>
    <row r="39" spans="1:49" x14ac:dyDescent="0.15">
      <c r="A39" s="49" t="s">
        <v>117</v>
      </c>
      <c r="B39" s="48">
        <v>0</v>
      </c>
      <c r="C39" s="48">
        <v>0</v>
      </c>
      <c r="D39" s="60">
        <v>4</v>
      </c>
      <c r="E39" s="48">
        <v>0</v>
      </c>
      <c r="F39" s="48">
        <v>0</v>
      </c>
      <c r="G39" s="48">
        <v>0</v>
      </c>
      <c r="H39" s="48">
        <v>48</v>
      </c>
      <c r="I39" s="48">
        <v>0</v>
      </c>
      <c r="J39" s="48">
        <v>318</v>
      </c>
      <c r="K39" s="48">
        <v>140</v>
      </c>
      <c r="L39" s="48">
        <v>0</v>
      </c>
      <c r="M39" s="48">
        <v>0</v>
      </c>
      <c r="N39" s="48">
        <v>116</v>
      </c>
      <c r="O39" s="48">
        <v>9</v>
      </c>
      <c r="P39" s="48">
        <v>0</v>
      </c>
      <c r="Q39" s="48">
        <v>8</v>
      </c>
      <c r="R39" s="60">
        <v>27</v>
      </c>
      <c r="S39" s="48">
        <v>18</v>
      </c>
      <c r="T39" s="48">
        <v>37</v>
      </c>
      <c r="U39" s="48">
        <v>0</v>
      </c>
      <c r="V39" s="48">
        <v>1</v>
      </c>
      <c r="W39" s="48">
        <v>7</v>
      </c>
      <c r="X39" s="48">
        <v>1</v>
      </c>
      <c r="Y39" s="48">
        <v>66</v>
      </c>
      <c r="Z39" s="48">
        <v>2</v>
      </c>
      <c r="AA39" s="48">
        <v>10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48">
        <v>9</v>
      </c>
      <c r="AK39" s="48">
        <v>0</v>
      </c>
      <c r="AL39" s="48">
        <v>0</v>
      </c>
      <c r="AM39" s="48">
        <v>0</v>
      </c>
      <c r="AN39" s="48">
        <v>1</v>
      </c>
      <c r="AO39" s="48">
        <v>0</v>
      </c>
      <c r="AP39" s="48">
        <v>0</v>
      </c>
      <c r="AQ39" s="48">
        <v>0</v>
      </c>
      <c r="AR39" s="48">
        <v>0</v>
      </c>
      <c r="AS39" s="48">
        <v>0</v>
      </c>
      <c r="AT39" s="48">
        <v>0</v>
      </c>
      <c r="AU39" s="49">
        <v>309</v>
      </c>
      <c r="AV39" s="1"/>
    </row>
    <row r="40" spans="1:49" x14ac:dyDescent="0.15">
      <c r="A40" s="59"/>
      <c r="B40" s="46"/>
      <c r="C40" s="46"/>
      <c r="D40" s="59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V40" s="1"/>
    </row>
    <row r="41" spans="1:49" ht="1.5" customHeight="1" x14ac:dyDescent="0.15">
      <c r="A41" s="59"/>
      <c r="B41" s="46"/>
      <c r="C41" s="46"/>
      <c r="D41" s="59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V41" s="1"/>
    </row>
    <row r="42" spans="1:49" ht="1.5" customHeight="1" x14ac:dyDescent="0.15">
      <c r="A42" s="59"/>
      <c r="B42" s="46"/>
      <c r="C42" s="46"/>
      <c r="D42" s="59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V42" s="1"/>
    </row>
    <row r="43" spans="1:49" ht="1.5" customHeight="1" x14ac:dyDescent="0.15">
      <c r="A43" s="59"/>
      <c r="B43" s="46"/>
      <c r="C43" s="46"/>
      <c r="D43" s="59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V43" s="1"/>
    </row>
    <row r="44" spans="1:49" ht="1.5" customHeight="1" x14ac:dyDescent="0.15">
      <c r="A44" s="59"/>
      <c r="B44" s="46"/>
      <c r="C44" s="46"/>
      <c r="D44" s="59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V44" s="1"/>
    </row>
    <row r="45" spans="1:49" ht="3.75" customHeight="1" x14ac:dyDescent="0.15">
      <c r="A45" s="3"/>
      <c r="B45" s="52"/>
      <c r="C45" s="3"/>
      <c r="D45" s="52"/>
      <c r="E45" s="52"/>
      <c r="F45" s="52"/>
      <c r="G45" s="3"/>
      <c r="H45" s="52"/>
      <c r="I45" s="3"/>
      <c r="J45" s="52"/>
      <c r="K45" s="3"/>
      <c r="L45" s="52"/>
      <c r="M45" s="3"/>
      <c r="N45" s="52"/>
      <c r="O45" s="3"/>
      <c r="P45" s="52"/>
      <c r="Q45" s="3"/>
      <c r="R45" s="3"/>
      <c r="S45" s="52"/>
      <c r="T45" s="3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3"/>
      <c r="AV45" s="1"/>
    </row>
    <row r="46" spans="1:49" s="1" customFormat="1" x14ac:dyDescent="0.15"/>
    <row r="47" spans="1:49" s="1" customForma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93" t="s">
        <v>133</v>
      </c>
      <c r="AP47" s="93"/>
      <c r="AQ47" s="93"/>
      <c r="AR47" s="93"/>
      <c r="AS47" s="93"/>
      <c r="AT47" s="93"/>
      <c r="AU47" s="93"/>
    </row>
    <row r="48" spans="1:49" s="7" customFormat="1" x14ac:dyDescent="0.15">
      <c r="A48" s="4"/>
      <c r="B48" s="94" t="s">
        <v>43</v>
      </c>
      <c r="C48" s="95"/>
      <c r="D48" s="95"/>
      <c r="E48" s="95"/>
      <c r="F48" s="95"/>
      <c r="G48" s="96"/>
      <c r="H48" s="4"/>
      <c r="I48" s="4"/>
      <c r="J48" s="5"/>
      <c r="K48" s="6"/>
      <c r="L48" s="100" t="s">
        <v>44</v>
      </c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4"/>
    </row>
    <row r="49" spans="1:50" s="7" customFormat="1" ht="9" customHeight="1" x14ac:dyDescent="0.15">
      <c r="A49" s="95" t="s">
        <v>104</v>
      </c>
      <c r="B49" s="97"/>
      <c r="C49" s="98"/>
      <c r="D49" s="98"/>
      <c r="E49" s="98"/>
      <c r="F49" s="98"/>
      <c r="G49" s="99"/>
      <c r="H49" s="103" t="s">
        <v>45</v>
      </c>
      <c r="I49" s="8"/>
      <c r="J49" s="104" t="s">
        <v>49</v>
      </c>
      <c r="K49" s="104" t="s">
        <v>50</v>
      </c>
      <c r="L49" s="4"/>
      <c r="M49" s="13"/>
      <c r="N49" s="90" t="s">
        <v>46</v>
      </c>
      <c r="O49" s="105"/>
      <c r="P49" s="105"/>
      <c r="Q49" s="105"/>
      <c r="R49" s="105"/>
      <c r="S49" s="106"/>
      <c r="T49" s="90" t="s">
        <v>47</v>
      </c>
      <c r="U49" s="107"/>
      <c r="V49" s="90" t="s">
        <v>82</v>
      </c>
      <c r="W49" s="91"/>
      <c r="X49" s="91"/>
      <c r="Y49" s="108"/>
      <c r="Z49" s="107"/>
      <c r="AA49" s="4"/>
      <c r="AB49" s="4"/>
      <c r="AC49" s="90" t="s">
        <v>48</v>
      </c>
      <c r="AD49" s="91"/>
      <c r="AE49" s="91"/>
      <c r="AF49" s="91"/>
      <c r="AG49" s="91"/>
      <c r="AH49" s="91"/>
      <c r="AI49" s="91"/>
      <c r="AJ49" s="91"/>
      <c r="AK49" s="92"/>
      <c r="AL49" s="88" t="s">
        <v>87</v>
      </c>
      <c r="AM49" s="88"/>
      <c r="AN49" s="88"/>
      <c r="AO49" s="90" t="s">
        <v>28</v>
      </c>
      <c r="AP49" s="91"/>
      <c r="AQ49" s="92"/>
      <c r="AR49" s="70"/>
      <c r="AS49" s="17"/>
      <c r="AT49" s="10"/>
      <c r="AU49" s="17"/>
      <c r="AV49" s="4"/>
    </row>
    <row r="50" spans="1:50" s="7" customFormat="1" ht="9" customHeight="1" x14ac:dyDescent="0.15">
      <c r="A50" s="95"/>
      <c r="B50" s="11"/>
      <c r="C50" s="12"/>
      <c r="D50" s="4"/>
      <c r="E50" s="4"/>
      <c r="F50" s="11"/>
      <c r="G50" s="13"/>
      <c r="H50" s="103"/>
      <c r="I50" s="104" t="s">
        <v>30</v>
      </c>
      <c r="J50" s="104"/>
      <c r="K50" s="104"/>
      <c r="L50" s="102" t="s">
        <v>51</v>
      </c>
      <c r="M50" s="81"/>
      <c r="N50" s="4"/>
      <c r="O50" s="5"/>
      <c r="P50" s="13"/>
      <c r="Q50" s="6"/>
      <c r="R50" s="6"/>
      <c r="S50" s="6"/>
      <c r="T50" s="4"/>
      <c r="U50" s="6"/>
      <c r="V50" s="5"/>
      <c r="W50" s="11"/>
      <c r="X50" s="13"/>
      <c r="Y50" s="11"/>
      <c r="Z50" s="4"/>
      <c r="AA50" s="89" t="s">
        <v>106</v>
      </c>
      <c r="AB50" s="11"/>
      <c r="AC50" s="8"/>
      <c r="AD50" s="8"/>
      <c r="AE50" s="8"/>
      <c r="AF50" s="8"/>
      <c r="AG50" s="8"/>
      <c r="AH50" s="8"/>
      <c r="AI50" s="8"/>
      <c r="AJ50" s="8"/>
      <c r="AK50" s="8"/>
      <c r="AL50" s="16"/>
      <c r="AM50" s="16"/>
      <c r="AN50" s="17"/>
      <c r="AO50" s="16"/>
      <c r="AP50" s="16"/>
      <c r="AQ50" s="17"/>
      <c r="AR50" s="89" t="s">
        <v>90</v>
      </c>
      <c r="AS50" s="89" t="s">
        <v>70</v>
      </c>
      <c r="AT50" s="89" t="s">
        <v>29</v>
      </c>
      <c r="AU50" s="32"/>
      <c r="AV50" s="4"/>
    </row>
    <row r="51" spans="1:50" s="7" customFormat="1" ht="85.2" x14ac:dyDescent="0.15">
      <c r="A51" s="95"/>
      <c r="B51" s="18" t="s">
        <v>52</v>
      </c>
      <c r="C51" s="19" t="s">
        <v>30</v>
      </c>
      <c r="D51" s="14" t="s">
        <v>53</v>
      </c>
      <c r="E51" s="19" t="s">
        <v>30</v>
      </c>
      <c r="F51" s="20" t="s">
        <v>54</v>
      </c>
      <c r="G51" s="19" t="s">
        <v>30</v>
      </c>
      <c r="H51" s="103"/>
      <c r="I51" s="104"/>
      <c r="J51" s="104"/>
      <c r="K51" s="104"/>
      <c r="L51" s="102"/>
      <c r="M51" s="84" t="s">
        <v>110</v>
      </c>
      <c r="N51" s="14" t="s">
        <v>55</v>
      </c>
      <c r="O51" s="21" t="s">
        <v>80</v>
      </c>
      <c r="P51" s="76" t="s">
        <v>105</v>
      </c>
      <c r="Q51" s="71" t="s">
        <v>56</v>
      </c>
      <c r="R51" s="22" t="s">
        <v>81</v>
      </c>
      <c r="S51" s="15" t="s">
        <v>29</v>
      </c>
      <c r="T51" s="23" t="s">
        <v>57</v>
      </c>
      <c r="U51" s="24" t="s">
        <v>58</v>
      </c>
      <c r="V51" s="24" t="s">
        <v>57</v>
      </c>
      <c r="W51" s="69" t="s">
        <v>83</v>
      </c>
      <c r="X51" s="77" t="s">
        <v>84</v>
      </c>
      <c r="Y51" s="69" t="s">
        <v>85</v>
      </c>
      <c r="Z51" s="77" t="s">
        <v>84</v>
      </c>
      <c r="AA51" s="89"/>
      <c r="AB51" s="82" t="s">
        <v>107</v>
      </c>
      <c r="AC51" s="15" t="s">
        <v>59</v>
      </c>
      <c r="AD51" s="15" t="s">
        <v>60</v>
      </c>
      <c r="AE51" s="15" t="s">
        <v>61</v>
      </c>
      <c r="AF51" s="15" t="s">
        <v>62</v>
      </c>
      <c r="AG51" s="15" t="s">
        <v>63</v>
      </c>
      <c r="AH51" s="15" t="s">
        <v>64</v>
      </c>
      <c r="AI51" s="15" t="s">
        <v>65</v>
      </c>
      <c r="AJ51" s="15" t="s">
        <v>86</v>
      </c>
      <c r="AK51" s="15" t="s">
        <v>29</v>
      </c>
      <c r="AL51" s="15" t="s">
        <v>88</v>
      </c>
      <c r="AM51" s="15" t="s">
        <v>89</v>
      </c>
      <c r="AN51" s="26" t="s">
        <v>29</v>
      </c>
      <c r="AO51" s="15" t="s">
        <v>66</v>
      </c>
      <c r="AP51" s="15" t="s">
        <v>67</v>
      </c>
      <c r="AQ51" s="26" t="s">
        <v>29</v>
      </c>
      <c r="AR51" s="89"/>
      <c r="AS51" s="89"/>
      <c r="AT51" s="89"/>
      <c r="AU51" s="25" t="s">
        <v>68</v>
      </c>
      <c r="AV51" s="4"/>
      <c r="AW51" s="4"/>
    </row>
    <row r="52" spans="1:50" s="7" customFormat="1" x14ac:dyDescent="0.15">
      <c r="A52" s="95"/>
      <c r="B52" s="27"/>
      <c r="C52" s="28"/>
      <c r="D52" s="29"/>
      <c r="E52" s="28"/>
      <c r="F52" s="30"/>
      <c r="G52" s="28"/>
      <c r="H52" s="30"/>
      <c r="I52" s="28"/>
      <c r="J52" s="30"/>
      <c r="K52" s="28"/>
      <c r="L52" s="9"/>
      <c r="M52" s="10"/>
      <c r="N52" s="9"/>
      <c r="O52" s="10"/>
      <c r="P52" s="6"/>
      <c r="Q52" s="72"/>
      <c r="R52" s="31"/>
      <c r="S52" s="31"/>
      <c r="T52" s="9"/>
      <c r="U52" s="10"/>
      <c r="V52" s="10"/>
      <c r="W52" s="32"/>
      <c r="X52" s="5"/>
      <c r="Y52" s="32"/>
      <c r="Z52" s="6"/>
      <c r="AA52" s="9"/>
      <c r="AB52" s="32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32"/>
      <c r="AO52" s="10"/>
      <c r="AP52" s="10"/>
      <c r="AQ52" s="32"/>
      <c r="AR52" s="32"/>
      <c r="AS52" s="32"/>
      <c r="AT52" s="10"/>
      <c r="AU52" s="5"/>
      <c r="AV52" s="4"/>
      <c r="AW52" s="4"/>
    </row>
    <row r="53" spans="1:50" s="7" customFormat="1" x14ac:dyDescent="0.15">
      <c r="A53" s="33"/>
      <c r="B53" s="34"/>
      <c r="C53" s="35"/>
      <c r="D53" s="36"/>
      <c r="E53" s="35"/>
      <c r="F53" s="37"/>
      <c r="G53" s="35"/>
      <c r="H53" s="37"/>
      <c r="I53" s="35"/>
      <c r="J53" s="37"/>
      <c r="K53" s="35"/>
      <c r="L53" s="38" t="s">
        <v>0</v>
      </c>
      <c r="M53" s="39" t="s">
        <v>1</v>
      </c>
      <c r="N53" s="38" t="s">
        <v>2</v>
      </c>
      <c r="O53" s="39" t="s">
        <v>3</v>
      </c>
      <c r="P53" s="39" t="s">
        <v>4</v>
      </c>
      <c r="Q53" s="40" t="s">
        <v>5</v>
      </c>
      <c r="R53" s="39" t="s">
        <v>6</v>
      </c>
      <c r="S53" s="39" t="s">
        <v>7</v>
      </c>
      <c r="T53" s="39" t="s">
        <v>8</v>
      </c>
      <c r="U53" s="39" t="s">
        <v>9</v>
      </c>
      <c r="V53" s="39" t="s">
        <v>10</v>
      </c>
      <c r="W53" s="39" t="s">
        <v>11</v>
      </c>
      <c r="X53" s="39" t="s">
        <v>12</v>
      </c>
      <c r="Y53" s="39" t="s">
        <v>13</v>
      </c>
      <c r="Z53" s="39" t="s">
        <v>14</v>
      </c>
      <c r="AA53" s="39" t="s">
        <v>15</v>
      </c>
      <c r="AB53" s="39" t="s">
        <v>16</v>
      </c>
      <c r="AC53" s="39" t="s">
        <v>17</v>
      </c>
      <c r="AD53" s="39" t="s">
        <v>18</v>
      </c>
      <c r="AE53" s="39" t="s">
        <v>19</v>
      </c>
      <c r="AF53" s="39" t="s">
        <v>20</v>
      </c>
      <c r="AG53" s="39" t="s">
        <v>91</v>
      </c>
      <c r="AH53" s="39" t="s">
        <v>92</v>
      </c>
      <c r="AI53" s="39" t="s">
        <v>93</v>
      </c>
      <c r="AJ53" s="39" t="s">
        <v>94</v>
      </c>
      <c r="AK53" s="39" t="s">
        <v>95</v>
      </c>
      <c r="AL53" s="39" t="s">
        <v>78</v>
      </c>
      <c r="AM53" s="39" t="s">
        <v>79</v>
      </c>
      <c r="AN53" s="39" t="s">
        <v>96</v>
      </c>
      <c r="AO53" s="39" t="s">
        <v>97</v>
      </c>
      <c r="AP53" s="39" t="s">
        <v>98</v>
      </c>
      <c r="AQ53" s="39" t="s">
        <v>99</v>
      </c>
      <c r="AR53" s="39" t="s">
        <v>100</v>
      </c>
      <c r="AS53" s="39" t="s">
        <v>101</v>
      </c>
      <c r="AT53" s="39" t="s">
        <v>102</v>
      </c>
      <c r="AU53" s="40" t="s">
        <v>103</v>
      </c>
      <c r="AV53" s="4"/>
      <c r="AW53" s="4"/>
    </row>
    <row r="54" spans="1:50" s="7" customFormat="1" ht="3.75" customHeight="1" x14ac:dyDescent="0.15">
      <c r="A54" s="4"/>
      <c r="B54" s="41"/>
      <c r="C54" s="41"/>
      <c r="D54" s="42"/>
      <c r="E54" s="41"/>
      <c r="F54" s="41"/>
      <c r="G54" s="41"/>
      <c r="H54" s="41"/>
      <c r="I54" s="41"/>
      <c r="J54" s="41"/>
      <c r="K54" s="41"/>
      <c r="L54" s="16"/>
      <c r="M54" s="16"/>
      <c r="N54" s="16"/>
      <c r="O54" s="16"/>
      <c r="P54" s="16"/>
      <c r="Q54" s="17"/>
      <c r="R54" s="16"/>
      <c r="S54" s="16"/>
      <c r="T54" s="16"/>
      <c r="U54" s="16"/>
      <c r="V54" s="16"/>
      <c r="W54" s="16"/>
      <c r="X54" s="16"/>
      <c r="Y54" s="16"/>
      <c r="Z54" s="43"/>
      <c r="AA54" s="16"/>
      <c r="AB54" s="16"/>
      <c r="AC54" s="16"/>
      <c r="AD54" s="16"/>
      <c r="AE54" s="16"/>
      <c r="AF54" s="16"/>
      <c r="AG54" s="16"/>
      <c r="AH54" s="16"/>
      <c r="AI54" s="16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68"/>
      <c r="AV54" s="4"/>
      <c r="AW54" s="4"/>
    </row>
    <row r="55" spans="1:50" ht="16.8" x14ac:dyDescent="0.15">
      <c r="A55" s="51" t="s">
        <v>71</v>
      </c>
      <c r="B55" s="48">
        <f>B56</f>
        <v>15</v>
      </c>
      <c r="C55" s="48">
        <f t="shared" ref="C55:AW55" si="6">C56</f>
        <v>2</v>
      </c>
      <c r="D55" s="48">
        <f t="shared" si="6"/>
        <v>0</v>
      </c>
      <c r="E55" s="48">
        <f t="shared" si="6"/>
        <v>0</v>
      </c>
      <c r="F55" s="48">
        <f t="shared" si="6"/>
        <v>0</v>
      </c>
      <c r="G55" s="48">
        <f t="shared" si="6"/>
        <v>0</v>
      </c>
      <c r="H55" s="48">
        <f t="shared" si="6"/>
        <v>0</v>
      </c>
      <c r="I55" s="48">
        <f t="shared" si="6"/>
        <v>0</v>
      </c>
      <c r="J55" s="48">
        <f t="shared" si="6"/>
        <v>1122</v>
      </c>
      <c r="K55" s="48">
        <f t="shared" si="6"/>
        <v>1036</v>
      </c>
      <c r="L55" s="48">
        <f t="shared" si="6"/>
        <v>1</v>
      </c>
      <c r="M55" s="48">
        <f t="shared" si="6"/>
        <v>0</v>
      </c>
      <c r="N55" s="48">
        <f t="shared" si="6"/>
        <v>351</v>
      </c>
      <c r="O55" s="48">
        <f t="shared" si="6"/>
        <v>82</v>
      </c>
      <c r="P55" s="48">
        <f t="shared" si="6"/>
        <v>2</v>
      </c>
      <c r="Q55" s="48">
        <f t="shared" si="6"/>
        <v>77</v>
      </c>
      <c r="R55" s="48">
        <f t="shared" si="6"/>
        <v>133</v>
      </c>
      <c r="S55" s="48">
        <f t="shared" si="6"/>
        <v>272</v>
      </c>
      <c r="T55" s="48">
        <f t="shared" si="6"/>
        <v>1</v>
      </c>
      <c r="U55" s="48">
        <f t="shared" si="6"/>
        <v>5</v>
      </c>
      <c r="V55" s="48">
        <f t="shared" si="6"/>
        <v>19</v>
      </c>
      <c r="W55" s="48">
        <f t="shared" si="6"/>
        <v>111</v>
      </c>
      <c r="X55" s="48">
        <f t="shared" si="6"/>
        <v>4</v>
      </c>
      <c r="Y55" s="48">
        <f t="shared" si="6"/>
        <v>446</v>
      </c>
      <c r="Z55" s="48">
        <f t="shared" si="6"/>
        <v>3</v>
      </c>
      <c r="AA55" s="48">
        <f t="shared" si="6"/>
        <v>73</v>
      </c>
      <c r="AB55" s="48">
        <f t="shared" si="6"/>
        <v>15</v>
      </c>
      <c r="AC55" s="48">
        <f t="shared" si="6"/>
        <v>92</v>
      </c>
      <c r="AD55" s="48">
        <f t="shared" si="6"/>
        <v>7</v>
      </c>
      <c r="AE55" s="48">
        <f t="shared" si="6"/>
        <v>2</v>
      </c>
      <c r="AF55" s="48">
        <f t="shared" si="6"/>
        <v>2</v>
      </c>
      <c r="AG55" s="48">
        <f t="shared" si="6"/>
        <v>70</v>
      </c>
      <c r="AH55" s="48">
        <f t="shared" si="6"/>
        <v>39</v>
      </c>
      <c r="AI55" s="48">
        <f t="shared" si="6"/>
        <v>1</v>
      </c>
      <c r="AJ55" s="48">
        <f t="shared" si="6"/>
        <v>11</v>
      </c>
      <c r="AK55" s="48">
        <f t="shared" si="6"/>
        <v>50</v>
      </c>
      <c r="AL55" s="48">
        <f t="shared" si="6"/>
        <v>3</v>
      </c>
      <c r="AM55" s="48">
        <f t="shared" si="6"/>
        <v>0</v>
      </c>
      <c r="AN55" s="48">
        <f t="shared" si="6"/>
        <v>20</v>
      </c>
      <c r="AO55" s="48">
        <f t="shared" si="6"/>
        <v>3</v>
      </c>
      <c r="AP55" s="48">
        <f t="shared" si="6"/>
        <v>0</v>
      </c>
      <c r="AQ55" s="48">
        <f t="shared" si="6"/>
        <v>5</v>
      </c>
      <c r="AR55" s="48">
        <f t="shared" si="6"/>
        <v>37</v>
      </c>
      <c r="AS55" s="48">
        <f t="shared" si="6"/>
        <v>0</v>
      </c>
      <c r="AT55" s="48">
        <f t="shared" si="6"/>
        <v>40</v>
      </c>
      <c r="AU55" s="79">
        <f t="shared" si="6"/>
        <v>1953</v>
      </c>
      <c r="AV55" s="49">
        <f t="shared" si="6"/>
        <v>0</v>
      </c>
      <c r="AW55" s="49">
        <f t="shared" si="6"/>
        <v>0</v>
      </c>
      <c r="AX55" s="1"/>
    </row>
    <row r="56" spans="1:50" x14ac:dyDescent="0.15">
      <c r="A56" s="58" t="s">
        <v>73</v>
      </c>
      <c r="B56" s="48">
        <v>15</v>
      </c>
      <c r="C56" s="49">
        <v>2</v>
      </c>
      <c r="D56" s="48">
        <v>0</v>
      </c>
      <c r="E56" s="48">
        <v>0</v>
      </c>
      <c r="F56" s="48">
        <v>0</v>
      </c>
      <c r="G56" s="49">
        <v>0</v>
      </c>
      <c r="H56" s="48">
        <v>0</v>
      </c>
      <c r="I56" s="49">
        <v>0</v>
      </c>
      <c r="J56" s="48">
        <v>1122</v>
      </c>
      <c r="K56" s="49">
        <v>1036</v>
      </c>
      <c r="L56" s="48">
        <v>1</v>
      </c>
      <c r="M56" s="49">
        <v>0</v>
      </c>
      <c r="N56" s="48">
        <v>351</v>
      </c>
      <c r="O56" s="49">
        <v>82</v>
      </c>
      <c r="P56" s="48">
        <v>2</v>
      </c>
      <c r="Q56" s="49">
        <v>77</v>
      </c>
      <c r="R56" s="48">
        <v>133</v>
      </c>
      <c r="S56" s="48">
        <v>272</v>
      </c>
      <c r="T56" s="49">
        <v>1</v>
      </c>
      <c r="U56" s="48">
        <v>5</v>
      </c>
      <c r="V56" s="48">
        <v>19</v>
      </c>
      <c r="W56" s="48">
        <v>111</v>
      </c>
      <c r="X56" s="48">
        <v>4</v>
      </c>
      <c r="Y56" s="48">
        <v>446</v>
      </c>
      <c r="Z56" s="48">
        <v>3</v>
      </c>
      <c r="AA56" s="48">
        <v>73</v>
      </c>
      <c r="AB56" s="48">
        <v>15</v>
      </c>
      <c r="AC56" s="48">
        <v>92</v>
      </c>
      <c r="AD56" s="48">
        <v>7</v>
      </c>
      <c r="AE56" s="48">
        <v>2</v>
      </c>
      <c r="AF56" s="48">
        <v>2</v>
      </c>
      <c r="AG56" s="48">
        <v>70</v>
      </c>
      <c r="AH56" s="48">
        <v>39</v>
      </c>
      <c r="AI56" s="48">
        <v>1</v>
      </c>
      <c r="AJ56" s="48">
        <v>11</v>
      </c>
      <c r="AK56" s="48">
        <v>50</v>
      </c>
      <c r="AL56" s="48">
        <v>3</v>
      </c>
      <c r="AM56" s="48">
        <v>0</v>
      </c>
      <c r="AN56" s="48">
        <v>20</v>
      </c>
      <c r="AO56" s="48">
        <v>3</v>
      </c>
      <c r="AP56" s="48">
        <v>0</v>
      </c>
      <c r="AQ56" s="48">
        <v>5</v>
      </c>
      <c r="AR56" s="48">
        <v>37</v>
      </c>
      <c r="AS56" s="48">
        <v>0</v>
      </c>
      <c r="AT56" s="48">
        <v>40</v>
      </c>
      <c r="AU56" s="49">
        <v>1953</v>
      </c>
      <c r="AV56" s="1"/>
    </row>
    <row r="57" spans="1:50" ht="9.75" customHeight="1" x14ac:dyDescent="0.15">
      <c r="A57" s="1"/>
      <c r="B57" s="48"/>
      <c r="C57" s="49"/>
      <c r="D57" s="48"/>
      <c r="E57" s="48"/>
      <c r="F57" s="48"/>
      <c r="G57" s="49"/>
      <c r="H57" s="48"/>
      <c r="I57" s="49"/>
      <c r="J57" s="48"/>
      <c r="K57" s="49"/>
      <c r="L57" s="48"/>
      <c r="M57" s="49"/>
      <c r="N57" s="48"/>
      <c r="O57" s="49"/>
      <c r="P57" s="48"/>
      <c r="Q57" s="49"/>
      <c r="R57" s="48"/>
      <c r="S57" s="48"/>
      <c r="T57" s="49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9"/>
      <c r="AV57" s="1"/>
    </row>
    <row r="58" spans="1:50" ht="16.8" x14ac:dyDescent="0.15">
      <c r="A58" s="51" t="s">
        <v>72</v>
      </c>
      <c r="B58" s="48">
        <f>SUM(B59:B60)</f>
        <v>17</v>
      </c>
      <c r="C58" s="48">
        <f t="shared" ref="C58:AU58" si="7">SUM(C59:C60)</f>
        <v>1</v>
      </c>
      <c r="D58" s="48">
        <f t="shared" si="7"/>
        <v>7</v>
      </c>
      <c r="E58" s="48">
        <f t="shared" si="7"/>
        <v>1</v>
      </c>
      <c r="F58" s="48">
        <f t="shared" si="7"/>
        <v>9</v>
      </c>
      <c r="G58" s="48">
        <f t="shared" si="7"/>
        <v>1</v>
      </c>
      <c r="H58" s="48">
        <f t="shared" si="7"/>
        <v>326</v>
      </c>
      <c r="I58" s="48">
        <f t="shared" si="7"/>
        <v>10</v>
      </c>
      <c r="J58" s="48">
        <f t="shared" si="7"/>
        <v>2057</v>
      </c>
      <c r="K58" s="48">
        <f t="shared" si="7"/>
        <v>1024</v>
      </c>
      <c r="L58" s="48">
        <f t="shared" si="7"/>
        <v>1</v>
      </c>
      <c r="M58" s="48">
        <f t="shared" si="7"/>
        <v>0</v>
      </c>
      <c r="N58" s="48">
        <f t="shared" si="7"/>
        <v>48</v>
      </c>
      <c r="O58" s="48">
        <f t="shared" si="7"/>
        <v>121</v>
      </c>
      <c r="P58" s="48">
        <f t="shared" si="7"/>
        <v>1</v>
      </c>
      <c r="Q58" s="48">
        <f t="shared" si="7"/>
        <v>37</v>
      </c>
      <c r="R58" s="48">
        <f t="shared" si="7"/>
        <v>78</v>
      </c>
      <c r="S58" s="48">
        <f t="shared" si="7"/>
        <v>167</v>
      </c>
      <c r="T58" s="48">
        <f t="shared" si="7"/>
        <v>3</v>
      </c>
      <c r="U58" s="48">
        <f t="shared" si="7"/>
        <v>16</v>
      </c>
      <c r="V58" s="48">
        <f t="shared" si="7"/>
        <v>9</v>
      </c>
      <c r="W58" s="48">
        <f t="shared" si="7"/>
        <v>23</v>
      </c>
      <c r="X58" s="48">
        <f t="shared" si="7"/>
        <v>5</v>
      </c>
      <c r="Y58" s="48">
        <f t="shared" si="7"/>
        <v>174</v>
      </c>
      <c r="Z58" s="48">
        <f t="shared" si="7"/>
        <v>4</v>
      </c>
      <c r="AA58" s="48">
        <f t="shared" si="7"/>
        <v>23</v>
      </c>
      <c r="AB58" s="48">
        <f t="shared" si="7"/>
        <v>0</v>
      </c>
      <c r="AC58" s="48">
        <f t="shared" si="7"/>
        <v>14</v>
      </c>
      <c r="AD58" s="48">
        <f t="shared" si="7"/>
        <v>36</v>
      </c>
      <c r="AE58" s="48">
        <f t="shared" si="7"/>
        <v>14</v>
      </c>
      <c r="AF58" s="48">
        <f t="shared" si="7"/>
        <v>1</v>
      </c>
      <c r="AG58" s="48">
        <f t="shared" si="7"/>
        <v>163</v>
      </c>
      <c r="AH58" s="48">
        <f t="shared" si="7"/>
        <v>121</v>
      </c>
      <c r="AI58" s="48">
        <f t="shared" si="7"/>
        <v>12</v>
      </c>
      <c r="AJ58" s="48">
        <f t="shared" si="7"/>
        <v>0</v>
      </c>
      <c r="AK58" s="48">
        <f t="shared" si="7"/>
        <v>25</v>
      </c>
      <c r="AL58" s="48">
        <f t="shared" si="7"/>
        <v>125</v>
      </c>
      <c r="AM58" s="48">
        <f t="shared" si="7"/>
        <v>1162</v>
      </c>
      <c r="AN58" s="48">
        <f t="shared" si="7"/>
        <v>73</v>
      </c>
      <c r="AO58" s="48">
        <f t="shared" si="7"/>
        <v>50</v>
      </c>
      <c r="AP58" s="48">
        <f t="shared" si="7"/>
        <v>11</v>
      </c>
      <c r="AQ58" s="48">
        <f t="shared" si="7"/>
        <v>162</v>
      </c>
      <c r="AR58" s="48">
        <f t="shared" si="7"/>
        <v>122</v>
      </c>
      <c r="AS58" s="48">
        <f t="shared" si="7"/>
        <v>0</v>
      </c>
      <c r="AT58" s="48">
        <f t="shared" si="7"/>
        <v>17</v>
      </c>
      <c r="AU58" s="79">
        <f t="shared" si="7"/>
        <v>2808</v>
      </c>
      <c r="AV58" s="1"/>
    </row>
    <row r="59" spans="1:50" x14ac:dyDescent="0.15">
      <c r="A59" s="58" t="s">
        <v>74</v>
      </c>
      <c r="B59" s="48">
        <v>17</v>
      </c>
      <c r="C59" s="49">
        <v>1</v>
      </c>
      <c r="D59" s="48">
        <v>0</v>
      </c>
      <c r="E59" s="48">
        <v>0</v>
      </c>
      <c r="F59" s="48">
        <v>9</v>
      </c>
      <c r="G59" s="49">
        <v>1</v>
      </c>
      <c r="H59" s="48">
        <v>249</v>
      </c>
      <c r="I59" s="49"/>
      <c r="J59" s="48">
        <v>1577</v>
      </c>
      <c r="K59" s="49">
        <v>690</v>
      </c>
      <c r="L59" s="48">
        <v>0</v>
      </c>
      <c r="M59" s="49">
        <v>0</v>
      </c>
      <c r="N59" s="48">
        <v>31</v>
      </c>
      <c r="O59" s="49">
        <v>118</v>
      </c>
      <c r="P59" s="48">
        <v>1</v>
      </c>
      <c r="Q59" s="49">
        <v>35</v>
      </c>
      <c r="R59" s="48">
        <v>71</v>
      </c>
      <c r="S59" s="48">
        <v>161</v>
      </c>
      <c r="T59" s="49">
        <v>1</v>
      </c>
      <c r="U59" s="48">
        <v>5</v>
      </c>
      <c r="V59" s="48">
        <v>2</v>
      </c>
      <c r="W59" s="48">
        <v>10</v>
      </c>
      <c r="X59" s="48">
        <v>5</v>
      </c>
      <c r="Y59" s="48">
        <v>40</v>
      </c>
      <c r="Z59" s="48">
        <v>3</v>
      </c>
      <c r="AA59" s="48">
        <v>23</v>
      </c>
      <c r="AB59" s="48">
        <v>0</v>
      </c>
      <c r="AC59" s="48">
        <v>8</v>
      </c>
      <c r="AD59" s="48">
        <v>21</v>
      </c>
      <c r="AE59" s="48">
        <v>12</v>
      </c>
      <c r="AF59" s="48">
        <v>1</v>
      </c>
      <c r="AG59" s="48">
        <v>155</v>
      </c>
      <c r="AH59" s="48">
        <v>84</v>
      </c>
      <c r="AI59" s="48">
        <v>11</v>
      </c>
      <c r="AJ59" s="48">
        <v>0</v>
      </c>
      <c r="AK59" s="48">
        <v>11</v>
      </c>
      <c r="AL59" s="48">
        <v>105</v>
      </c>
      <c r="AM59" s="48">
        <v>840</v>
      </c>
      <c r="AN59" s="48">
        <v>70</v>
      </c>
      <c r="AO59" s="48">
        <v>12</v>
      </c>
      <c r="AP59" s="48">
        <v>11</v>
      </c>
      <c r="AQ59" s="48">
        <v>152</v>
      </c>
      <c r="AR59" s="48">
        <v>114</v>
      </c>
      <c r="AS59" s="48">
        <v>0</v>
      </c>
      <c r="AT59" s="48">
        <v>8</v>
      </c>
      <c r="AU59" s="49">
        <v>2112</v>
      </c>
      <c r="AV59" s="1"/>
    </row>
    <row r="60" spans="1:50" x14ac:dyDescent="0.15">
      <c r="A60" s="58" t="s">
        <v>75</v>
      </c>
      <c r="B60" s="48">
        <v>0</v>
      </c>
      <c r="C60" s="49">
        <v>0</v>
      </c>
      <c r="D60" s="48">
        <v>7</v>
      </c>
      <c r="E60" s="48">
        <v>1</v>
      </c>
      <c r="F60" s="48">
        <v>0</v>
      </c>
      <c r="G60" s="49">
        <v>0</v>
      </c>
      <c r="H60" s="48">
        <v>77</v>
      </c>
      <c r="I60" s="49">
        <v>10</v>
      </c>
      <c r="J60" s="48">
        <v>480</v>
      </c>
      <c r="K60" s="49">
        <v>334</v>
      </c>
      <c r="L60" s="48">
        <v>1</v>
      </c>
      <c r="M60" s="49">
        <v>0</v>
      </c>
      <c r="N60" s="48">
        <v>17</v>
      </c>
      <c r="O60" s="49">
        <v>3</v>
      </c>
      <c r="P60" s="48">
        <v>0</v>
      </c>
      <c r="Q60" s="49">
        <v>2</v>
      </c>
      <c r="R60" s="48">
        <v>7</v>
      </c>
      <c r="S60" s="48">
        <v>6</v>
      </c>
      <c r="T60" s="49">
        <v>2</v>
      </c>
      <c r="U60" s="48">
        <v>11</v>
      </c>
      <c r="V60" s="48">
        <v>7</v>
      </c>
      <c r="W60" s="48">
        <v>13</v>
      </c>
      <c r="X60" s="48">
        <v>0</v>
      </c>
      <c r="Y60" s="48">
        <v>134</v>
      </c>
      <c r="Z60" s="48">
        <v>1</v>
      </c>
      <c r="AA60" s="48">
        <v>0</v>
      </c>
      <c r="AB60" s="48">
        <v>0</v>
      </c>
      <c r="AC60" s="48">
        <v>6</v>
      </c>
      <c r="AD60" s="48">
        <v>15</v>
      </c>
      <c r="AE60" s="48">
        <v>2</v>
      </c>
      <c r="AF60" s="48">
        <v>0</v>
      </c>
      <c r="AG60" s="48">
        <v>8</v>
      </c>
      <c r="AH60" s="48">
        <v>37</v>
      </c>
      <c r="AI60" s="48">
        <v>1</v>
      </c>
      <c r="AJ60" s="48">
        <v>0</v>
      </c>
      <c r="AK60" s="48">
        <v>14</v>
      </c>
      <c r="AL60" s="48">
        <v>20</v>
      </c>
      <c r="AM60" s="48">
        <v>322</v>
      </c>
      <c r="AN60" s="48">
        <v>3</v>
      </c>
      <c r="AO60" s="48">
        <v>38</v>
      </c>
      <c r="AP60" s="48">
        <v>0</v>
      </c>
      <c r="AQ60" s="48">
        <v>10</v>
      </c>
      <c r="AR60" s="48">
        <v>8</v>
      </c>
      <c r="AS60" s="48">
        <v>0</v>
      </c>
      <c r="AT60" s="48">
        <v>9</v>
      </c>
      <c r="AU60" s="49">
        <v>696</v>
      </c>
      <c r="AV60" s="1"/>
    </row>
    <row r="61" spans="1:50" ht="6" customHeight="1" x14ac:dyDescent="0.15">
      <c r="A61" s="1"/>
      <c r="B61" s="48"/>
      <c r="C61" s="49"/>
      <c r="D61" s="48"/>
      <c r="E61" s="48"/>
      <c r="F61" s="48"/>
      <c r="G61" s="49"/>
      <c r="H61" s="48"/>
      <c r="I61" s="49"/>
      <c r="J61" s="48"/>
      <c r="K61" s="49"/>
      <c r="L61" s="48"/>
      <c r="M61" s="49"/>
      <c r="N61" s="48"/>
      <c r="O61" s="49"/>
      <c r="P61" s="48"/>
      <c r="Q61" s="49"/>
      <c r="R61" s="48"/>
      <c r="S61" s="48"/>
      <c r="T61" s="49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9"/>
      <c r="AV61" s="1"/>
    </row>
    <row r="62" spans="1:50" ht="16.8" x14ac:dyDescent="0.15">
      <c r="A62" s="51" t="s">
        <v>37</v>
      </c>
      <c r="B62" s="48">
        <f>SUM(B63:B64)</f>
        <v>12</v>
      </c>
      <c r="C62" s="48">
        <f t="shared" ref="C62:AU62" si="8">SUM(C63:C64)</f>
        <v>2</v>
      </c>
      <c r="D62" s="48">
        <f t="shared" si="8"/>
        <v>15</v>
      </c>
      <c r="E62" s="48">
        <f t="shared" si="8"/>
        <v>1</v>
      </c>
      <c r="F62" s="48">
        <f t="shared" si="8"/>
        <v>4</v>
      </c>
      <c r="G62" s="48">
        <f t="shared" si="8"/>
        <v>1</v>
      </c>
      <c r="H62" s="48">
        <f t="shared" si="8"/>
        <v>318</v>
      </c>
      <c r="I62" s="48">
        <f t="shared" si="8"/>
        <v>3</v>
      </c>
      <c r="J62" s="48">
        <f t="shared" si="8"/>
        <v>2243</v>
      </c>
      <c r="K62" s="48">
        <f t="shared" si="8"/>
        <v>1472</v>
      </c>
      <c r="L62" s="48">
        <f t="shared" si="8"/>
        <v>0</v>
      </c>
      <c r="M62" s="48">
        <f t="shared" si="8"/>
        <v>0</v>
      </c>
      <c r="N62" s="48">
        <f t="shared" si="8"/>
        <v>385</v>
      </c>
      <c r="O62" s="48">
        <f t="shared" si="8"/>
        <v>142</v>
      </c>
      <c r="P62" s="48">
        <f t="shared" si="8"/>
        <v>5</v>
      </c>
      <c r="Q62" s="48">
        <f t="shared" si="8"/>
        <v>82</v>
      </c>
      <c r="R62" s="48">
        <f t="shared" si="8"/>
        <v>149</v>
      </c>
      <c r="S62" s="48">
        <f t="shared" si="8"/>
        <v>580</v>
      </c>
      <c r="T62" s="48">
        <f t="shared" si="8"/>
        <v>81</v>
      </c>
      <c r="U62" s="48">
        <f t="shared" si="8"/>
        <v>191</v>
      </c>
      <c r="V62" s="48">
        <f t="shared" si="8"/>
        <v>9</v>
      </c>
      <c r="W62" s="48">
        <f t="shared" si="8"/>
        <v>107</v>
      </c>
      <c r="X62" s="48">
        <f t="shared" si="8"/>
        <v>29</v>
      </c>
      <c r="Y62" s="48">
        <f t="shared" si="8"/>
        <v>513</v>
      </c>
      <c r="Z62" s="48">
        <f t="shared" si="8"/>
        <v>38</v>
      </c>
      <c r="AA62" s="48">
        <f t="shared" si="8"/>
        <v>309</v>
      </c>
      <c r="AB62" s="48">
        <f t="shared" si="8"/>
        <v>25</v>
      </c>
      <c r="AC62" s="48">
        <f t="shared" si="8"/>
        <v>10</v>
      </c>
      <c r="AD62" s="48">
        <f t="shared" si="8"/>
        <v>141</v>
      </c>
      <c r="AE62" s="48">
        <f t="shared" si="8"/>
        <v>21</v>
      </c>
      <c r="AF62" s="48">
        <f t="shared" si="8"/>
        <v>3</v>
      </c>
      <c r="AG62" s="48">
        <f t="shared" si="8"/>
        <v>152</v>
      </c>
      <c r="AH62" s="48">
        <f t="shared" si="8"/>
        <v>116</v>
      </c>
      <c r="AI62" s="48">
        <f t="shared" si="8"/>
        <v>3</v>
      </c>
      <c r="AJ62" s="48">
        <f t="shared" si="8"/>
        <v>96</v>
      </c>
      <c r="AK62" s="48">
        <f t="shared" si="8"/>
        <v>51</v>
      </c>
      <c r="AL62" s="48">
        <f t="shared" si="8"/>
        <v>32</v>
      </c>
      <c r="AM62" s="48">
        <f t="shared" si="8"/>
        <v>179</v>
      </c>
      <c r="AN62" s="48">
        <f t="shared" si="8"/>
        <v>20</v>
      </c>
      <c r="AO62" s="48">
        <f t="shared" si="8"/>
        <v>107</v>
      </c>
      <c r="AP62" s="48">
        <f t="shared" si="8"/>
        <v>31</v>
      </c>
      <c r="AQ62" s="48">
        <f t="shared" si="8"/>
        <v>10</v>
      </c>
      <c r="AR62" s="48">
        <f t="shared" si="8"/>
        <v>5</v>
      </c>
      <c r="AS62" s="48">
        <f t="shared" si="8"/>
        <v>1</v>
      </c>
      <c r="AT62" s="48">
        <f t="shared" si="8"/>
        <v>57</v>
      </c>
      <c r="AU62" s="79">
        <f t="shared" si="8"/>
        <v>3583</v>
      </c>
      <c r="AV62" s="1"/>
    </row>
    <row r="63" spans="1:50" x14ac:dyDescent="0.15">
      <c r="A63" s="1" t="s">
        <v>22</v>
      </c>
      <c r="B63" s="48">
        <v>12</v>
      </c>
      <c r="C63" s="49">
        <v>2</v>
      </c>
      <c r="D63" s="48">
        <v>6</v>
      </c>
      <c r="E63" s="48">
        <v>0</v>
      </c>
      <c r="F63" s="48">
        <v>4</v>
      </c>
      <c r="G63" s="49">
        <v>1</v>
      </c>
      <c r="H63" s="48">
        <v>222</v>
      </c>
      <c r="I63" s="49">
        <v>3</v>
      </c>
      <c r="J63" s="48">
        <v>1374</v>
      </c>
      <c r="K63" s="49">
        <v>680</v>
      </c>
      <c r="L63" s="48">
        <v>0</v>
      </c>
      <c r="M63" s="49">
        <v>0</v>
      </c>
      <c r="N63" s="48">
        <v>332</v>
      </c>
      <c r="O63" s="49">
        <v>18</v>
      </c>
      <c r="P63" s="48">
        <v>0</v>
      </c>
      <c r="Q63" s="49">
        <v>68</v>
      </c>
      <c r="R63" s="48">
        <v>92</v>
      </c>
      <c r="S63" s="48">
        <v>280</v>
      </c>
      <c r="T63" s="49">
        <v>74</v>
      </c>
      <c r="U63" s="48">
        <v>145</v>
      </c>
      <c r="V63" s="48">
        <v>1</v>
      </c>
      <c r="W63" s="48">
        <v>54</v>
      </c>
      <c r="X63" s="48">
        <v>13</v>
      </c>
      <c r="Y63" s="48">
        <v>180</v>
      </c>
      <c r="Z63" s="48">
        <v>9</v>
      </c>
      <c r="AA63" s="48">
        <v>11</v>
      </c>
      <c r="AB63" s="48">
        <v>4</v>
      </c>
      <c r="AC63" s="48">
        <v>3</v>
      </c>
      <c r="AD63" s="48">
        <v>118</v>
      </c>
      <c r="AE63" s="48">
        <v>19</v>
      </c>
      <c r="AF63" s="48">
        <v>3</v>
      </c>
      <c r="AG63" s="48">
        <v>130</v>
      </c>
      <c r="AH63" s="48">
        <v>95</v>
      </c>
      <c r="AI63" s="48">
        <v>3</v>
      </c>
      <c r="AJ63" s="48">
        <v>91</v>
      </c>
      <c r="AK63" s="48">
        <v>22</v>
      </c>
      <c r="AL63" s="48">
        <v>0</v>
      </c>
      <c r="AM63" s="48">
        <v>0</v>
      </c>
      <c r="AN63" s="48">
        <v>19</v>
      </c>
      <c r="AO63" s="48">
        <v>3</v>
      </c>
      <c r="AP63" s="48">
        <v>0</v>
      </c>
      <c r="AQ63" s="48">
        <v>8</v>
      </c>
      <c r="AR63" s="48">
        <v>3</v>
      </c>
      <c r="AS63" s="48">
        <v>0</v>
      </c>
      <c r="AT63" s="48">
        <v>11</v>
      </c>
      <c r="AU63" s="49">
        <v>1783</v>
      </c>
      <c r="AV63" s="1"/>
    </row>
    <row r="64" spans="1:50" x14ac:dyDescent="0.15">
      <c r="A64" s="1" t="s">
        <v>23</v>
      </c>
      <c r="B64" s="48">
        <v>0</v>
      </c>
      <c r="C64" s="49">
        <v>0</v>
      </c>
      <c r="D64" s="48">
        <v>9</v>
      </c>
      <c r="E64" s="48">
        <v>1</v>
      </c>
      <c r="F64" s="48">
        <v>0</v>
      </c>
      <c r="G64" s="49">
        <v>0</v>
      </c>
      <c r="H64" s="48">
        <v>96</v>
      </c>
      <c r="I64" s="49">
        <v>0</v>
      </c>
      <c r="J64" s="48">
        <v>869</v>
      </c>
      <c r="K64" s="49">
        <v>792</v>
      </c>
      <c r="L64" s="48">
        <v>0</v>
      </c>
      <c r="M64" s="49">
        <v>0</v>
      </c>
      <c r="N64" s="48">
        <v>53</v>
      </c>
      <c r="O64" s="49">
        <v>124</v>
      </c>
      <c r="P64" s="48">
        <v>5</v>
      </c>
      <c r="Q64" s="49">
        <v>14</v>
      </c>
      <c r="R64" s="48">
        <v>57</v>
      </c>
      <c r="S64" s="48">
        <v>300</v>
      </c>
      <c r="T64" s="49">
        <v>7</v>
      </c>
      <c r="U64" s="48">
        <v>46</v>
      </c>
      <c r="V64" s="48">
        <v>8</v>
      </c>
      <c r="W64" s="48">
        <v>53</v>
      </c>
      <c r="X64" s="48">
        <v>16</v>
      </c>
      <c r="Y64" s="48">
        <v>333</v>
      </c>
      <c r="Z64" s="48">
        <v>29</v>
      </c>
      <c r="AA64" s="48">
        <v>298</v>
      </c>
      <c r="AB64" s="48">
        <v>21</v>
      </c>
      <c r="AC64" s="48">
        <v>7</v>
      </c>
      <c r="AD64" s="48">
        <v>23</v>
      </c>
      <c r="AE64" s="48">
        <v>2</v>
      </c>
      <c r="AF64" s="48">
        <v>0</v>
      </c>
      <c r="AG64" s="48">
        <v>22</v>
      </c>
      <c r="AH64" s="48">
        <v>21</v>
      </c>
      <c r="AI64" s="48">
        <v>0</v>
      </c>
      <c r="AJ64" s="48">
        <v>5</v>
      </c>
      <c r="AK64" s="48">
        <v>29</v>
      </c>
      <c r="AL64" s="48">
        <v>32</v>
      </c>
      <c r="AM64" s="48">
        <v>179</v>
      </c>
      <c r="AN64" s="48">
        <v>1</v>
      </c>
      <c r="AO64" s="48">
        <v>104</v>
      </c>
      <c r="AP64" s="48">
        <v>31</v>
      </c>
      <c r="AQ64" s="48">
        <v>2</v>
      </c>
      <c r="AR64" s="48">
        <v>2</v>
      </c>
      <c r="AS64" s="48">
        <v>1</v>
      </c>
      <c r="AT64" s="48">
        <v>46</v>
      </c>
      <c r="AU64" s="49">
        <v>1800</v>
      </c>
      <c r="AV64" s="1"/>
    </row>
    <row r="65" spans="1:50" ht="3.75" customHeight="1" x14ac:dyDescent="0.15">
      <c r="A65" s="1"/>
      <c r="B65" s="48" t="s">
        <v>77</v>
      </c>
      <c r="C65" s="49"/>
      <c r="D65" s="48"/>
      <c r="E65" s="48"/>
      <c r="F65" s="48"/>
      <c r="G65" s="49"/>
      <c r="H65" s="48"/>
      <c r="I65" s="49"/>
      <c r="J65" s="48"/>
      <c r="K65" s="49"/>
      <c r="L65" s="48"/>
      <c r="M65" s="49"/>
      <c r="N65" s="48"/>
      <c r="O65" s="49"/>
      <c r="P65" s="48"/>
      <c r="Q65" s="49"/>
      <c r="R65" s="48"/>
      <c r="S65" s="48"/>
      <c r="T65" s="49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9"/>
      <c r="AV65" s="1"/>
    </row>
    <row r="66" spans="1:50" ht="16.8" x14ac:dyDescent="0.15">
      <c r="A66" s="51" t="s">
        <v>38</v>
      </c>
      <c r="B66" s="48">
        <f>SUM(B67:B68)</f>
        <v>4</v>
      </c>
      <c r="C66" s="48">
        <f t="shared" ref="C66:AT66" si="9">SUM(C67:C68)</f>
        <v>2</v>
      </c>
      <c r="D66" s="48">
        <f t="shared" si="9"/>
        <v>22</v>
      </c>
      <c r="E66" s="48">
        <f t="shared" si="9"/>
        <v>6</v>
      </c>
      <c r="F66" s="48">
        <f t="shared" si="9"/>
        <v>9</v>
      </c>
      <c r="G66" s="48">
        <f t="shared" si="9"/>
        <v>1</v>
      </c>
      <c r="H66" s="48">
        <f t="shared" si="9"/>
        <v>215</v>
      </c>
      <c r="I66" s="48">
        <f t="shared" si="9"/>
        <v>21</v>
      </c>
      <c r="J66" s="48">
        <f t="shared" si="9"/>
        <v>793</v>
      </c>
      <c r="K66" s="48">
        <f t="shared" si="9"/>
        <v>730</v>
      </c>
      <c r="L66" s="48">
        <f t="shared" si="9"/>
        <v>0</v>
      </c>
      <c r="M66" s="48">
        <f t="shared" si="9"/>
        <v>0</v>
      </c>
      <c r="N66" s="48">
        <f t="shared" si="9"/>
        <v>43</v>
      </c>
      <c r="O66" s="48">
        <f t="shared" si="9"/>
        <v>7</v>
      </c>
      <c r="P66" s="48">
        <f t="shared" si="9"/>
        <v>0</v>
      </c>
      <c r="Q66" s="48">
        <f t="shared" si="9"/>
        <v>24</v>
      </c>
      <c r="R66" s="48">
        <f t="shared" si="9"/>
        <v>42</v>
      </c>
      <c r="S66" s="48">
        <f t="shared" si="9"/>
        <v>210</v>
      </c>
      <c r="T66" s="48">
        <f t="shared" si="9"/>
        <v>25</v>
      </c>
      <c r="U66" s="48">
        <f t="shared" si="9"/>
        <v>22</v>
      </c>
      <c r="V66" s="48">
        <f t="shared" si="9"/>
        <v>7</v>
      </c>
      <c r="W66" s="48">
        <f t="shared" si="9"/>
        <v>49</v>
      </c>
      <c r="X66" s="48">
        <f t="shared" si="9"/>
        <v>9</v>
      </c>
      <c r="Y66" s="48">
        <f t="shared" si="9"/>
        <v>133</v>
      </c>
      <c r="Z66" s="48">
        <f t="shared" si="9"/>
        <v>12</v>
      </c>
      <c r="AA66" s="48">
        <f t="shared" si="9"/>
        <v>10</v>
      </c>
      <c r="AB66" s="48">
        <f t="shared" si="9"/>
        <v>5</v>
      </c>
      <c r="AC66" s="48">
        <f t="shared" si="9"/>
        <v>25</v>
      </c>
      <c r="AD66" s="48">
        <f t="shared" si="9"/>
        <v>20</v>
      </c>
      <c r="AE66" s="48">
        <f t="shared" si="9"/>
        <v>11</v>
      </c>
      <c r="AF66" s="48">
        <f t="shared" si="9"/>
        <v>0</v>
      </c>
      <c r="AG66" s="48">
        <f t="shared" si="9"/>
        <v>52</v>
      </c>
      <c r="AH66" s="48">
        <f t="shared" si="9"/>
        <v>63</v>
      </c>
      <c r="AI66" s="48">
        <f t="shared" si="9"/>
        <v>1</v>
      </c>
      <c r="AJ66" s="48">
        <f t="shared" si="9"/>
        <v>109</v>
      </c>
      <c r="AK66" s="48">
        <f t="shared" si="9"/>
        <v>44</v>
      </c>
      <c r="AL66" s="48">
        <f t="shared" si="9"/>
        <v>0</v>
      </c>
      <c r="AM66" s="48">
        <f t="shared" si="9"/>
        <v>0</v>
      </c>
      <c r="AN66" s="48">
        <f t="shared" si="9"/>
        <v>17</v>
      </c>
      <c r="AO66" s="48">
        <f t="shared" si="9"/>
        <v>41</v>
      </c>
      <c r="AP66" s="48">
        <f t="shared" si="9"/>
        <v>0</v>
      </c>
      <c r="AQ66" s="48">
        <f t="shared" si="9"/>
        <v>3</v>
      </c>
      <c r="AR66" s="48">
        <f t="shared" si="9"/>
        <v>14</v>
      </c>
      <c r="AS66" s="48">
        <f t="shared" si="9"/>
        <v>0</v>
      </c>
      <c r="AT66" s="48">
        <f t="shared" si="9"/>
        <v>11</v>
      </c>
      <c r="AU66" s="79">
        <f>SUM(AU67:AU68)</f>
        <v>983</v>
      </c>
      <c r="AV66" s="1"/>
    </row>
    <row r="67" spans="1:50" x14ac:dyDescent="0.15">
      <c r="A67" s="1" t="s">
        <v>24</v>
      </c>
      <c r="B67" s="48">
        <v>4</v>
      </c>
      <c r="C67" s="49">
        <v>2</v>
      </c>
      <c r="D67" s="48">
        <v>19</v>
      </c>
      <c r="E67" s="48">
        <v>6</v>
      </c>
      <c r="F67" s="48">
        <v>9</v>
      </c>
      <c r="G67" s="49">
        <v>1</v>
      </c>
      <c r="H67" s="48">
        <v>182</v>
      </c>
      <c r="I67" s="49">
        <v>21</v>
      </c>
      <c r="J67" s="48">
        <v>526</v>
      </c>
      <c r="K67" s="49">
        <v>490</v>
      </c>
      <c r="L67" s="48">
        <v>0</v>
      </c>
      <c r="M67" s="48">
        <v>0</v>
      </c>
      <c r="N67" s="48">
        <v>43</v>
      </c>
      <c r="O67" s="49">
        <v>2</v>
      </c>
      <c r="P67" s="48">
        <v>0</v>
      </c>
      <c r="Q67" s="49">
        <v>24</v>
      </c>
      <c r="R67" s="48">
        <v>42</v>
      </c>
      <c r="S67" s="48">
        <v>179</v>
      </c>
      <c r="T67" s="49">
        <v>14</v>
      </c>
      <c r="U67" s="48">
        <v>12</v>
      </c>
      <c r="V67" s="48">
        <v>1</v>
      </c>
      <c r="W67" s="48">
        <v>24</v>
      </c>
      <c r="X67" s="48">
        <v>6</v>
      </c>
      <c r="Y67" s="48">
        <v>33</v>
      </c>
      <c r="Z67" s="48">
        <v>7</v>
      </c>
      <c r="AA67" s="48">
        <v>5</v>
      </c>
      <c r="AB67" s="48">
        <v>3</v>
      </c>
      <c r="AC67" s="48">
        <v>19</v>
      </c>
      <c r="AD67" s="48">
        <v>20</v>
      </c>
      <c r="AE67" s="48">
        <v>11</v>
      </c>
      <c r="AF67" s="48">
        <v>0</v>
      </c>
      <c r="AG67" s="48">
        <v>40</v>
      </c>
      <c r="AH67" s="48">
        <v>61</v>
      </c>
      <c r="AI67" s="48">
        <v>1</v>
      </c>
      <c r="AJ67" s="48">
        <v>105</v>
      </c>
      <c r="AK67" s="48">
        <v>44</v>
      </c>
      <c r="AL67" s="48">
        <v>0</v>
      </c>
      <c r="AM67" s="48">
        <v>0</v>
      </c>
      <c r="AN67" s="48">
        <v>0</v>
      </c>
      <c r="AO67" s="48">
        <v>0</v>
      </c>
      <c r="AP67" s="48">
        <v>0</v>
      </c>
      <c r="AQ67" s="48">
        <v>2</v>
      </c>
      <c r="AR67" s="48">
        <v>14</v>
      </c>
      <c r="AS67" s="48">
        <v>0</v>
      </c>
      <c r="AT67" s="48">
        <v>11</v>
      </c>
      <c r="AU67" s="79">
        <v>707</v>
      </c>
      <c r="AV67" s="1"/>
      <c r="AW67" s="2">
        <v>21</v>
      </c>
    </row>
    <row r="68" spans="1:50" x14ac:dyDescent="0.15">
      <c r="A68" s="1" t="s">
        <v>25</v>
      </c>
      <c r="B68" s="48"/>
      <c r="C68" s="49"/>
      <c r="D68" s="48">
        <v>3</v>
      </c>
      <c r="E68" s="48"/>
      <c r="F68" s="48"/>
      <c r="G68" s="49"/>
      <c r="H68" s="48">
        <v>33</v>
      </c>
      <c r="I68" s="49"/>
      <c r="J68" s="48">
        <v>267</v>
      </c>
      <c r="K68" s="49">
        <v>240</v>
      </c>
      <c r="L68" s="48">
        <v>0</v>
      </c>
      <c r="M68" s="48">
        <v>0</v>
      </c>
      <c r="N68" s="48">
        <v>0</v>
      </c>
      <c r="O68" s="49">
        <v>5</v>
      </c>
      <c r="P68" s="48">
        <v>0</v>
      </c>
      <c r="Q68" s="49">
        <v>0</v>
      </c>
      <c r="R68" s="48" t="s">
        <v>109</v>
      </c>
      <c r="S68" s="48">
        <v>31</v>
      </c>
      <c r="T68" s="49">
        <v>11</v>
      </c>
      <c r="U68" s="48">
        <v>10</v>
      </c>
      <c r="V68" s="48">
        <v>6</v>
      </c>
      <c r="W68" s="48">
        <v>25</v>
      </c>
      <c r="X68" s="48">
        <v>3</v>
      </c>
      <c r="Y68" s="48">
        <v>100</v>
      </c>
      <c r="Z68" s="48">
        <v>5</v>
      </c>
      <c r="AA68" s="48">
        <v>5</v>
      </c>
      <c r="AB68" s="48">
        <v>2</v>
      </c>
      <c r="AC68" s="48">
        <v>6</v>
      </c>
      <c r="AD68" s="48" t="s">
        <v>109</v>
      </c>
      <c r="AE68" s="48">
        <v>0</v>
      </c>
      <c r="AF68" s="48">
        <v>0</v>
      </c>
      <c r="AG68" s="48">
        <v>12</v>
      </c>
      <c r="AH68" s="48">
        <v>2</v>
      </c>
      <c r="AI68" s="48">
        <v>0</v>
      </c>
      <c r="AJ68" s="48">
        <v>4</v>
      </c>
      <c r="AK68" s="48">
        <v>0</v>
      </c>
      <c r="AL68" s="48" t="s">
        <v>109</v>
      </c>
      <c r="AM68" s="48">
        <v>0</v>
      </c>
      <c r="AN68" s="48">
        <v>17</v>
      </c>
      <c r="AO68" s="48">
        <v>41</v>
      </c>
      <c r="AP68" s="48">
        <v>0</v>
      </c>
      <c r="AQ68" s="48">
        <v>1</v>
      </c>
      <c r="AR68" s="48" t="s">
        <v>109</v>
      </c>
      <c r="AS68" s="48">
        <v>0</v>
      </c>
      <c r="AT68" s="48">
        <v>0</v>
      </c>
      <c r="AU68" s="79">
        <v>276</v>
      </c>
      <c r="AV68" s="1">
        <v>32</v>
      </c>
    </row>
    <row r="69" spans="1:50" ht="6" customHeight="1" x14ac:dyDescent="0.15">
      <c r="A69" s="1"/>
      <c r="B69" s="48"/>
      <c r="C69" s="49"/>
      <c r="D69" s="48"/>
      <c r="E69" s="48"/>
      <c r="F69" s="48"/>
      <c r="G69" s="49"/>
      <c r="H69" s="48"/>
      <c r="I69" s="49"/>
      <c r="J69" s="48"/>
      <c r="K69" s="49"/>
      <c r="L69" s="48"/>
      <c r="M69" s="49"/>
      <c r="N69" s="48"/>
      <c r="O69" s="49"/>
      <c r="P69" s="48"/>
      <c r="Q69" s="49"/>
      <c r="R69" s="48"/>
      <c r="S69" s="48"/>
      <c r="T69" s="49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9"/>
      <c r="AV69" s="1"/>
    </row>
    <row r="70" spans="1:50" ht="16.8" x14ac:dyDescent="0.15">
      <c r="A70" s="51" t="s">
        <v>39</v>
      </c>
      <c r="B70" s="48">
        <f>SUM(B71:B72)</f>
        <v>38</v>
      </c>
      <c r="C70" s="48">
        <f t="shared" ref="C70:AU70" si="10">SUM(C71:C72)</f>
        <v>4</v>
      </c>
      <c r="D70" s="48">
        <f t="shared" si="10"/>
        <v>15</v>
      </c>
      <c r="E70" s="48">
        <f t="shared" si="10"/>
        <v>0</v>
      </c>
      <c r="F70" s="48">
        <f t="shared" si="10"/>
        <v>11</v>
      </c>
      <c r="G70" s="48">
        <f t="shared" si="10"/>
        <v>5</v>
      </c>
      <c r="H70" s="48">
        <f t="shared" si="10"/>
        <v>717</v>
      </c>
      <c r="I70" s="48">
        <f t="shared" si="10"/>
        <v>92</v>
      </c>
      <c r="J70" s="48">
        <f t="shared" si="10"/>
        <v>5520</v>
      </c>
      <c r="K70" s="48">
        <f t="shared" si="10"/>
        <v>5067</v>
      </c>
      <c r="L70" s="48">
        <f t="shared" si="10"/>
        <v>0</v>
      </c>
      <c r="M70" s="48">
        <f t="shared" si="10"/>
        <v>0</v>
      </c>
      <c r="N70" s="48">
        <f t="shared" si="10"/>
        <v>23</v>
      </c>
      <c r="O70" s="48">
        <f t="shared" si="10"/>
        <v>19</v>
      </c>
      <c r="P70" s="48">
        <f t="shared" si="10"/>
        <v>2</v>
      </c>
      <c r="Q70" s="48">
        <f t="shared" si="10"/>
        <v>24</v>
      </c>
      <c r="R70" s="48">
        <f t="shared" si="10"/>
        <v>79</v>
      </c>
      <c r="S70" s="48">
        <f t="shared" si="10"/>
        <v>171</v>
      </c>
      <c r="T70" s="48">
        <f t="shared" si="10"/>
        <v>76</v>
      </c>
      <c r="U70" s="48">
        <f t="shared" si="10"/>
        <v>55</v>
      </c>
      <c r="V70" s="48">
        <f t="shared" si="10"/>
        <v>106</v>
      </c>
      <c r="W70" s="48">
        <f t="shared" si="10"/>
        <v>647</v>
      </c>
      <c r="X70" s="48">
        <f t="shared" si="10"/>
        <v>170</v>
      </c>
      <c r="Y70" s="48">
        <f t="shared" si="10"/>
        <v>3409</v>
      </c>
      <c r="Z70" s="48">
        <f t="shared" si="10"/>
        <v>191</v>
      </c>
      <c r="AA70" s="48">
        <f t="shared" si="10"/>
        <v>13</v>
      </c>
      <c r="AB70" s="48">
        <f t="shared" si="10"/>
        <v>2</v>
      </c>
      <c r="AC70" s="48">
        <f t="shared" si="10"/>
        <v>67</v>
      </c>
      <c r="AD70" s="48">
        <f t="shared" si="10"/>
        <v>259</v>
      </c>
      <c r="AE70" s="48">
        <f t="shared" si="10"/>
        <v>122</v>
      </c>
      <c r="AF70" s="48">
        <f t="shared" si="10"/>
        <v>22</v>
      </c>
      <c r="AG70" s="48">
        <f t="shared" si="10"/>
        <v>441</v>
      </c>
      <c r="AH70" s="48">
        <f t="shared" si="10"/>
        <v>286</v>
      </c>
      <c r="AI70" s="48">
        <f t="shared" si="10"/>
        <v>14</v>
      </c>
      <c r="AJ70" s="48">
        <f t="shared" si="10"/>
        <v>238</v>
      </c>
      <c r="AK70" s="48">
        <f t="shared" si="10"/>
        <v>41</v>
      </c>
      <c r="AL70" s="48">
        <f t="shared" si="10"/>
        <v>0</v>
      </c>
      <c r="AM70" s="48">
        <f t="shared" si="10"/>
        <v>25</v>
      </c>
      <c r="AN70" s="48">
        <f t="shared" si="10"/>
        <v>45</v>
      </c>
      <c r="AO70" s="48">
        <f t="shared" si="10"/>
        <v>1</v>
      </c>
      <c r="AP70" s="48">
        <f t="shared" si="10"/>
        <v>0</v>
      </c>
      <c r="AQ70" s="48">
        <f t="shared" si="10"/>
        <v>16</v>
      </c>
      <c r="AR70" s="48">
        <f t="shared" si="10"/>
        <v>64</v>
      </c>
      <c r="AS70" s="48">
        <f t="shared" si="10"/>
        <v>0</v>
      </c>
      <c r="AT70" s="48">
        <f t="shared" si="10"/>
        <v>54</v>
      </c>
      <c r="AU70" s="79">
        <f t="shared" si="10"/>
        <v>6317</v>
      </c>
      <c r="AV70" s="1"/>
    </row>
    <row r="71" spans="1:50" x14ac:dyDescent="0.15">
      <c r="A71" s="1" t="s">
        <v>26</v>
      </c>
      <c r="B71" s="48">
        <v>29</v>
      </c>
      <c r="C71" s="49">
        <v>3</v>
      </c>
      <c r="D71" s="48">
        <v>15</v>
      </c>
      <c r="E71" s="48">
        <v>0</v>
      </c>
      <c r="F71" s="48">
        <v>7</v>
      </c>
      <c r="G71" s="49">
        <v>4</v>
      </c>
      <c r="H71" s="48">
        <v>590</v>
      </c>
      <c r="I71" s="49">
        <v>84</v>
      </c>
      <c r="J71" s="48">
        <v>4954</v>
      </c>
      <c r="K71" s="49">
        <v>4676</v>
      </c>
      <c r="L71" s="48" t="s">
        <v>109</v>
      </c>
      <c r="M71" s="49" t="s">
        <v>109</v>
      </c>
      <c r="N71" s="48">
        <v>14</v>
      </c>
      <c r="O71" s="49">
        <v>15</v>
      </c>
      <c r="P71" s="48" t="s">
        <v>109</v>
      </c>
      <c r="Q71" s="49">
        <v>10</v>
      </c>
      <c r="R71" s="48">
        <v>66</v>
      </c>
      <c r="S71" s="48">
        <v>134</v>
      </c>
      <c r="T71" s="49">
        <v>70</v>
      </c>
      <c r="U71" s="48">
        <v>55</v>
      </c>
      <c r="V71" s="48">
        <v>106</v>
      </c>
      <c r="W71" s="48">
        <v>600</v>
      </c>
      <c r="X71" s="48">
        <v>162</v>
      </c>
      <c r="Y71" s="48">
        <v>3269</v>
      </c>
      <c r="Z71" s="48">
        <v>186</v>
      </c>
      <c r="AA71" s="48">
        <v>10</v>
      </c>
      <c r="AB71" s="48" t="s">
        <v>109</v>
      </c>
      <c r="AC71" s="48">
        <v>60</v>
      </c>
      <c r="AD71" s="48">
        <v>238</v>
      </c>
      <c r="AE71" s="48">
        <v>100</v>
      </c>
      <c r="AF71" s="48">
        <v>22</v>
      </c>
      <c r="AG71" s="48">
        <v>369</v>
      </c>
      <c r="AH71" s="48">
        <v>232</v>
      </c>
      <c r="AI71" s="48">
        <v>13</v>
      </c>
      <c r="AJ71" s="48">
        <v>236</v>
      </c>
      <c r="AK71" s="48">
        <v>40</v>
      </c>
      <c r="AL71" s="48" t="s">
        <v>109</v>
      </c>
      <c r="AM71" s="48">
        <v>1</v>
      </c>
      <c r="AN71" s="48">
        <v>30</v>
      </c>
      <c r="AO71" s="48" t="s">
        <v>109</v>
      </c>
      <c r="AP71" s="48" t="s">
        <v>109</v>
      </c>
      <c r="AQ71" s="48">
        <v>13</v>
      </c>
      <c r="AR71" s="48">
        <v>64</v>
      </c>
      <c r="AS71" s="48" t="s">
        <v>109</v>
      </c>
      <c r="AT71" s="48">
        <v>5</v>
      </c>
      <c r="AU71" s="49">
        <v>5772</v>
      </c>
      <c r="AV71" s="1"/>
    </row>
    <row r="72" spans="1:50" x14ac:dyDescent="0.15">
      <c r="A72" s="1" t="s">
        <v>108</v>
      </c>
      <c r="B72" s="48">
        <v>9</v>
      </c>
      <c r="C72" s="49">
        <v>1</v>
      </c>
      <c r="D72" s="48" t="s">
        <v>109</v>
      </c>
      <c r="E72" s="48" t="s">
        <v>109</v>
      </c>
      <c r="F72" s="48">
        <v>4</v>
      </c>
      <c r="G72" s="49">
        <v>1</v>
      </c>
      <c r="H72" s="48">
        <v>127</v>
      </c>
      <c r="I72" s="49">
        <v>8</v>
      </c>
      <c r="J72" s="48">
        <v>566</v>
      </c>
      <c r="K72" s="49">
        <v>391</v>
      </c>
      <c r="L72" s="48" t="s">
        <v>109</v>
      </c>
      <c r="M72" s="49" t="s">
        <v>109</v>
      </c>
      <c r="N72" s="48">
        <v>9</v>
      </c>
      <c r="O72" s="49">
        <v>4</v>
      </c>
      <c r="P72" s="48">
        <v>2</v>
      </c>
      <c r="Q72" s="49">
        <v>14</v>
      </c>
      <c r="R72" s="48">
        <v>13</v>
      </c>
      <c r="S72" s="48">
        <v>37</v>
      </c>
      <c r="T72" s="49">
        <v>6</v>
      </c>
      <c r="U72" s="48" t="s">
        <v>109</v>
      </c>
      <c r="V72" s="48" t="s">
        <v>109</v>
      </c>
      <c r="W72" s="48">
        <v>47</v>
      </c>
      <c r="X72" s="48">
        <v>8</v>
      </c>
      <c r="Y72" s="48">
        <v>140</v>
      </c>
      <c r="Z72" s="48">
        <v>5</v>
      </c>
      <c r="AA72" s="48">
        <v>3</v>
      </c>
      <c r="AB72" s="48">
        <v>2</v>
      </c>
      <c r="AC72" s="48">
        <v>7</v>
      </c>
      <c r="AD72" s="48">
        <v>21</v>
      </c>
      <c r="AE72" s="48">
        <v>22</v>
      </c>
      <c r="AF72" s="48" t="s">
        <v>109</v>
      </c>
      <c r="AG72" s="48">
        <v>72</v>
      </c>
      <c r="AH72" s="48">
        <v>54</v>
      </c>
      <c r="AI72" s="48">
        <v>1</v>
      </c>
      <c r="AJ72" s="48">
        <v>2</v>
      </c>
      <c r="AK72" s="48">
        <v>1</v>
      </c>
      <c r="AL72" s="48" t="s">
        <v>109</v>
      </c>
      <c r="AM72" s="48">
        <v>24</v>
      </c>
      <c r="AN72" s="48">
        <v>15</v>
      </c>
      <c r="AO72" s="48">
        <v>1</v>
      </c>
      <c r="AP72" s="48" t="s">
        <v>109</v>
      </c>
      <c r="AQ72" s="48">
        <v>3</v>
      </c>
      <c r="AR72" s="48" t="s">
        <v>134</v>
      </c>
      <c r="AS72" s="48" t="s">
        <v>109</v>
      </c>
      <c r="AT72" s="48">
        <v>49</v>
      </c>
      <c r="AU72" s="49">
        <v>545</v>
      </c>
      <c r="AV72" s="1"/>
    </row>
    <row r="73" spans="1:50" ht="4.5" customHeight="1" x14ac:dyDescent="0.15">
      <c r="A73" s="1"/>
      <c r="B73" s="48"/>
      <c r="C73" s="49"/>
      <c r="D73" s="48"/>
      <c r="E73" s="48"/>
      <c r="F73" s="48"/>
      <c r="G73" s="49"/>
      <c r="H73" s="48"/>
      <c r="I73" s="49"/>
      <c r="J73" s="48"/>
      <c r="K73" s="49"/>
      <c r="L73" s="48"/>
      <c r="M73" s="49"/>
      <c r="N73" s="48"/>
      <c r="O73" s="49"/>
      <c r="P73" s="48"/>
      <c r="Q73" s="49"/>
      <c r="R73" s="48"/>
      <c r="S73" s="48"/>
      <c r="T73" s="49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9"/>
      <c r="AV73" s="1"/>
    </row>
    <row r="74" spans="1:50" ht="16.8" x14ac:dyDescent="0.15">
      <c r="A74" s="51" t="s">
        <v>40</v>
      </c>
      <c r="B74" s="48">
        <f t="shared" ref="B74:AU74" si="11">B75</f>
        <v>10</v>
      </c>
      <c r="C74" s="48">
        <f t="shared" si="11"/>
        <v>2</v>
      </c>
      <c r="D74" s="48">
        <f t="shared" si="11"/>
        <v>0</v>
      </c>
      <c r="E74" s="48">
        <f t="shared" si="11"/>
        <v>0</v>
      </c>
      <c r="F74" s="48">
        <f t="shared" si="11"/>
        <v>4</v>
      </c>
      <c r="G74" s="48">
        <f t="shared" si="11"/>
        <v>2</v>
      </c>
      <c r="H74" s="48">
        <f t="shared" si="11"/>
        <v>168</v>
      </c>
      <c r="I74" s="48">
        <f t="shared" si="11"/>
        <v>48</v>
      </c>
      <c r="J74" s="48">
        <f t="shared" si="11"/>
        <v>500</v>
      </c>
      <c r="K74" s="48">
        <f t="shared" si="11"/>
        <v>416</v>
      </c>
      <c r="L74" s="48">
        <f t="shared" si="11"/>
        <v>0</v>
      </c>
      <c r="M74" s="48">
        <f t="shared" si="11"/>
        <v>0</v>
      </c>
      <c r="N74" s="48">
        <f t="shared" si="11"/>
        <v>3</v>
      </c>
      <c r="O74" s="48">
        <f t="shared" si="11"/>
        <v>22</v>
      </c>
      <c r="P74" s="48">
        <f t="shared" si="11"/>
        <v>2</v>
      </c>
      <c r="Q74" s="48">
        <f t="shared" si="11"/>
        <v>10</v>
      </c>
      <c r="R74" s="48">
        <f t="shared" si="11"/>
        <v>6</v>
      </c>
      <c r="S74" s="48">
        <f t="shared" si="11"/>
        <v>49</v>
      </c>
      <c r="T74" s="48">
        <f t="shared" si="11"/>
        <v>46</v>
      </c>
      <c r="U74" s="48">
        <f t="shared" si="11"/>
        <v>23</v>
      </c>
      <c r="V74" s="48">
        <f t="shared" si="11"/>
        <v>0</v>
      </c>
      <c r="W74" s="48">
        <f t="shared" si="11"/>
        <v>7</v>
      </c>
      <c r="X74" s="48">
        <f t="shared" si="11"/>
        <v>0</v>
      </c>
      <c r="Y74" s="48">
        <f t="shared" si="11"/>
        <v>97</v>
      </c>
      <c r="Z74" s="48">
        <f t="shared" si="11"/>
        <v>0</v>
      </c>
      <c r="AA74" s="48">
        <f t="shared" si="11"/>
        <v>6</v>
      </c>
      <c r="AB74" s="48">
        <f t="shared" si="11"/>
        <v>0</v>
      </c>
      <c r="AC74" s="48">
        <f t="shared" si="11"/>
        <v>4</v>
      </c>
      <c r="AD74" s="48">
        <f t="shared" si="11"/>
        <v>139</v>
      </c>
      <c r="AE74" s="48">
        <f t="shared" si="11"/>
        <v>4</v>
      </c>
      <c r="AF74" s="48">
        <f t="shared" si="11"/>
        <v>2</v>
      </c>
      <c r="AG74" s="48">
        <f t="shared" si="11"/>
        <v>159</v>
      </c>
      <c r="AH74" s="48">
        <f t="shared" si="11"/>
        <v>17</v>
      </c>
      <c r="AI74" s="48">
        <f t="shared" si="11"/>
        <v>6</v>
      </c>
      <c r="AJ74" s="48">
        <f t="shared" si="11"/>
        <v>4</v>
      </c>
      <c r="AK74" s="48">
        <f t="shared" si="11"/>
        <v>8</v>
      </c>
      <c r="AL74" s="48" t="str">
        <f t="shared" si="11"/>
        <v>-</v>
      </c>
      <c r="AM74" s="48">
        <f t="shared" si="11"/>
        <v>0</v>
      </c>
      <c r="AN74" s="48">
        <f t="shared" si="11"/>
        <v>0</v>
      </c>
      <c r="AO74" s="48">
        <f t="shared" si="11"/>
        <v>6</v>
      </c>
      <c r="AP74" s="48">
        <f t="shared" si="11"/>
        <v>0</v>
      </c>
      <c r="AQ74" s="48">
        <f t="shared" si="11"/>
        <v>6</v>
      </c>
      <c r="AR74" s="48">
        <f t="shared" si="11"/>
        <v>0</v>
      </c>
      <c r="AS74" s="48">
        <f t="shared" si="11"/>
        <v>0</v>
      </c>
      <c r="AT74" s="48">
        <f t="shared" si="11"/>
        <v>7</v>
      </c>
      <c r="AU74" s="79">
        <f t="shared" si="11"/>
        <v>631</v>
      </c>
      <c r="AV74" s="49">
        <f t="shared" ref="AV74:AW74" si="12">AV75</f>
        <v>0</v>
      </c>
      <c r="AW74" s="49">
        <f t="shared" si="12"/>
        <v>0</v>
      </c>
      <c r="AX74" s="1"/>
    </row>
    <row r="75" spans="1:50" x14ac:dyDescent="0.15">
      <c r="A75" s="1" t="s">
        <v>27</v>
      </c>
      <c r="B75" s="48">
        <v>10</v>
      </c>
      <c r="C75" s="49">
        <v>2</v>
      </c>
      <c r="D75" s="48">
        <v>0</v>
      </c>
      <c r="E75" s="48">
        <v>0</v>
      </c>
      <c r="F75" s="48">
        <v>4</v>
      </c>
      <c r="G75" s="49">
        <v>2</v>
      </c>
      <c r="H75" s="48">
        <v>168</v>
      </c>
      <c r="I75" s="49">
        <v>48</v>
      </c>
      <c r="J75" s="48">
        <v>500</v>
      </c>
      <c r="K75" s="49">
        <v>416</v>
      </c>
      <c r="L75" s="48">
        <v>0</v>
      </c>
      <c r="M75" s="49">
        <v>0</v>
      </c>
      <c r="N75" s="48">
        <v>3</v>
      </c>
      <c r="O75" s="49">
        <v>22</v>
      </c>
      <c r="P75" s="48">
        <v>2</v>
      </c>
      <c r="Q75" s="49">
        <v>10</v>
      </c>
      <c r="R75" s="48">
        <v>6</v>
      </c>
      <c r="S75" s="48">
        <v>49</v>
      </c>
      <c r="T75" s="49">
        <v>46</v>
      </c>
      <c r="U75" s="48">
        <v>23</v>
      </c>
      <c r="V75" s="48">
        <v>0</v>
      </c>
      <c r="W75" s="48">
        <v>7</v>
      </c>
      <c r="X75" s="48">
        <v>0</v>
      </c>
      <c r="Y75" s="48">
        <v>97</v>
      </c>
      <c r="Z75" s="48">
        <v>0</v>
      </c>
      <c r="AA75" s="48">
        <v>6</v>
      </c>
      <c r="AB75" s="48">
        <v>0</v>
      </c>
      <c r="AC75" s="48">
        <v>4</v>
      </c>
      <c r="AD75" s="48">
        <v>139</v>
      </c>
      <c r="AE75" s="48">
        <v>4</v>
      </c>
      <c r="AF75" s="48">
        <v>2</v>
      </c>
      <c r="AG75" s="48">
        <v>159</v>
      </c>
      <c r="AH75" s="48">
        <v>17</v>
      </c>
      <c r="AI75" s="48">
        <v>6</v>
      </c>
      <c r="AJ75" s="48">
        <v>4</v>
      </c>
      <c r="AK75" s="48">
        <v>8</v>
      </c>
      <c r="AL75" s="48" t="s">
        <v>109</v>
      </c>
      <c r="AM75" s="48">
        <v>0</v>
      </c>
      <c r="AN75" s="48">
        <v>0</v>
      </c>
      <c r="AO75" s="48">
        <v>6</v>
      </c>
      <c r="AP75" s="48">
        <v>0</v>
      </c>
      <c r="AQ75" s="48">
        <v>6</v>
      </c>
      <c r="AR75" s="48">
        <v>0</v>
      </c>
      <c r="AS75" s="48">
        <v>0</v>
      </c>
      <c r="AT75" s="48">
        <v>7</v>
      </c>
      <c r="AU75" s="49">
        <v>631</v>
      </c>
      <c r="AV75" s="1"/>
    </row>
    <row r="76" spans="1:50" ht="6" customHeight="1" x14ac:dyDescent="0.15">
      <c r="A76" s="1"/>
      <c r="B76" s="48"/>
      <c r="C76" s="49"/>
      <c r="D76" s="48"/>
      <c r="E76" s="48"/>
      <c r="F76" s="48"/>
      <c r="G76" s="49"/>
      <c r="H76" s="48"/>
      <c r="I76" s="49"/>
      <c r="J76" s="48"/>
      <c r="K76" s="49"/>
      <c r="L76" s="48"/>
      <c r="M76" s="49"/>
      <c r="N76" s="48"/>
      <c r="O76" s="49"/>
      <c r="P76" s="48"/>
      <c r="Q76" s="49"/>
      <c r="R76" s="48"/>
      <c r="S76" s="48"/>
      <c r="T76" s="49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9"/>
      <c r="AV76" s="1"/>
    </row>
    <row r="77" spans="1:50" ht="16.8" x14ac:dyDescent="0.15">
      <c r="A77" s="47" t="s">
        <v>42</v>
      </c>
      <c r="B77" s="48">
        <f>B78</f>
        <v>17</v>
      </c>
      <c r="C77" s="48">
        <f t="shared" ref="C77:AU77" si="13">C78</f>
        <v>6</v>
      </c>
      <c r="D77" s="48">
        <f t="shared" si="13"/>
        <v>10</v>
      </c>
      <c r="E77" s="48">
        <f t="shared" si="13"/>
        <v>1</v>
      </c>
      <c r="F77" s="48">
        <f t="shared" si="13"/>
        <v>4</v>
      </c>
      <c r="G77" s="48">
        <f t="shared" si="13"/>
        <v>1</v>
      </c>
      <c r="H77" s="48">
        <f t="shared" si="13"/>
        <v>255</v>
      </c>
      <c r="I77" s="48">
        <f t="shared" si="13"/>
        <v>50</v>
      </c>
      <c r="J77" s="48">
        <f t="shared" si="13"/>
        <v>1373</v>
      </c>
      <c r="K77" s="48">
        <f t="shared" si="13"/>
        <v>1697</v>
      </c>
      <c r="L77" s="48">
        <f t="shared" si="13"/>
        <v>1</v>
      </c>
      <c r="M77" s="48">
        <f t="shared" si="13"/>
        <v>0</v>
      </c>
      <c r="N77" s="48">
        <f t="shared" si="13"/>
        <v>271</v>
      </c>
      <c r="O77" s="48">
        <f t="shared" si="13"/>
        <v>16</v>
      </c>
      <c r="P77" s="48">
        <f t="shared" si="13"/>
        <v>9</v>
      </c>
      <c r="Q77" s="48">
        <f t="shared" si="13"/>
        <v>4</v>
      </c>
      <c r="R77" s="48">
        <f t="shared" si="13"/>
        <v>14</v>
      </c>
      <c r="S77" s="48">
        <f t="shared" si="13"/>
        <v>139</v>
      </c>
      <c r="T77" s="48">
        <f t="shared" si="13"/>
        <v>27</v>
      </c>
      <c r="U77" s="48">
        <f t="shared" si="13"/>
        <v>45</v>
      </c>
      <c r="V77" s="48">
        <f t="shared" si="13"/>
        <v>23</v>
      </c>
      <c r="W77" s="48">
        <f t="shared" si="13"/>
        <v>259</v>
      </c>
      <c r="X77" s="48">
        <f t="shared" si="13"/>
        <v>101</v>
      </c>
      <c r="Y77" s="48">
        <f t="shared" si="13"/>
        <v>610</v>
      </c>
      <c r="Z77" s="48">
        <f t="shared" si="13"/>
        <v>57</v>
      </c>
      <c r="AA77" s="48">
        <f t="shared" si="13"/>
        <v>9</v>
      </c>
      <c r="AB77" s="48">
        <f t="shared" si="13"/>
        <v>4</v>
      </c>
      <c r="AC77" s="48">
        <f t="shared" si="13"/>
        <v>18</v>
      </c>
      <c r="AD77" s="48">
        <f t="shared" si="13"/>
        <v>196</v>
      </c>
      <c r="AE77" s="48">
        <f t="shared" si="13"/>
        <v>18</v>
      </c>
      <c r="AF77" s="48">
        <f t="shared" si="13"/>
        <v>0</v>
      </c>
      <c r="AG77" s="48">
        <f t="shared" si="13"/>
        <v>167</v>
      </c>
      <c r="AH77" s="48">
        <f t="shared" si="13"/>
        <v>32</v>
      </c>
      <c r="AI77" s="48">
        <f t="shared" si="13"/>
        <v>0</v>
      </c>
      <c r="AJ77" s="48">
        <f t="shared" si="13"/>
        <v>160</v>
      </c>
      <c r="AK77" s="48">
        <f t="shared" si="13"/>
        <v>41</v>
      </c>
      <c r="AL77" s="48">
        <f t="shared" si="13"/>
        <v>0</v>
      </c>
      <c r="AM77" s="48">
        <f t="shared" si="13"/>
        <v>0</v>
      </c>
      <c r="AN77" s="48">
        <f t="shared" si="13"/>
        <v>53</v>
      </c>
      <c r="AO77" s="48">
        <f t="shared" si="13"/>
        <v>0</v>
      </c>
      <c r="AP77" s="48">
        <f t="shared" si="13"/>
        <v>0</v>
      </c>
      <c r="AQ77" s="48">
        <f t="shared" si="13"/>
        <v>20</v>
      </c>
      <c r="AR77" s="48">
        <f t="shared" si="13"/>
        <v>0</v>
      </c>
      <c r="AS77" s="48">
        <f t="shared" si="13"/>
        <v>14</v>
      </c>
      <c r="AT77" s="48">
        <f t="shared" si="13"/>
        <v>13</v>
      </c>
      <c r="AU77" s="79">
        <f t="shared" si="13"/>
        <v>2150</v>
      </c>
      <c r="AV77" s="49"/>
      <c r="AW77" s="49"/>
      <c r="AX77" s="1"/>
    </row>
    <row r="78" spans="1:50" x14ac:dyDescent="0.15">
      <c r="A78" s="1" t="s">
        <v>69</v>
      </c>
      <c r="B78" s="48">
        <v>17</v>
      </c>
      <c r="C78" s="49">
        <v>6</v>
      </c>
      <c r="D78" s="48">
        <v>10</v>
      </c>
      <c r="E78" s="48">
        <v>1</v>
      </c>
      <c r="F78" s="48">
        <v>4</v>
      </c>
      <c r="G78" s="49">
        <v>1</v>
      </c>
      <c r="H78" s="48">
        <v>255</v>
      </c>
      <c r="I78" s="49">
        <v>50</v>
      </c>
      <c r="J78" s="48">
        <v>1373</v>
      </c>
      <c r="K78" s="49">
        <v>1697</v>
      </c>
      <c r="L78" s="48">
        <v>1</v>
      </c>
      <c r="M78" s="49">
        <v>0</v>
      </c>
      <c r="N78" s="48">
        <v>271</v>
      </c>
      <c r="O78" s="49">
        <v>16</v>
      </c>
      <c r="P78" s="48">
        <v>9</v>
      </c>
      <c r="Q78" s="49">
        <v>4</v>
      </c>
      <c r="R78" s="48">
        <v>14</v>
      </c>
      <c r="S78" s="48">
        <v>139</v>
      </c>
      <c r="T78" s="49">
        <v>27</v>
      </c>
      <c r="U78" s="48">
        <v>45</v>
      </c>
      <c r="V78" s="48">
        <v>23</v>
      </c>
      <c r="W78" s="48">
        <v>259</v>
      </c>
      <c r="X78" s="48">
        <v>101</v>
      </c>
      <c r="Y78" s="48">
        <v>610</v>
      </c>
      <c r="Z78" s="48">
        <v>57</v>
      </c>
      <c r="AA78" s="48">
        <v>9</v>
      </c>
      <c r="AB78" s="48">
        <v>4</v>
      </c>
      <c r="AC78" s="48">
        <v>18</v>
      </c>
      <c r="AD78" s="48">
        <v>196</v>
      </c>
      <c r="AE78" s="48">
        <v>18</v>
      </c>
      <c r="AF78" s="48">
        <v>0</v>
      </c>
      <c r="AG78" s="48">
        <v>167</v>
      </c>
      <c r="AH78" s="48">
        <v>32</v>
      </c>
      <c r="AI78" s="48">
        <v>0</v>
      </c>
      <c r="AJ78" s="48">
        <v>160</v>
      </c>
      <c r="AK78" s="48">
        <v>41</v>
      </c>
      <c r="AL78" s="48">
        <v>0</v>
      </c>
      <c r="AM78" s="48">
        <v>0</v>
      </c>
      <c r="AN78" s="48">
        <v>53</v>
      </c>
      <c r="AO78" s="48">
        <v>0</v>
      </c>
      <c r="AP78" s="48">
        <v>0</v>
      </c>
      <c r="AQ78" s="48">
        <v>20</v>
      </c>
      <c r="AR78" s="48">
        <v>0</v>
      </c>
      <c r="AS78" s="48">
        <v>14</v>
      </c>
      <c r="AT78" s="48">
        <v>13</v>
      </c>
      <c r="AU78" s="49">
        <v>2150</v>
      </c>
      <c r="AV78" s="1"/>
    </row>
    <row r="79" spans="1:50" ht="6" customHeight="1" x14ac:dyDescent="0.15">
      <c r="A79" s="1"/>
      <c r="B79" s="48"/>
      <c r="C79" s="49"/>
      <c r="D79" s="48"/>
      <c r="E79" s="48"/>
      <c r="F79" s="48"/>
      <c r="G79" s="49"/>
      <c r="H79" s="48"/>
      <c r="I79" s="49"/>
      <c r="J79" s="48"/>
      <c r="K79" s="49"/>
      <c r="L79" s="48"/>
      <c r="M79" s="49"/>
      <c r="N79" s="48"/>
      <c r="O79" s="49"/>
      <c r="P79" s="48"/>
      <c r="Q79" s="49"/>
      <c r="R79" s="48"/>
      <c r="S79" s="48"/>
      <c r="T79" s="49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9"/>
      <c r="AV79" s="1"/>
    </row>
    <row r="80" spans="1:50" ht="16.8" x14ac:dyDescent="0.15">
      <c r="A80" s="53" t="s">
        <v>31</v>
      </c>
      <c r="B80" s="48">
        <f>SUM(B12,B17,B23,B28,B35,B55,B58,B62,B66,B70,B74,B77)</f>
        <v>259</v>
      </c>
      <c r="C80" s="86">
        <f>SUM(C12,C17,C23,C28,C35,C55,C58,C62,C66,C70,C74,C77)</f>
        <v>56</v>
      </c>
      <c r="D80" s="48">
        <f t="shared" ref="D80:AU80" si="14">SUM(D12,D17,D23,D28,D35,D55,D58,D62,D66,D70,D74,D77)</f>
        <v>211</v>
      </c>
      <c r="E80" s="48">
        <f t="shared" si="14"/>
        <v>27</v>
      </c>
      <c r="F80" s="48">
        <f t="shared" si="14"/>
        <v>85</v>
      </c>
      <c r="G80" s="48">
        <f t="shared" si="14"/>
        <v>26</v>
      </c>
      <c r="H80" s="48">
        <f t="shared" si="14"/>
        <v>5088</v>
      </c>
      <c r="I80" s="48">
        <f t="shared" si="14"/>
        <v>518</v>
      </c>
      <c r="J80" s="48">
        <f t="shared" si="14"/>
        <v>28812.79</v>
      </c>
      <c r="K80" s="48">
        <f t="shared" si="14"/>
        <v>28889.7</v>
      </c>
      <c r="L80" s="48">
        <f t="shared" si="14"/>
        <v>4</v>
      </c>
      <c r="M80" s="48">
        <f t="shared" si="14"/>
        <v>0</v>
      </c>
      <c r="N80" s="48">
        <f t="shared" si="14"/>
        <v>2259</v>
      </c>
      <c r="O80" s="48">
        <f t="shared" si="14"/>
        <v>844</v>
      </c>
      <c r="P80" s="48">
        <f t="shared" si="14"/>
        <v>41</v>
      </c>
      <c r="Q80" s="48">
        <f t="shared" si="14"/>
        <v>541</v>
      </c>
      <c r="R80" s="48">
        <f t="shared" si="14"/>
        <v>952</v>
      </c>
      <c r="S80" s="48">
        <f t="shared" si="14"/>
        <v>3301</v>
      </c>
      <c r="T80" s="48">
        <f t="shared" si="14"/>
        <v>409</v>
      </c>
      <c r="U80" s="48">
        <f t="shared" si="14"/>
        <v>730</v>
      </c>
      <c r="V80" s="48">
        <f t="shared" si="14"/>
        <v>331</v>
      </c>
      <c r="W80" s="48">
        <f t="shared" si="14"/>
        <v>2922</v>
      </c>
      <c r="X80" s="48">
        <f t="shared" si="14"/>
        <v>591</v>
      </c>
      <c r="Y80" s="48">
        <f t="shared" si="14"/>
        <v>11330</v>
      </c>
      <c r="Z80" s="48">
        <f t="shared" si="14"/>
        <v>1012</v>
      </c>
      <c r="AA80" s="48">
        <f t="shared" si="14"/>
        <v>695</v>
      </c>
      <c r="AB80" s="48">
        <f t="shared" si="14"/>
        <v>129</v>
      </c>
      <c r="AC80" s="48">
        <f t="shared" si="14"/>
        <v>369</v>
      </c>
      <c r="AD80" s="48">
        <f t="shared" si="14"/>
        <v>2270</v>
      </c>
      <c r="AE80" s="48">
        <f t="shared" si="14"/>
        <v>537</v>
      </c>
      <c r="AF80" s="48">
        <f t="shared" si="14"/>
        <v>67</v>
      </c>
      <c r="AG80" s="48">
        <f t="shared" si="14"/>
        <v>2792</v>
      </c>
      <c r="AH80" s="48">
        <f t="shared" si="14"/>
        <v>2524</v>
      </c>
      <c r="AI80" s="48">
        <f t="shared" si="14"/>
        <v>100</v>
      </c>
      <c r="AJ80" s="48">
        <f t="shared" si="14"/>
        <v>1288</v>
      </c>
      <c r="AK80" s="48">
        <f t="shared" si="14"/>
        <v>1038</v>
      </c>
      <c r="AL80" s="48">
        <f t="shared" si="14"/>
        <v>273</v>
      </c>
      <c r="AM80" s="48">
        <f t="shared" si="14"/>
        <v>2297</v>
      </c>
      <c r="AN80" s="48">
        <f t="shared" si="14"/>
        <v>1495</v>
      </c>
      <c r="AO80" s="48">
        <f t="shared" si="14"/>
        <v>689</v>
      </c>
      <c r="AP80" s="48">
        <f t="shared" si="14"/>
        <v>71</v>
      </c>
      <c r="AQ80" s="48">
        <f t="shared" si="14"/>
        <v>909</v>
      </c>
      <c r="AR80" s="48">
        <f t="shared" si="14"/>
        <v>469</v>
      </c>
      <c r="AS80" s="48">
        <f t="shared" si="14"/>
        <v>22</v>
      </c>
      <c r="AT80" s="48">
        <f t="shared" si="14"/>
        <v>2046</v>
      </c>
      <c r="AU80" s="79">
        <f t="shared" si="14"/>
        <v>43574</v>
      </c>
      <c r="AV80" s="49"/>
    </row>
    <row r="81" spans="1:48" ht="12" customHeight="1" x14ac:dyDescent="0.15">
      <c r="A81" s="1"/>
      <c r="B81" s="48"/>
      <c r="C81" s="49" t="s">
        <v>41</v>
      </c>
      <c r="D81" s="48"/>
      <c r="E81" s="48"/>
      <c r="F81" s="48"/>
      <c r="G81" s="49"/>
      <c r="H81" s="48"/>
      <c r="I81" s="49"/>
      <c r="J81" s="48"/>
      <c r="K81" s="49"/>
      <c r="L81" s="48"/>
      <c r="M81" s="49"/>
      <c r="N81" s="48"/>
      <c r="O81" s="49"/>
      <c r="P81" s="48"/>
      <c r="Q81" s="49"/>
      <c r="R81" s="48"/>
      <c r="S81" s="48"/>
      <c r="T81" s="49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9"/>
      <c r="AV81" s="1"/>
    </row>
    <row r="82" spans="1:48" ht="9.75" customHeight="1" x14ac:dyDescent="0.15">
      <c r="A82" s="3" t="s">
        <v>76</v>
      </c>
      <c r="B82" s="52">
        <v>24</v>
      </c>
      <c r="C82" s="74">
        <v>24</v>
      </c>
      <c r="D82" s="73">
        <v>129</v>
      </c>
      <c r="E82" s="73">
        <v>56</v>
      </c>
      <c r="F82" s="73">
        <v>10</v>
      </c>
      <c r="G82" s="74">
        <v>10</v>
      </c>
      <c r="H82" s="73">
        <v>965</v>
      </c>
      <c r="I82" s="74">
        <v>54</v>
      </c>
      <c r="J82" s="73">
        <v>4865</v>
      </c>
      <c r="K82" s="74">
        <v>2379</v>
      </c>
      <c r="L82" s="73">
        <v>170</v>
      </c>
      <c r="M82" s="74">
        <v>170</v>
      </c>
      <c r="N82" s="73">
        <v>64</v>
      </c>
      <c r="O82" s="74">
        <v>49</v>
      </c>
      <c r="P82" s="75">
        <v>0</v>
      </c>
      <c r="Q82" s="73">
        <v>24</v>
      </c>
      <c r="R82" s="73">
        <v>131</v>
      </c>
      <c r="S82" s="73">
        <v>496</v>
      </c>
      <c r="T82" s="74">
        <v>22</v>
      </c>
      <c r="U82" s="73">
        <v>39</v>
      </c>
      <c r="V82" s="73">
        <v>36</v>
      </c>
      <c r="W82" s="73">
        <v>272</v>
      </c>
      <c r="X82" s="73">
        <v>13</v>
      </c>
      <c r="Y82" s="73">
        <v>436</v>
      </c>
      <c r="Z82" s="73">
        <v>60</v>
      </c>
      <c r="AA82" s="73">
        <v>398</v>
      </c>
      <c r="AB82" s="73">
        <v>351</v>
      </c>
      <c r="AC82" s="73">
        <v>195</v>
      </c>
      <c r="AD82" s="73">
        <v>1741</v>
      </c>
      <c r="AE82" s="73">
        <v>394</v>
      </c>
      <c r="AF82" s="73">
        <v>417</v>
      </c>
      <c r="AG82" s="73">
        <v>794</v>
      </c>
      <c r="AH82" s="73">
        <v>394</v>
      </c>
      <c r="AI82" s="73">
        <v>90</v>
      </c>
      <c r="AJ82" s="73">
        <v>378</v>
      </c>
      <c r="AK82" s="73">
        <v>776</v>
      </c>
      <c r="AL82" s="73">
        <v>0</v>
      </c>
      <c r="AM82" s="73">
        <v>0</v>
      </c>
      <c r="AN82" s="73">
        <v>42</v>
      </c>
      <c r="AO82" s="73">
        <v>0</v>
      </c>
      <c r="AP82" s="73">
        <v>0</v>
      </c>
      <c r="AQ82" s="73">
        <v>12</v>
      </c>
      <c r="AR82" s="73">
        <v>35</v>
      </c>
      <c r="AS82" s="73">
        <v>176</v>
      </c>
      <c r="AT82" s="73">
        <v>15</v>
      </c>
      <c r="AU82" s="75">
        <v>7596</v>
      </c>
      <c r="AV82" s="1"/>
    </row>
    <row r="83" spans="1:48" ht="13.5" customHeight="1" x14ac:dyDescent="0.15">
      <c r="A83" s="2" t="s">
        <v>111</v>
      </c>
      <c r="AT83" s="1"/>
      <c r="AU83" s="1"/>
    </row>
    <row r="84" spans="1:48" x14ac:dyDescent="0.15">
      <c r="A84" s="2" t="s">
        <v>112</v>
      </c>
    </row>
    <row r="85" spans="1:48" x14ac:dyDescent="0.15">
      <c r="A85" s="2" t="s">
        <v>130</v>
      </c>
    </row>
  </sheetData>
  <mergeCells count="38">
    <mergeCell ref="A4:A7"/>
    <mergeCell ref="L5:L6"/>
    <mergeCell ref="A49:A52"/>
    <mergeCell ref="H49:H51"/>
    <mergeCell ref="AC49:AK49"/>
    <mergeCell ref="N4:S4"/>
    <mergeCell ref="T4:U4"/>
    <mergeCell ref="V4:Z4"/>
    <mergeCell ref="J4:J6"/>
    <mergeCell ref="K4:K6"/>
    <mergeCell ref="J49:J51"/>
    <mergeCell ref="K49:K51"/>
    <mergeCell ref="I50:I51"/>
    <mergeCell ref="N49:S49"/>
    <mergeCell ref="T49:U49"/>
    <mergeCell ref="V49:Z49"/>
    <mergeCell ref="AO2:AU2"/>
    <mergeCell ref="B48:G49"/>
    <mergeCell ref="L48:AU48"/>
    <mergeCell ref="AT50:AT51"/>
    <mergeCell ref="AA50:AA51"/>
    <mergeCell ref="AO47:AU47"/>
    <mergeCell ref="L50:L51"/>
    <mergeCell ref="H4:H6"/>
    <mergeCell ref="I5:I6"/>
    <mergeCell ref="AC4:AK4"/>
    <mergeCell ref="AO4:AQ4"/>
    <mergeCell ref="AA5:AA6"/>
    <mergeCell ref="B3:G4"/>
    <mergeCell ref="L3:AU3"/>
    <mergeCell ref="AT5:AT6"/>
    <mergeCell ref="AL4:AN4"/>
    <mergeCell ref="AL49:AN49"/>
    <mergeCell ref="AS5:AS6"/>
    <mergeCell ref="AR5:AR6"/>
    <mergeCell ref="AO49:AQ49"/>
    <mergeCell ref="AR50:AR51"/>
    <mergeCell ref="AS50:AS51"/>
  </mergeCells>
  <phoneticPr fontId="2"/>
  <pageMargins left="0.59055118110236227" right="0.39370078740157483" top="0.78740157480314965" bottom="0.78740157480314965" header="0.27559055118110237" footer="0.19685039370078741"/>
  <pageSetup paperSize="9" scale="72" fitToHeight="0" orientation="landscape" r:id="rId1"/>
  <headerFooter alignWithMargins="0"/>
  <rowBreaks count="1" manualBreakCount="1">
    <brk id="46" max="39" man="1"/>
  </rowBreaks>
  <colBreaks count="1" manualBreakCount="1">
    <brk id="47" max="89" man="1"/>
  </colBreaks>
  <ignoredErrors>
    <ignoredError sqref="L8:AU8 L53:AU53" numberStoredAsText="1"/>
    <ignoredError sqref="B12:AU12 B17:AU17 B23:AU23 B28:AU28 B35:AU35 B58:AU58 B62:AU62 B66:AU66 B70:AU70 B80 B10:C10 D10:AU10 D80:AU80 B55 C55:AX55 AU74:AV74 B74:AT74 AW74 B77:AU7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12-6-2</vt:lpstr>
      <vt:lpstr>'12-6-2'!Print_Area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2026-01-26T02:20:03Z</cp:lastPrinted>
  <dcterms:created xsi:type="dcterms:W3CDTF">1998-11-24T06:02:08Z</dcterms:created>
  <dcterms:modified xsi:type="dcterms:W3CDTF">2026-01-29T05:42:09Z</dcterms:modified>
</cp:coreProperties>
</file>