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項目別総括表\"/>
    </mc:Choice>
  </mc:AlternateContent>
  <xr:revisionPtr revIDLastSave="0" documentId="13_ncr:1_{CF988D80-BD2D-4CC4-A532-F349A62A3B5E}" xr6:coauthVersionLast="47" xr6:coauthVersionMax="47" xr10:uidLastSave="{00000000-0000-0000-0000-000000000000}"/>
  <bookViews>
    <workbookView xWindow="40942" yWindow="-98" windowWidth="28995" windowHeight="15675" tabRatio="656" xr2:uid="{00000000-000D-0000-FFFF-FFFF00000000}"/>
  </bookViews>
  <sheets>
    <sheet name="目次" sheetId="11" r:id="rId1"/>
    <sheet name="23-1(No.1、No.2)" sheetId="38" r:id="rId2"/>
    <sheet name="23-1(No.3)" sheetId="39" r:id="rId3"/>
    <sheet name="23-1(No.4～No.6)" sheetId="40" r:id="rId4"/>
    <sheet name="23-2" sheetId="44" r:id="rId5"/>
    <sheet name="23-3" sheetId="35" r:id="rId6"/>
    <sheet name="23-4" sheetId="36" r:id="rId7"/>
    <sheet name="23-5" sheetId="17" r:id="rId8"/>
    <sheet name="23-6" sheetId="18" r:id="rId9"/>
    <sheet name="23-7" sheetId="37" r:id="rId10"/>
    <sheet name="23-8" sheetId="42" r:id="rId11"/>
  </sheets>
  <definedNames>
    <definedName name="_xlnm.Print_Area" localSheetId="4">'23-2'!$A$1:$O$92</definedName>
    <definedName name="_xlnm.Print_Area" localSheetId="6">'23-4'!$A$1:$L$13</definedName>
    <definedName name="_xlnm.Print_Area" localSheetId="7">'23-5'!$A$1:$L$20</definedName>
    <definedName name="_xlnm.Print_Area" localSheetId="0">目次!$B$1:$F$13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2" l="1"/>
  <c r="E7" i="42"/>
  <c r="L12" i="37"/>
  <c r="K12" i="37"/>
  <c r="J12" i="37"/>
  <c r="I12" i="37"/>
  <c r="H12" i="37"/>
  <c r="G12" i="37"/>
  <c r="F12" i="37"/>
  <c r="E12" i="37"/>
  <c r="D12" i="37"/>
  <c r="C12" i="37"/>
  <c r="B12" i="37"/>
  <c r="P8" i="18" l="1"/>
  <c r="L8" i="18"/>
  <c r="Q8" i="18" s="1"/>
  <c r="H8" i="18"/>
  <c r="D8" i="18"/>
  <c r="B11" i="17"/>
  <c r="AP15" i="35"/>
  <c r="AO15" i="35"/>
  <c r="AN15" i="35"/>
  <c r="AM15" i="35"/>
  <c r="AL15" i="35"/>
  <c r="AK15" i="35"/>
  <c r="AJ15" i="35"/>
  <c r="AI15" i="35"/>
  <c r="AF15" i="35"/>
  <c r="AE15" i="35"/>
  <c r="AB15" i="35"/>
  <c r="AA15" i="35"/>
  <c r="Z15" i="35"/>
  <c r="Y15" i="35"/>
  <c r="X15" i="35"/>
  <c r="W15" i="35"/>
  <c r="V15" i="35"/>
  <c r="U15" i="35"/>
  <c r="R15" i="35"/>
  <c r="Q15" i="35"/>
  <c r="N15" i="35"/>
  <c r="M15" i="35"/>
  <c r="H15" i="35"/>
  <c r="G15" i="35"/>
  <c r="F15" i="35"/>
  <c r="E15" i="35"/>
  <c r="D15" i="35"/>
  <c r="C15" i="35"/>
  <c r="N83" i="44"/>
  <c r="N82" i="44"/>
  <c r="N81" i="44"/>
  <c r="O75" i="44"/>
  <c r="N75" i="44"/>
  <c r="O74" i="44"/>
  <c r="O73" i="44" s="1"/>
  <c r="N74" i="44"/>
  <c r="N73" i="44" s="1"/>
  <c r="M73" i="44"/>
  <c r="L73" i="44"/>
  <c r="K73" i="44"/>
  <c r="J73" i="44"/>
  <c r="I73" i="44"/>
  <c r="H73" i="44"/>
  <c r="G73" i="44"/>
  <c r="F73" i="44"/>
  <c r="F8" i="44" s="1"/>
  <c r="N72" i="44"/>
  <c r="O71" i="44"/>
  <c r="N71" i="44"/>
  <c r="N70" i="44"/>
  <c r="O69" i="44"/>
  <c r="N69" i="44"/>
  <c r="O66" i="44"/>
  <c r="N66" i="44"/>
  <c r="O65" i="44"/>
  <c r="N65" i="44"/>
  <c r="O64" i="44"/>
  <c r="N64" i="44"/>
  <c r="N62" i="44"/>
  <c r="O61" i="44"/>
  <c r="N61" i="44"/>
  <c r="N56" i="44"/>
  <c r="O55" i="44"/>
  <c r="N55" i="44"/>
  <c r="O54" i="44"/>
  <c r="N54" i="44"/>
  <c r="O53" i="44"/>
  <c r="N53" i="44"/>
  <c r="O51" i="44"/>
  <c r="N51" i="44"/>
  <c r="O47" i="44"/>
  <c r="N47" i="44"/>
  <c r="O37" i="44"/>
  <c r="N37" i="44"/>
  <c r="O36" i="44"/>
  <c r="N36" i="44"/>
  <c r="O34" i="44"/>
  <c r="N34" i="44"/>
  <c r="O33" i="44"/>
  <c r="N33" i="44"/>
  <c r="O31" i="44"/>
  <c r="N31" i="44"/>
  <c r="O25" i="44"/>
  <c r="O20" i="44"/>
  <c r="O9" i="44" s="1"/>
  <c r="O18" i="44"/>
  <c r="N18" i="44"/>
  <c r="N16" i="44"/>
  <c r="N14" i="44"/>
  <c r="O12" i="44"/>
  <c r="O11" i="44"/>
  <c r="N10" i="44"/>
  <c r="N9" i="44" s="1"/>
  <c r="M9" i="44"/>
  <c r="M8" i="44" s="1"/>
  <c r="L9" i="44"/>
  <c r="K9" i="44"/>
  <c r="K8" i="44" s="1"/>
  <c r="J9" i="44"/>
  <c r="I9" i="44"/>
  <c r="H9" i="44"/>
  <c r="H8" i="44" s="1"/>
  <c r="G9" i="44"/>
  <c r="G8" i="44" s="1"/>
  <c r="F9" i="44"/>
  <c r="L8" i="44"/>
  <c r="J8" i="44"/>
  <c r="I8" i="44"/>
  <c r="O8" i="44" l="1"/>
  <c r="N8" i="44"/>
  <c r="T65" i="40" l="1"/>
  <c r="T59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T46" i="40"/>
  <c r="T44" i="40"/>
  <c r="T42" i="40"/>
  <c r="T40" i="40" s="1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T34" i="40"/>
  <c r="T33" i="40"/>
  <c r="T32" i="40"/>
  <c r="T31" i="40"/>
  <c r="T30" i="40"/>
  <c r="T29" i="40"/>
  <c r="T28" i="40"/>
  <c r="T27" i="40"/>
  <c r="T26" i="40"/>
  <c r="T25" i="40"/>
  <c r="T24" i="40"/>
  <c r="T23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T10" i="40"/>
  <c r="T9" i="40"/>
  <c r="T8" i="40"/>
  <c r="T7" i="40"/>
  <c r="T6" i="40"/>
  <c r="S4" i="40"/>
  <c r="R4" i="40"/>
  <c r="Q4" i="40"/>
  <c r="P4" i="40"/>
  <c r="O4" i="40"/>
  <c r="N4" i="40"/>
  <c r="M4" i="40"/>
  <c r="L4" i="40"/>
  <c r="K4" i="40"/>
  <c r="J4" i="40"/>
  <c r="I4" i="40"/>
  <c r="H4" i="40"/>
  <c r="G4" i="40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4" i="39"/>
  <c r="S12" i="39"/>
  <c r="S11" i="39"/>
  <c r="S10" i="39"/>
  <c r="S9" i="39"/>
  <c r="S8" i="39"/>
  <c r="S4" i="39" s="1"/>
  <c r="S7" i="39"/>
  <c r="S6" i="39"/>
  <c r="R4" i="39"/>
  <c r="Q4" i="39"/>
  <c r="P4" i="39"/>
  <c r="O4" i="39"/>
  <c r="N4" i="39"/>
  <c r="M4" i="39"/>
  <c r="L4" i="39"/>
  <c r="K4" i="39"/>
  <c r="J4" i="39"/>
  <c r="I4" i="39"/>
  <c r="H4" i="39"/>
  <c r="G4" i="39"/>
  <c r="F4" i="39"/>
  <c r="S48" i="38"/>
  <c r="S47" i="38"/>
  <c r="S45" i="38"/>
  <c r="S44" i="38"/>
  <c r="S43" i="38"/>
  <c r="S42" i="38"/>
  <c r="S41" i="38"/>
  <c r="S40" i="38"/>
  <c r="S39" i="38"/>
  <c r="S38" i="38"/>
  <c r="S37" i="38"/>
  <c r="S35" i="38"/>
  <c r="S33" i="38"/>
  <c r="S32" i="38"/>
  <c r="S31" i="38"/>
  <c r="S30" i="38"/>
  <c r="S29" i="38"/>
  <c r="S28" i="38"/>
  <c r="S27" i="38"/>
  <c r="S26" i="38"/>
  <c r="S25" i="38"/>
  <c r="S24" i="38"/>
  <c r="S23" i="38"/>
  <c r="S21" i="38"/>
  <c r="S19" i="38"/>
  <c r="S18" i="38"/>
  <c r="R17" i="38"/>
  <c r="Q17" i="38"/>
  <c r="P17" i="38"/>
  <c r="P11" i="38" s="1"/>
  <c r="P6" i="38" s="1"/>
  <c r="O17" i="38"/>
  <c r="O11" i="38" s="1"/>
  <c r="O6" i="38" s="1"/>
  <c r="N17" i="38"/>
  <c r="M17" i="38"/>
  <c r="M11" i="38" s="1"/>
  <c r="M6" i="38" s="1"/>
  <c r="L17" i="38"/>
  <c r="L11" i="38" s="1"/>
  <c r="L6" i="38" s="1"/>
  <c r="K17" i="38"/>
  <c r="J17" i="38"/>
  <c r="I17" i="38"/>
  <c r="H17" i="38"/>
  <c r="H11" i="38" s="1"/>
  <c r="H6" i="38" s="1"/>
  <c r="G17" i="38"/>
  <c r="G11" i="38" s="1"/>
  <c r="G6" i="38" s="1"/>
  <c r="F17" i="38"/>
  <c r="S16" i="38"/>
  <c r="S15" i="38"/>
  <c r="S14" i="38"/>
  <c r="S13" i="38"/>
  <c r="S17" i="38" s="1"/>
  <c r="S11" i="38" s="1"/>
  <c r="S6" i="38" s="1"/>
  <c r="R11" i="38"/>
  <c r="R6" i="38" s="1"/>
  <c r="Q11" i="38"/>
  <c r="Q6" i="38" s="1"/>
  <c r="N11" i="38"/>
  <c r="N6" i="38" s="1"/>
  <c r="K11" i="38"/>
  <c r="J11" i="38"/>
  <c r="J6" i="38" s="1"/>
  <c r="I11" i="38"/>
  <c r="I6" i="38" s="1"/>
  <c r="F11" i="38"/>
  <c r="F6" i="38" s="1"/>
  <c r="K6" i="38"/>
  <c r="T4" i="40" l="1"/>
  <c r="L5" i="38"/>
  <c r="N5" i="38"/>
  <c r="F5" i="38"/>
  <c r="P5" i="38"/>
  <c r="G5" i="38"/>
  <c r="Q5" i="38"/>
  <c r="H5" i="38"/>
  <c r="I5" i="38"/>
  <c r="M5" i="38"/>
  <c r="S5" i="38"/>
  <c r="O5" i="38"/>
  <c r="R5" i="38"/>
  <c r="J5" i="38"/>
  <c r="K5" i="38"/>
</calcChain>
</file>

<file path=xl/sharedStrings.xml><?xml version="1.0" encoding="utf-8"?>
<sst xmlns="http://schemas.openxmlformats.org/spreadsheetml/2006/main" count="2453" uniqueCount="507">
  <si>
    <t xml:space="preserve">  下       越</t>
  </si>
  <si>
    <t xml:space="preserve">  中       越</t>
  </si>
  <si>
    <t xml:space="preserve">  上       越</t>
  </si>
  <si>
    <t xml:space="preserve">  魚       沼</t>
  </si>
  <si>
    <t xml:space="preserve">  合       計</t>
  </si>
  <si>
    <t>監視数</t>
  </si>
  <si>
    <t>検体数（規格基準検査）</t>
    <rPh sb="0" eb="2">
      <t>ケンタイ</t>
    </rPh>
    <rPh sb="2" eb="3">
      <t>カズ</t>
    </rPh>
    <rPh sb="4" eb="6">
      <t>キカク</t>
    </rPh>
    <rPh sb="6" eb="8">
      <t>キジュン</t>
    </rPh>
    <rPh sb="8" eb="10">
      <t>ケンサ</t>
    </rPh>
    <phoneticPr fontId="1"/>
  </si>
  <si>
    <t>検体数（指導基準検査ほか）</t>
    <rPh sb="0" eb="2">
      <t>ケンタイ</t>
    </rPh>
    <rPh sb="2" eb="3">
      <t>カズ</t>
    </rPh>
    <rPh sb="4" eb="6">
      <t>シドウ</t>
    </rPh>
    <rPh sb="6" eb="8">
      <t>キジュン</t>
    </rPh>
    <rPh sb="8" eb="10">
      <t>ケンサ</t>
    </rPh>
    <phoneticPr fontId="1"/>
  </si>
  <si>
    <t>業        種        等</t>
  </si>
  <si>
    <t>魚沼</t>
    <rPh sb="0" eb="2">
      <t>ウオヌマ</t>
    </rPh>
    <phoneticPr fontId="1"/>
  </si>
  <si>
    <t>南魚沼</t>
    <rPh sb="0" eb="3">
      <t>ミナミウオヌマ</t>
    </rPh>
    <phoneticPr fontId="1"/>
  </si>
  <si>
    <t>柏崎</t>
    <rPh sb="0" eb="2">
      <t>カシワザキ</t>
    </rPh>
    <phoneticPr fontId="1"/>
  </si>
  <si>
    <t>佐　渡</t>
    <rPh sb="0" eb="1">
      <t>タスク</t>
    </rPh>
    <rPh sb="2" eb="3">
      <t>ワタリ</t>
    </rPh>
    <phoneticPr fontId="1"/>
  </si>
  <si>
    <t>合  計</t>
    <rPh sb="0" eb="1">
      <t>ゴウ</t>
    </rPh>
    <phoneticPr fontId="1"/>
  </si>
  <si>
    <t xml:space="preserve"> 仕出し屋 ・弁当屋</t>
  </si>
  <si>
    <t xml:space="preserve"> 旅             館</t>
  </si>
  <si>
    <t xml:space="preserve"> そ     の      他</t>
  </si>
  <si>
    <t xml:space="preserve"> 小             計</t>
  </si>
  <si>
    <t>-</t>
  </si>
  <si>
    <t>新潟市</t>
    <rPh sb="0" eb="3">
      <t>ニイガタシ</t>
    </rPh>
    <phoneticPr fontId="1"/>
  </si>
  <si>
    <t>村上</t>
  </si>
  <si>
    <t>新発田</t>
  </si>
  <si>
    <t>新津</t>
  </si>
  <si>
    <t>三条</t>
  </si>
  <si>
    <t>長岡</t>
  </si>
  <si>
    <t>十日町</t>
  </si>
  <si>
    <t>上越</t>
  </si>
  <si>
    <t>糸魚川</t>
  </si>
  <si>
    <t>佐渡</t>
    <rPh sb="0" eb="2">
      <t>サド</t>
    </rPh>
    <phoneticPr fontId="1"/>
  </si>
  <si>
    <t>合計</t>
    <rPh sb="0" eb="1">
      <t>ゴウ</t>
    </rPh>
    <phoneticPr fontId="1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</si>
  <si>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</si>
  <si>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魚沼</t>
    <rPh sb="0" eb="2">
      <t>ウオヌマ</t>
    </rPh>
    <phoneticPr fontId="5"/>
  </si>
  <si>
    <t>南魚沼</t>
    <rPh sb="0" eb="3">
      <t>ミナミウオヌマ</t>
    </rPh>
    <phoneticPr fontId="5"/>
  </si>
  <si>
    <t>柏崎</t>
  </si>
  <si>
    <t>食</t>
  </si>
  <si>
    <t>品</t>
  </si>
  <si>
    <t>衛</t>
  </si>
  <si>
    <t>生</t>
  </si>
  <si>
    <t>法</t>
  </si>
  <si>
    <t>業</t>
  </si>
  <si>
    <t>種</t>
  </si>
  <si>
    <t>出</t>
  </si>
  <si>
    <t xml:space="preserve"> 総                          数</t>
  </si>
  <si>
    <t xml:space="preserve"> 許       可        取       消</t>
  </si>
  <si>
    <t xml:space="preserve"> 営       業        禁       止</t>
  </si>
  <si>
    <t xml:space="preserve"> 営       業        停       止</t>
  </si>
  <si>
    <t xml:space="preserve"> 改       善        命       令</t>
  </si>
  <si>
    <t xml:space="preserve"> 物     品     の     廃     棄</t>
  </si>
  <si>
    <t xml:space="preserve"> そ    の    他   の   処    分</t>
  </si>
  <si>
    <t xml:space="preserve"> 告                          発</t>
  </si>
  <si>
    <t xml:space="preserve">     病</t>
  </si>
  <si>
    <t>発</t>
  </si>
  <si>
    <t>原　　　　因　　　　食　　　　品</t>
    <rPh sb="0" eb="1">
      <t>ハラ</t>
    </rPh>
    <rPh sb="5" eb="6">
      <t>イン</t>
    </rPh>
    <rPh sb="10" eb="11">
      <t>ショク</t>
    </rPh>
    <rPh sb="15" eb="16">
      <t>シナ</t>
    </rPh>
    <phoneticPr fontId="1"/>
  </si>
  <si>
    <t>魚</t>
  </si>
  <si>
    <t>肉</t>
  </si>
  <si>
    <t>乳</t>
  </si>
  <si>
    <t>穀</t>
  </si>
  <si>
    <t>野</t>
  </si>
  <si>
    <t xml:space="preserve">  複</t>
  </si>
  <si>
    <t>　飲</t>
    <rPh sb="1" eb="2">
      <t>イン</t>
    </rPh>
    <phoneticPr fontId="1"/>
  </si>
  <si>
    <t xml:space="preserve">  そ</t>
  </si>
  <si>
    <t xml:space="preserve">  不</t>
  </si>
  <si>
    <t xml:space="preserve"> 家</t>
  </si>
  <si>
    <t>　給</t>
    <rPh sb="1" eb="2">
      <t>キュウ</t>
    </rPh>
    <phoneticPr fontId="1"/>
  </si>
  <si>
    <t xml:space="preserve">  旅</t>
  </si>
  <si>
    <t xml:space="preserve">  飲</t>
  </si>
  <si>
    <t>仕</t>
  </si>
  <si>
    <t xml:space="preserve">  製</t>
  </si>
  <si>
    <t xml:space="preserve"> 販</t>
  </si>
  <si>
    <t>介</t>
  </si>
  <si>
    <t>卵</t>
  </si>
  <si>
    <t>類</t>
  </si>
  <si>
    <t>菜</t>
  </si>
  <si>
    <t xml:space="preserve">  合</t>
  </si>
  <si>
    <t>　食</t>
    <rPh sb="1" eb="2">
      <t>ショク</t>
    </rPh>
    <phoneticPr fontId="1"/>
  </si>
  <si>
    <t xml:space="preserve">     因</t>
  </si>
  <si>
    <t>加</t>
    <rPh sb="0" eb="1">
      <t>クワ</t>
    </rPh>
    <phoneticPr fontId="1"/>
  </si>
  <si>
    <t>及</t>
  </si>
  <si>
    <t xml:space="preserve">  調</t>
  </si>
  <si>
    <t>　料</t>
    <rPh sb="1" eb="2">
      <t>リョウ</t>
    </rPh>
    <phoneticPr fontId="1"/>
  </si>
  <si>
    <t xml:space="preserve">  の</t>
  </si>
  <si>
    <t>　施</t>
    <rPh sb="1" eb="2">
      <t>シ</t>
    </rPh>
    <phoneticPr fontId="1"/>
  </si>
  <si>
    <t xml:space="preserve">  食</t>
  </si>
  <si>
    <t>し</t>
  </si>
  <si>
    <t xml:space="preserve">  造</t>
  </si>
  <si>
    <t xml:space="preserve"> 売</t>
  </si>
  <si>
    <t>者</t>
    <rPh sb="0" eb="1">
      <t>シャ</t>
    </rPh>
    <phoneticPr fontId="1"/>
  </si>
  <si>
    <t>及</t>
    <rPh sb="0" eb="1">
      <t>オヨ</t>
    </rPh>
    <phoneticPr fontId="1"/>
  </si>
  <si>
    <t>工</t>
    <rPh sb="0" eb="1">
      <t>コウ</t>
    </rPh>
    <phoneticPr fontId="1"/>
  </si>
  <si>
    <t>び</t>
  </si>
  <si>
    <t xml:space="preserve">  理</t>
  </si>
  <si>
    <t>　設</t>
    <rPh sb="1" eb="2">
      <t>セツ</t>
    </rPh>
    <phoneticPr fontId="1"/>
  </si>
  <si>
    <t>屋</t>
  </si>
  <si>
    <t xml:space="preserve">  品</t>
  </si>
  <si>
    <t>　水</t>
    <rPh sb="1" eb="2">
      <t>スイ</t>
    </rPh>
    <phoneticPr fontId="1"/>
  </si>
  <si>
    <t xml:space="preserve">  他</t>
  </si>
  <si>
    <t xml:space="preserve">  明</t>
  </si>
  <si>
    <t xml:space="preserve"> 庭</t>
  </si>
  <si>
    <t xml:space="preserve">  館</t>
  </si>
  <si>
    <t xml:space="preserve">  店</t>
  </si>
  <si>
    <t xml:space="preserve">  所</t>
  </si>
  <si>
    <t xml:space="preserve"> 店</t>
  </si>
  <si>
    <t xml:space="preserve">     物</t>
  </si>
  <si>
    <t>件</t>
  </si>
  <si>
    <t>患</t>
  </si>
  <si>
    <t>者</t>
  </si>
  <si>
    <t xml:space="preserve">     質</t>
  </si>
  <si>
    <t>数</t>
  </si>
  <si>
    <t>数</t>
    <rPh sb="0" eb="1">
      <t>スウ</t>
    </rPh>
    <phoneticPr fontId="1"/>
  </si>
  <si>
    <t>ウェルシュ菌</t>
    <rPh sb="5" eb="6">
      <t>キン</t>
    </rPh>
    <phoneticPr fontId="1"/>
  </si>
  <si>
    <t>黄色ブドウ球菌</t>
    <rPh sb="0" eb="2">
      <t>オウショク</t>
    </rPh>
    <rPh sb="5" eb="7">
      <t>キュウキン</t>
    </rPh>
    <phoneticPr fontId="1"/>
  </si>
  <si>
    <t>菌</t>
    <rPh sb="0" eb="1">
      <t>キン</t>
    </rPh>
    <phoneticPr fontId="1"/>
  </si>
  <si>
    <t>腸炎ビブリオ</t>
    <rPh sb="0" eb="2">
      <t>チョウエン</t>
    </rPh>
    <phoneticPr fontId="1"/>
  </si>
  <si>
    <t>腸管出血性大腸菌（VT産生）</t>
    <rPh sb="0" eb="2">
      <t>チョウカン</t>
    </rPh>
    <rPh sb="2" eb="5">
      <t>シュッケツセイ</t>
    </rPh>
    <rPh sb="5" eb="8">
      <t>ダイチョウキン</t>
    </rPh>
    <rPh sb="11" eb="13">
      <t>サンセイ</t>
    </rPh>
    <phoneticPr fontId="1"/>
  </si>
  <si>
    <t>その他の病原大腸菌</t>
    <rPh sb="2" eb="3">
      <t>タ</t>
    </rPh>
    <rPh sb="4" eb="6">
      <t>ビョウゲン</t>
    </rPh>
    <rPh sb="6" eb="9">
      <t>ダイチョウキン</t>
    </rPh>
    <phoneticPr fontId="1"/>
  </si>
  <si>
    <t>その他の細菌</t>
    <rPh sb="2" eb="3">
      <t>タ</t>
    </rPh>
    <rPh sb="4" eb="6">
      <t>サイキン</t>
    </rPh>
    <phoneticPr fontId="1"/>
  </si>
  <si>
    <t>その他のウイルス</t>
    <rPh sb="2" eb="3">
      <t>タ</t>
    </rPh>
    <phoneticPr fontId="1"/>
  </si>
  <si>
    <t xml:space="preserve"> 植  物  性 自 然 毒</t>
  </si>
  <si>
    <t xml:space="preserve"> 動  物  性 自 然 毒</t>
  </si>
  <si>
    <t xml:space="preserve"> 化    学    物   質</t>
  </si>
  <si>
    <t>寄　　生　　虫</t>
    <rPh sb="0" eb="1">
      <t>ヤドリキ</t>
    </rPh>
    <rPh sb="3" eb="4">
      <t>ナマ</t>
    </rPh>
    <rPh sb="6" eb="7">
      <t>ムシ</t>
    </rPh>
    <phoneticPr fontId="1"/>
  </si>
  <si>
    <t>そ　　の　　他</t>
    <rPh sb="6" eb="7">
      <t>タ</t>
    </rPh>
    <phoneticPr fontId="1"/>
  </si>
  <si>
    <t xml:space="preserve"> 不               明</t>
  </si>
  <si>
    <t>試験した</t>
  </si>
  <si>
    <t>不  良</t>
  </si>
  <si>
    <t xml:space="preserve">        不    良    理    由  （延  数）</t>
  </si>
  <si>
    <t>暫定的規制値</t>
  </si>
  <si>
    <t xml:space="preserve"> 区 分</t>
  </si>
  <si>
    <t>収    去</t>
  </si>
  <si>
    <t>の定められて</t>
  </si>
  <si>
    <t>検 体 数</t>
  </si>
  <si>
    <t>検体数</t>
  </si>
  <si>
    <t>大腸菌群</t>
  </si>
  <si>
    <t>異物</t>
  </si>
  <si>
    <t>添 加 物</t>
  </si>
  <si>
    <t>法定外</t>
  </si>
  <si>
    <t>抗菌性</t>
  </si>
  <si>
    <t>残留農薬</t>
    <rPh sb="0" eb="2">
      <t>ザンリュウ</t>
    </rPh>
    <rPh sb="2" eb="4">
      <t>ノウヤク</t>
    </rPh>
    <phoneticPr fontId="1"/>
  </si>
  <si>
    <t>その他</t>
  </si>
  <si>
    <t>総数</t>
  </si>
  <si>
    <t>いるものの収</t>
  </si>
  <si>
    <t>（実数）</t>
  </si>
  <si>
    <t>(実数)</t>
  </si>
  <si>
    <t>使用基準</t>
  </si>
  <si>
    <t>添加物</t>
  </si>
  <si>
    <t>物  質</t>
  </si>
  <si>
    <t>基　　準</t>
    <rPh sb="0" eb="1">
      <t>モト</t>
    </rPh>
    <rPh sb="3" eb="4">
      <t>ジュン</t>
    </rPh>
    <phoneticPr fontId="1"/>
  </si>
  <si>
    <t>去 検 体 数</t>
  </si>
  <si>
    <t xml:space="preserve"> 総     数</t>
  </si>
  <si>
    <t>注：新潟市を含む。</t>
    <rPh sb="6" eb="7">
      <t>フク</t>
    </rPh>
    <phoneticPr fontId="1"/>
  </si>
  <si>
    <t xml:space="preserve"> 乳及び乳製品の成分</t>
  </si>
  <si>
    <t xml:space="preserve"> 規格の定めのない</t>
  </si>
  <si>
    <t xml:space="preserve">  区                   分</t>
  </si>
  <si>
    <t xml:space="preserve"> 事項に関する検査</t>
  </si>
  <si>
    <t>収　　去</t>
  </si>
  <si>
    <t>試験件数</t>
  </si>
  <si>
    <t>乳脂肪</t>
  </si>
  <si>
    <t>比重</t>
  </si>
  <si>
    <t>酸度</t>
  </si>
  <si>
    <t>細菌数</t>
  </si>
  <si>
    <t>固形分</t>
  </si>
  <si>
    <t xml:space="preserve">  総                   数</t>
  </si>
  <si>
    <t>成分調整牛乳</t>
    <rPh sb="0" eb="2">
      <t>セイブン</t>
    </rPh>
    <rPh sb="2" eb="4">
      <t>チョウセイ</t>
    </rPh>
    <rPh sb="4" eb="6">
      <t>ギュウニュウ</t>
    </rPh>
    <phoneticPr fontId="1"/>
  </si>
  <si>
    <t>牛乳</t>
    <rPh sb="1" eb="2">
      <t>ニュウ</t>
    </rPh>
    <phoneticPr fontId="1"/>
  </si>
  <si>
    <t>成　分　調　整　牛　乳</t>
    <rPh sb="0" eb="1">
      <t>シゲル</t>
    </rPh>
    <rPh sb="2" eb="3">
      <t>ブン</t>
    </rPh>
    <rPh sb="4" eb="5">
      <t>チョウ</t>
    </rPh>
    <rPh sb="6" eb="7">
      <t>ヒトシ</t>
    </rPh>
    <rPh sb="8" eb="9">
      <t>ウシ</t>
    </rPh>
    <rPh sb="10" eb="11">
      <t>チチ</t>
    </rPh>
    <phoneticPr fontId="1"/>
  </si>
  <si>
    <t>75℃以上</t>
  </si>
  <si>
    <t xml:space="preserve">              （公社）新  潟  県  食  品  衛  生  協  会</t>
    <rPh sb="15" eb="16">
      <t>コウ</t>
    </rPh>
    <phoneticPr fontId="1"/>
  </si>
  <si>
    <t xml:space="preserve">    製 菓 衛 生 師 協 会</t>
  </si>
  <si>
    <t>指導員活動状況</t>
  </si>
  <si>
    <t xml:space="preserve">  自主検査状況（民間検査機関利用）</t>
  </si>
  <si>
    <t xml:space="preserve"> 製 菓 衛生師</t>
  </si>
  <si>
    <t xml:space="preserve"> 保健所</t>
  </si>
  <si>
    <t>延指導</t>
  </si>
  <si>
    <t>延 指 導</t>
  </si>
  <si>
    <t xml:space="preserve">   検    査    件    数</t>
  </si>
  <si>
    <t xml:space="preserve"> 登 録 者  数</t>
  </si>
  <si>
    <t>日  数</t>
  </si>
  <si>
    <t>件    数</t>
  </si>
  <si>
    <t xml:space="preserve"> 細  菌</t>
  </si>
  <si>
    <t xml:space="preserve"> 理化学</t>
  </si>
  <si>
    <t xml:space="preserve">   計</t>
  </si>
  <si>
    <t>当年度</t>
  </si>
  <si>
    <t>累  計</t>
  </si>
  <si>
    <t xml:space="preserve"> 総      数</t>
  </si>
  <si>
    <t xml:space="preserve"> 新  潟  市</t>
  </si>
  <si>
    <t xml:space="preserve"> 村      上</t>
  </si>
  <si>
    <t xml:space="preserve"> 新  発  田</t>
  </si>
  <si>
    <t xml:space="preserve"> 新      津</t>
  </si>
  <si>
    <t xml:space="preserve"> 三      条</t>
  </si>
  <si>
    <t xml:space="preserve"> 長      岡</t>
  </si>
  <si>
    <t xml:space="preserve"> 魚　　　沼</t>
    <rPh sb="1" eb="2">
      <t>ウオ</t>
    </rPh>
    <rPh sb="5" eb="6">
      <t>ヌマ</t>
    </rPh>
    <phoneticPr fontId="1"/>
  </si>
  <si>
    <t xml:space="preserve"> 南　魚　沼</t>
    <rPh sb="1" eb="2">
      <t>ミナミ</t>
    </rPh>
    <rPh sb="3" eb="4">
      <t>ウオ</t>
    </rPh>
    <rPh sb="5" eb="6">
      <t>ヌマ</t>
    </rPh>
    <phoneticPr fontId="1"/>
  </si>
  <si>
    <t xml:space="preserve"> 十  日  町</t>
  </si>
  <si>
    <t xml:space="preserve"> 柏      崎</t>
  </si>
  <si>
    <t xml:space="preserve"> 上      越</t>
  </si>
  <si>
    <t xml:space="preserve"> 糸  魚  川</t>
  </si>
  <si>
    <t xml:space="preserve"> 佐　　　渡</t>
    <rPh sb="1" eb="2">
      <t>タスク</t>
    </rPh>
    <rPh sb="5" eb="6">
      <t>ワタリ</t>
    </rPh>
    <phoneticPr fontId="1"/>
  </si>
  <si>
    <t>区　　分</t>
    <rPh sb="0" eb="1">
      <t>ク</t>
    </rPh>
    <rPh sb="3" eb="4">
      <t>ブン</t>
    </rPh>
    <phoneticPr fontId="5"/>
  </si>
  <si>
    <t>主な農産物</t>
    <rPh sb="0" eb="1">
      <t>オモ</t>
    </rPh>
    <rPh sb="2" eb="5">
      <t>ノウサンブツ</t>
    </rPh>
    <phoneticPr fontId="5"/>
  </si>
  <si>
    <t>検査検体数</t>
    <rPh sb="0" eb="2">
      <t>ケンサ</t>
    </rPh>
    <rPh sb="2" eb="4">
      <t>ケンタイ</t>
    </rPh>
    <rPh sb="4" eb="5">
      <t>スウ</t>
    </rPh>
    <phoneticPr fontId="5"/>
  </si>
  <si>
    <t>基準値を超えた
検体数</t>
    <rPh sb="0" eb="2">
      <t>キジュン</t>
    </rPh>
    <rPh sb="2" eb="3">
      <t>チ</t>
    </rPh>
    <rPh sb="4" eb="5">
      <t>コ</t>
    </rPh>
    <rPh sb="8" eb="10">
      <t>ケンタイ</t>
    </rPh>
    <rPh sb="10" eb="11">
      <t>スウ</t>
    </rPh>
    <phoneticPr fontId="5"/>
  </si>
  <si>
    <t>基準値を超えた検体の詳細</t>
    <rPh sb="0" eb="3">
      <t>キジュンチ</t>
    </rPh>
    <rPh sb="4" eb="5">
      <t>コ</t>
    </rPh>
    <rPh sb="7" eb="9">
      <t>ケンタイ</t>
    </rPh>
    <rPh sb="10" eb="12">
      <t>ショウサイ</t>
    </rPh>
    <phoneticPr fontId="5"/>
  </si>
  <si>
    <t>農産物</t>
    <rPh sb="0" eb="3">
      <t>ノウサンブツ</t>
    </rPh>
    <phoneticPr fontId="5"/>
  </si>
  <si>
    <t>項　目</t>
    <rPh sb="0" eb="1">
      <t>コウ</t>
    </rPh>
    <rPh sb="2" eb="3">
      <t>メ</t>
    </rPh>
    <phoneticPr fontId="5"/>
  </si>
  <si>
    <t>検出値
（ppm）</t>
    <rPh sb="0" eb="3">
      <t>ケンシュツチ</t>
    </rPh>
    <phoneticPr fontId="5"/>
  </si>
  <si>
    <t>基準値
（ppm）</t>
    <rPh sb="0" eb="3">
      <t>キジュンチ</t>
    </rPh>
    <phoneticPr fontId="5"/>
  </si>
  <si>
    <t>県内産</t>
    <rPh sb="0" eb="3">
      <t>ケンナイサン</t>
    </rPh>
    <phoneticPr fontId="5"/>
  </si>
  <si>
    <t>外国産</t>
    <rPh sb="0" eb="3">
      <t>ガイコクサン</t>
    </rPh>
    <phoneticPr fontId="5"/>
  </si>
  <si>
    <t>計</t>
    <rPh sb="0" eb="1">
      <t>ケイ</t>
    </rPh>
    <phoneticPr fontId="5"/>
  </si>
  <si>
    <t>検査項目</t>
    <rPh sb="0" eb="2">
      <t>ケンサ</t>
    </rPh>
    <rPh sb="2" eb="4">
      <t>コウモク</t>
    </rPh>
    <phoneticPr fontId="5"/>
  </si>
  <si>
    <t>&lt;表番号&gt;</t>
    <rPh sb="1" eb="2">
      <t>ヒョウ</t>
    </rPh>
    <rPh sb="2" eb="4">
      <t>バンゴウ</t>
    </rPh>
    <phoneticPr fontId="17"/>
  </si>
  <si>
    <t>&lt;　表　題　&gt;</t>
    <rPh sb="2" eb="3">
      <t>オモテ</t>
    </rPh>
    <rPh sb="4" eb="5">
      <t>ダイ</t>
    </rPh>
    <phoneticPr fontId="17"/>
  </si>
  <si>
    <t>&lt;担当所属&gt;</t>
    <rPh sb="1" eb="3">
      <t>タントウ</t>
    </rPh>
    <rPh sb="3" eb="5">
      <t>ショゾク</t>
    </rPh>
    <phoneticPr fontId="17"/>
  </si>
  <si>
    <t>【　生　活　衛　生　】</t>
    <rPh sb="2" eb="3">
      <t>ショウ</t>
    </rPh>
    <rPh sb="4" eb="5">
      <t>カツ</t>
    </rPh>
    <rPh sb="6" eb="7">
      <t>マモル</t>
    </rPh>
    <rPh sb="8" eb="9">
      <t>ショウ</t>
    </rPh>
    <phoneticPr fontId="17"/>
  </si>
  <si>
    <t xml:space="preserve">食品関係営業施設数・監視数・行政処分等の件数、保健所別    </t>
  </si>
  <si>
    <t>生活衛生課</t>
    <rPh sb="0" eb="2">
      <t>セイカツ</t>
    </rPh>
    <rPh sb="2" eb="5">
      <t>エイセイカ</t>
    </rPh>
    <phoneticPr fontId="17"/>
  </si>
  <si>
    <t>食品安全広域監視班活動状況、班別</t>
  </si>
  <si>
    <t xml:space="preserve">食中毒発生状況           </t>
  </si>
  <si>
    <t xml:space="preserve">食品（乳を除く）の収去検査状況       </t>
  </si>
  <si>
    <t xml:space="preserve">乳の収去検査状況         </t>
  </si>
  <si>
    <t xml:space="preserve">乳処理状況           </t>
  </si>
  <si>
    <t xml:space="preserve">食品衛生関係団体等活動状況、保健所別       </t>
  </si>
  <si>
    <t xml:space="preserve">農産物等の残留農薬検査成績         </t>
    <rPh sb="3" eb="4">
      <t>トウ</t>
    </rPh>
    <phoneticPr fontId="17"/>
  </si>
  <si>
    <t>注：新潟市を含む。</t>
    <phoneticPr fontId="1"/>
  </si>
  <si>
    <t>そ       の        他</t>
    <phoneticPr fontId="1"/>
  </si>
  <si>
    <t>加工乳(乳脂肪分３％未満)</t>
    <phoneticPr fontId="1"/>
  </si>
  <si>
    <t>加工乳(乳脂肪分３％以上)</t>
    <phoneticPr fontId="1"/>
  </si>
  <si>
    <t>牛     乳</t>
    <phoneticPr fontId="1"/>
  </si>
  <si>
    <t>生     乳</t>
    <phoneticPr fontId="1"/>
  </si>
  <si>
    <t>(延数)</t>
    <phoneticPr fontId="1"/>
  </si>
  <si>
    <t>(実数)</t>
    <phoneticPr fontId="1"/>
  </si>
  <si>
    <t>菌群</t>
    <phoneticPr fontId="1"/>
  </si>
  <si>
    <t>検 体 数</t>
    <phoneticPr fontId="1"/>
  </si>
  <si>
    <t>大腸</t>
    <phoneticPr fontId="1"/>
  </si>
  <si>
    <t>無脂乳</t>
    <phoneticPr fontId="1"/>
  </si>
  <si>
    <t>収    去</t>
    <phoneticPr fontId="1"/>
  </si>
  <si>
    <t>検体数</t>
    <phoneticPr fontId="1"/>
  </si>
  <si>
    <t>試験した</t>
    <phoneticPr fontId="1"/>
  </si>
  <si>
    <t>不適理由(延数)</t>
    <phoneticPr fontId="1"/>
  </si>
  <si>
    <t>不  適</t>
    <phoneticPr fontId="1"/>
  </si>
  <si>
    <t>乳及び乳製品の成分規格の定めのある事項に関する検査</t>
    <phoneticPr fontId="1"/>
  </si>
  <si>
    <t>計</t>
    <phoneticPr fontId="1"/>
  </si>
  <si>
    <t>瞬間</t>
    <phoneticPr fontId="1"/>
  </si>
  <si>
    <t>63℃～65℃</t>
    <phoneticPr fontId="1"/>
  </si>
  <si>
    <t>合計</t>
    <phoneticPr fontId="1"/>
  </si>
  <si>
    <t>その他</t>
    <phoneticPr fontId="1"/>
  </si>
  <si>
    <t>加工乳</t>
    <phoneticPr fontId="1"/>
  </si>
  <si>
    <t>（単位：kl）</t>
    <phoneticPr fontId="1"/>
  </si>
  <si>
    <t>指導員数</t>
    <rPh sb="0" eb="3">
      <t>シドウイン</t>
    </rPh>
    <rPh sb="3" eb="4">
      <t>スウ</t>
    </rPh>
    <phoneticPr fontId="1"/>
  </si>
  <si>
    <t>会員数</t>
    <rPh sb="0" eb="3">
      <t>カイインスウ</t>
    </rPh>
    <phoneticPr fontId="1"/>
  </si>
  <si>
    <t>食品衛生</t>
    <rPh sb="0" eb="2">
      <t>ショクヒン</t>
    </rPh>
    <rPh sb="2" eb="4">
      <t>エイセイ</t>
    </rPh>
    <phoneticPr fontId="1"/>
  </si>
  <si>
    <t>そ</t>
    <phoneticPr fontId="1"/>
  </si>
  <si>
    <t>No.1</t>
    <phoneticPr fontId="1"/>
  </si>
  <si>
    <t>No.2</t>
    <phoneticPr fontId="1"/>
  </si>
  <si>
    <t>新潟市</t>
    <phoneticPr fontId="1"/>
  </si>
  <si>
    <t>村  上</t>
    <phoneticPr fontId="1"/>
  </si>
  <si>
    <t>新発田</t>
    <phoneticPr fontId="1"/>
  </si>
  <si>
    <t>業</t>
    <phoneticPr fontId="1"/>
  </si>
  <si>
    <t>衛</t>
    <phoneticPr fontId="1"/>
  </si>
  <si>
    <t>新  津</t>
    <phoneticPr fontId="1"/>
  </si>
  <si>
    <t>三  条</t>
    <phoneticPr fontId="1"/>
  </si>
  <si>
    <t>長  岡</t>
    <phoneticPr fontId="1"/>
  </si>
  <si>
    <t>十日町</t>
    <phoneticPr fontId="1"/>
  </si>
  <si>
    <t>上  越</t>
    <phoneticPr fontId="1"/>
  </si>
  <si>
    <t>糸魚川</t>
    <phoneticPr fontId="1"/>
  </si>
  <si>
    <t>食</t>
    <phoneticPr fontId="1"/>
  </si>
  <si>
    <t>品</t>
    <phoneticPr fontId="1"/>
  </si>
  <si>
    <t>法</t>
    <phoneticPr fontId="1"/>
  </si>
  <si>
    <t>許</t>
    <phoneticPr fontId="1"/>
  </si>
  <si>
    <t>可</t>
    <phoneticPr fontId="1"/>
  </si>
  <si>
    <t>生</t>
    <phoneticPr fontId="1"/>
  </si>
  <si>
    <t>患</t>
    <phoneticPr fontId="1"/>
  </si>
  <si>
    <t>菓</t>
    <phoneticPr fontId="1"/>
  </si>
  <si>
    <t>の</t>
    <phoneticPr fontId="1"/>
  </si>
  <si>
    <t>23-6  乳処理状況</t>
    <phoneticPr fontId="1"/>
  </si>
  <si>
    <t>２３　食品衛生</t>
    <rPh sb="3" eb="5">
      <t>ショクヒン</t>
    </rPh>
    <rPh sb="5" eb="7">
      <t>エイセイ</t>
    </rPh>
    <phoneticPr fontId="17"/>
  </si>
  <si>
    <t>23-5</t>
    <phoneticPr fontId="5"/>
  </si>
  <si>
    <t>23-6</t>
    <phoneticPr fontId="5"/>
  </si>
  <si>
    <t>23-1</t>
    <phoneticPr fontId="5"/>
  </si>
  <si>
    <t>23-2</t>
    <phoneticPr fontId="5"/>
  </si>
  <si>
    <t>23-3</t>
    <phoneticPr fontId="5"/>
  </si>
  <si>
    <t>23-4</t>
    <phoneticPr fontId="5"/>
  </si>
  <si>
    <t>23-7</t>
    <phoneticPr fontId="5"/>
  </si>
  <si>
    <t>23-8</t>
    <phoneticPr fontId="5"/>
  </si>
  <si>
    <t>23  食品衛生</t>
    <rPh sb="4" eb="6">
      <t>ショクヒン</t>
    </rPh>
    <rPh sb="6" eb="8">
      <t>エイセイ</t>
    </rPh>
    <phoneticPr fontId="1"/>
  </si>
  <si>
    <t>23-1  食品関係営業施設数・監視数・行政処分等の件数、保健所別</t>
    <phoneticPr fontId="1"/>
  </si>
  <si>
    <t>-</t>
    <phoneticPr fontId="1"/>
  </si>
  <si>
    <t>23-2  食品安全広域監視班活動状況、班別</t>
    <rPh sb="6" eb="8">
      <t>ショクヒン</t>
    </rPh>
    <rPh sb="8" eb="10">
      <t>アンゼン</t>
    </rPh>
    <rPh sb="10" eb="12">
      <t>コウイキ</t>
    </rPh>
    <phoneticPr fontId="1"/>
  </si>
  <si>
    <t>23-3  食中毒発生状況</t>
    <phoneticPr fontId="1"/>
  </si>
  <si>
    <t>原        因        施        設</t>
    <phoneticPr fontId="1"/>
  </si>
  <si>
    <t>弁</t>
    <phoneticPr fontId="1"/>
  </si>
  <si>
    <t>当</t>
    <phoneticPr fontId="1"/>
  </si>
  <si>
    <t>子</t>
    <phoneticPr fontId="1"/>
  </si>
  <si>
    <t>屋</t>
    <phoneticPr fontId="1"/>
  </si>
  <si>
    <t>び</t>
    <phoneticPr fontId="1"/>
  </si>
  <si>
    <t>類</t>
    <phoneticPr fontId="1"/>
  </si>
  <si>
    <t>総               数</t>
    <phoneticPr fontId="1"/>
  </si>
  <si>
    <t>細</t>
    <phoneticPr fontId="1"/>
  </si>
  <si>
    <t>カンピロバクター</t>
    <phoneticPr fontId="1"/>
  </si>
  <si>
    <t>サルモネラ</t>
    <phoneticPr fontId="1"/>
  </si>
  <si>
    <t>ノロウイルス</t>
    <phoneticPr fontId="1"/>
  </si>
  <si>
    <t>23‐4  食品（乳を除く）の収去検査状況</t>
    <phoneticPr fontId="1"/>
  </si>
  <si>
    <t>23-7  食品衛生関係団体等活動状況、保健所別</t>
    <phoneticPr fontId="1"/>
  </si>
  <si>
    <t>23-8  農産物等の残留農薬検査成績</t>
    <rPh sb="9" eb="10">
      <t>トウ</t>
    </rPh>
    <phoneticPr fontId="1"/>
  </si>
  <si>
    <t>飲食店営業</t>
    <rPh sb="0" eb="3">
      <t>インショクテン</t>
    </rPh>
    <rPh sb="3" eb="5">
      <t>エイギョウ</t>
    </rPh>
    <phoneticPr fontId="1"/>
  </si>
  <si>
    <t xml:space="preserve">・農産物について約350項目を測定対象としているが、農作物の種類により妥当性評価済みの農薬数が異なる。
</t>
    <rPh sb="1" eb="4">
      <t>ノウサンブツ</t>
    </rPh>
    <rPh sb="8" eb="9">
      <t>ヤク</t>
    </rPh>
    <rPh sb="12" eb="14">
      <t>コウモク</t>
    </rPh>
    <rPh sb="15" eb="17">
      <t>ソクテイ</t>
    </rPh>
    <rPh sb="17" eb="19">
      <t>タイショウ</t>
    </rPh>
    <rPh sb="35" eb="38">
      <t>ダトウセイ</t>
    </rPh>
    <rPh sb="38" eb="40">
      <t>ヒョウカ</t>
    </rPh>
    <rPh sb="40" eb="41">
      <t>ズ</t>
    </rPh>
    <rPh sb="43" eb="45">
      <t>ノウヤク</t>
    </rPh>
    <rPh sb="45" eb="46">
      <t>スウ</t>
    </rPh>
    <rPh sb="47" eb="48">
      <t>コト</t>
    </rPh>
    <phoneticPr fontId="5"/>
  </si>
  <si>
    <t>23‐5  乳の収去検査状況</t>
    <phoneticPr fontId="1"/>
  </si>
  <si>
    <t>注：新潟市実施分を含む。</t>
    <rPh sb="5" eb="7">
      <t>ジッシ</t>
    </rPh>
    <rPh sb="7" eb="8">
      <t>ブン</t>
    </rPh>
    <rPh sb="9" eb="10">
      <t>フク</t>
    </rPh>
    <phoneticPr fontId="1"/>
  </si>
  <si>
    <t>No.1食品関係営業施設数（全体）</t>
    <rPh sb="4" eb="6">
      <t>ショクヒン</t>
    </rPh>
    <rPh sb="6" eb="8">
      <t>カンケイ</t>
    </rPh>
    <rPh sb="8" eb="10">
      <t>エイギョウ</t>
    </rPh>
    <rPh sb="10" eb="13">
      <t>シセツスウ</t>
    </rPh>
    <rPh sb="14" eb="16">
      <t>ゼンタイ</t>
    </rPh>
    <phoneticPr fontId="1"/>
  </si>
  <si>
    <t>旧食品衛生法に基づく許可業種</t>
    <rPh sb="0" eb="6">
      <t>キュウショクヒンエイセイホウ</t>
    </rPh>
    <rPh sb="7" eb="8">
      <t>モト</t>
    </rPh>
    <rPh sb="10" eb="12">
      <t>キョカ</t>
    </rPh>
    <rPh sb="12" eb="14">
      <t>ギョウシュ</t>
    </rPh>
    <phoneticPr fontId="5"/>
  </si>
  <si>
    <t>改正食品衛生法に基づく許可業種</t>
    <rPh sb="0" eb="2">
      <t>カイセイ</t>
    </rPh>
    <rPh sb="2" eb="4">
      <t>ショクヒン</t>
    </rPh>
    <rPh sb="4" eb="7">
      <t>エイセイホウ</t>
    </rPh>
    <rPh sb="8" eb="9">
      <t>モト</t>
    </rPh>
    <rPh sb="11" eb="13">
      <t>キョカ</t>
    </rPh>
    <rPh sb="13" eb="15">
      <t>ギョウシュ</t>
    </rPh>
    <phoneticPr fontId="5"/>
  </si>
  <si>
    <t>食品衛生法に基づく届出業種</t>
    <rPh sb="0" eb="2">
      <t>ショクヒン</t>
    </rPh>
    <rPh sb="2" eb="5">
      <t>エイセイホウ</t>
    </rPh>
    <rPh sb="6" eb="7">
      <t>モト</t>
    </rPh>
    <rPh sb="9" eb="11">
      <t>トドケデ</t>
    </rPh>
    <rPh sb="11" eb="13">
      <t>ギョウシュ</t>
    </rPh>
    <phoneticPr fontId="5"/>
  </si>
  <si>
    <t>No.2 旧食品衛生法に基づく許可業種内訳</t>
    <rPh sb="5" eb="6">
      <t>キュウ</t>
    </rPh>
    <rPh sb="6" eb="8">
      <t>ショクヒン</t>
    </rPh>
    <rPh sb="8" eb="11">
      <t>エイセイホウ</t>
    </rPh>
    <rPh sb="12" eb="13">
      <t>モト</t>
    </rPh>
    <rPh sb="15" eb="17">
      <t>キョカ</t>
    </rPh>
    <rPh sb="17" eb="19">
      <t>ギョウシュ</t>
    </rPh>
    <rPh sb="19" eb="21">
      <t>ウチワケ</t>
    </rPh>
    <phoneticPr fontId="1"/>
  </si>
  <si>
    <t>総　　　　　　数</t>
    <rPh sb="0" eb="1">
      <t>ソウ</t>
    </rPh>
    <rPh sb="7" eb="8">
      <t>スウ</t>
    </rPh>
    <phoneticPr fontId="5"/>
  </si>
  <si>
    <t>飲</t>
  </si>
  <si>
    <t xml:space="preserve"> 一般食堂・レストラン</t>
    <phoneticPr fontId="1"/>
  </si>
  <si>
    <t>店</t>
  </si>
  <si>
    <t>営</t>
  </si>
  <si>
    <t>菓子（パンを含む）製造業</t>
    <phoneticPr fontId="5"/>
  </si>
  <si>
    <t>乳     処     理      業</t>
    <phoneticPr fontId="5"/>
  </si>
  <si>
    <t>特 別 牛 乳   搾取処理業</t>
    <rPh sb="10" eb="11">
      <t>サク</t>
    </rPh>
    <rPh sb="11" eb="12">
      <t>トリ</t>
    </rPh>
    <phoneticPr fontId="1"/>
  </si>
  <si>
    <t>乳   製   品    製 造 業</t>
    <phoneticPr fontId="1"/>
  </si>
  <si>
    <t>集         乳         業</t>
    <phoneticPr fontId="5"/>
  </si>
  <si>
    <t>魚   介   類    販 売 業</t>
    <phoneticPr fontId="1"/>
  </si>
  <si>
    <t>魚 介 類 せり売り  営 業</t>
    <phoneticPr fontId="1"/>
  </si>
  <si>
    <t>魚肉ねり製品    製 造 業</t>
    <phoneticPr fontId="1"/>
  </si>
  <si>
    <t>食 品 の  冷凍又は冷蔵業</t>
    <phoneticPr fontId="1"/>
  </si>
  <si>
    <t>缶詰又は瓶詰食品 製 造 業</t>
    <rPh sb="0" eb="1">
      <t>カン</t>
    </rPh>
    <rPh sb="4" eb="5">
      <t>ビン</t>
    </rPh>
    <phoneticPr fontId="1"/>
  </si>
  <si>
    <t>喫    茶    店   営   業</t>
    <phoneticPr fontId="1"/>
  </si>
  <si>
    <t>あ   ん   類    製 造 業</t>
    <phoneticPr fontId="1"/>
  </si>
  <si>
    <t>アイスクリーム類 製 造 業</t>
    <phoneticPr fontId="1"/>
  </si>
  <si>
    <t>食    肉    処   理   業</t>
    <phoneticPr fontId="1"/>
  </si>
  <si>
    <t>食    肉    販   売   業</t>
    <phoneticPr fontId="1"/>
  </si>
  <si>
    <t>食  肉  製  品  製 造 業</t>
    <phoneticPr fontId="1"/>
  </si>
  <si>
    <t>乳 酸 菌 飲 料  製 造 業</t>
    <phoneticPr fontId="5"/>
  </si>
  <si>
    <t>食  用  油  脂  製 造 業</t>
    <rPh sb="0" eb="1">
      <t>ショク</t>
    </rPh>
    <rPh sb="3" eb="4">
      <t>ヨウ</t>
    </rPh>
    <rPh sb="6" eb="7">
      <t>アブラ</t>
    </rPh>
    <rPh sb="9" eb="10">
      <t>アブラ</t>
    </rPh>
    <rPh sb="12" eb="13">
      <t>セイ</t>
    </rPh>
    <rPh sb="14" eb="15">
      <t>ヅクリ</t>
    </rPh>
    <rPh sb="16" eb="17">
      <t>ギョウ</t>
    </rPh>
    <phoneticPr fontId="1"/>
  </si>
  <si>
    <t>ﾏｰｶﾞﾘﾝ又はｼｮｰﾄﾆﾝｸﾞ 製造業</t>
    <rPh sb="6" eb="7">
      <t>マタ</t>
    </rPh>
    <phoneticPr fontId="1"/>
  </si>
  <si>
    <t>み    そ    製   造   業</t>
    <rPh sb="10" eb="11">
      <t>セイ</t>
    </rPh>
    <rPh sb="14" eb="15">
      <t>ヅクリ</t>
    </rPh>
    <rPh sb="18" eb="19">
      <t>ギョウ</t>
    </rPh>
    <phoneticPr fontId="1"/>
  </si>
  <si>
    <t>醤    油    製   造   業</t>
    <rPh sb="0" eb="1">
      <t>ビシオ</t>
    </rPh>
    <rPh sb="5" eb="6">
      <t>アブラ</t>
    </rPh>
    <rPh sb="10" eb="11">
      <t>セイ</t>
    </rPh>
    <rPh sb="14" eb="15">
      <t>ヅクリ</t>
    </rPh>
    <rPh sb="18" eb="19">
      <t>ギョウ</t>
    </rPh>
    <phoneticPr fontId="1"/>
  </si>
  <si>
    <t>ソ ー ス 類     製 造 業</t>
    <rPh sb="6" eb="7">
      <t>ルイ</t>
    </rPh>
    <rPh sb="12" eb="13">
      <t>セイ</t>
    </rPh>
    <rPh sb="14" eb="15">
      <t>ヅクリ</t>
    </rPh>
    <rPh sb="16" eb="17">
      <t>ギョウ</t>
    </rPh>
    <phoneticPr fontId="1"/>
  </si>
  <si>
    <t>酒    類    製   造   業</t>
    <rPh sb="0" eb="1">
      <t>サケ</t>
    </rPh>
    <rPh sb="5" eb="6">
      <t>ルイ</t>
    </rPh>
    <rPh sb="10" eb="11">
      <t>セイ</t>
    </rPh>
    <rPh sb="14" eb="15">
      <t>ヅクリ</t>
    </rPh>
    <rPh sb="18" eb="19">
      <t>ギョウ</t>
    </rPh>
    <phoneticPr fontId="1"/>
  </si>
  <si>
    <t>豆    腐    製   造   業</t>
    <rPh sb="0" eb="1">
      <t>マメ</t>
    </rPh>
    <rPh sb="5" eb="6">
      <t>フ</t>
    </rPh>
    <rPh sb="10" eb="11">
      <t>セイ</t>
    </rPh>
    <rPh sb="14" eb="15">
      <t>ヅクリ</t>
    </rPh>
    <rPh sb="18" eb="19">
      <t>ギョウ</t>
    </rPh>
    <phoneticPr fontId="1"/>
  </si>
  <si>
    <t>納    豆    製   造   業</t>
    <rPh sb="0" eb="1">
      <t>オサメ</t>
    </rPh>
    <rPh sb="5" eb="6">
      <t>マメ</t>
    </rPh>
    <rPh sb="10" eb="11">
      <t>セイ</t>
    </rPh>
    <rPh sb="14" eb="15">
      <t>ヅクリ</t>
    </rPh>
    <rPh sb="18" eb="19">
      <t>ギョウ</t>
    </rPh>
    <phoneticPr fontId="1"/>
  </si>
  <si>
    <t>め   ん   類    製 造 業</t>
    <rPh sb="8" eb="9">
      <t>ルイ</t>
    </rPh>
    <rPh sb="13" eb="14">
      <t>セイ</t>
    </rPh>
    <rPh sb="15" eb="16">
      <t>ヅクリ</t>
    </rPh>
    <rPh sb="17" eb="18">
      <t>ギョウ</t>
    </rPh>
    <phoneticPr fontId="1"/>
  </si>
  <si>
    <t>そ  う  ざ  い  製 造 業</t>
    <rPh sb="12" eb="13">
      <t>セイ</t>
    </rPh>
    <rPh sb="14" eb="15">
      <t>ヅクリ</t>
    </rPh>
    <rPh sb="16" eb="17">
      <t>ギョウ</t>
    </rPh>
    <phoneticPr fontId="1"/>
  </si>
  <si>
    <t>添加物製造業(法第13条第1項の規定により規格が定められたものに限る)</t>
    <rPh sb="0" eb="1">
      <t>テン</t>
    </rPh>
    <rPh sb="1" eb="2">
      <t>カ</t>
    </rPh>
    <rPh sb="2" eb="3">
      <t>モノ</t>
    </rPh>
    <rPh sb="3" eb="4">
      <t>セイ</t>
    </rPh>
    <rPh sb="4" eb="5">
      <t>ヅクリ</t>
    </rPh>
    <rPh sb="5" eb="6">
      <t>ギョウ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1" eb="23">
      <t>キカク</t>
    </rPh>
    <rPh sb="24" eb="25">
      <t>サダ</t>
    </rPh>
    <rPh sb="32" eb="33">
      <t>カギ</t>
    </rPh>
    <phoneticPr fontId="1"/>
  </si>
  <si>
    <t>食品の放射線    照 射 業</t>
    <rPh sb="0" eb="1">
      <t>ショク</t>
    </rPh>
    <rPh sb="1" eb="2">
      <t>ヒン</t>
    </rPh>
    <rPh sb="3" eb="4">
      <t>ホウ</t>
    </rPh>
    <rPh sb="4" eb="5">
      <t>イ</t>
    </rPh>
    <rPh sb="5" eb="6">
      <t>セン</t>
    </rPh>
    <rPh sb="10" eb="11">
      <t>ショウ</t>
    </rPh>
    <rPh sb="12" eb="13">
      <t>イ</t>
    </rPh>
    <rPh sb="14" eb="15">
      <t>ギョウ</t>
    </rPh>
    <phoneticPr fontId="1"/>
  </si>
  <si>
    <t>清 涼 飲 料 水  製 造 業</t>
    <rPh sb="0" eb="1">
      <t>キヨシ</t>
    </rPh>
    <rPh sb="2" eb="3">
      <t>リョウ</t>
    </rPh>
    <rPh sb="4" eb="5">
      <t>イン</t>
    </rPh>
    <rPh sb="6" eb="7">
      <t>リョウ</t>
    </rPh>
    <rPh sb="8" eb="9">
      <t>ミズ</t>
    </rPh>
    <rPh sb="11" eb="12">
      <t>セイ</t>
    </rPh>
    <rPh sb="13" eb="14">
      <t>ヅクリ</t>
    </rPh>
    <rPh sb="15" eb="16">
      <t>ギョウ</t>
    </rPh>
    <phoneticPr fontId="1"/>
  </si>
  <si>
    <t>氷    雪    製   造   業</t>
    <rPh sb="0" eb="1">
      <t>コオリ</t>
    </rPh>
    <rPh sb="5" eb="6">
      <t>ユキ</t>
    </rPh>
    <rPh sb="10" eb="11">
      <t>セイ</t>
    </rPh>
    <rPh sb="14" eb="15">
      <t>ヅクリ</t>
    </rPh>
    <rPh sb="18" eb="19">
      <t>ギョウ</t>
    </rPh>
    <phoneticPr fontId="1"/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</si>
  <si>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5"/>
  </si>
  <si>
    <t>No.3 改正食品衛生法に基づく許可業種内訳</t>
    <rPh sb="5" eb="7">
      <t>カイセイ</t>
    </rPh>
    <rPh sb="7" eb="9">
      <t>ショクヒン</t>
    </rPh>
    <rPh sb="9" eb="12">
      <t>エイセイホウ</t>
    </rPh>
    <rPh sb="13" eb="14">
      <t>モト</t>
    </rPh>
    <rPh sb="16" eb="18">
      <t>キョカ</t>
    </rPh>
    <rPh sb="18" eb="20">
      <t>ギョウシュ</t>
    </rPh>
    <rPh sb="20" eb="22">
      <t>ウチワケ</t>
    </rPh>
    <phoneticPr fontId="1"/>
  </si>
  <si>
    <t>　業　　　　種　　　　等</t>
    <phoneticPr fontId="1"/>
  </si>
  <si>
    <t xml:space="preserve"> 総                   数</t>
    <rPh sb="1" eb="2">
      <t>ソウ</t>
    </rPh>
    <rPh sb="21" eb="22">
      <t>スウ</t>
    </rPh>
    <phoneticPr fontId="1"/>
  </si>
  <si>
    <t>飲    食    店   営   業</t>
    <rPh sb="0" eb="1">
      <t>イン</t>
    </rPh>
    <rPh sb="5" eb="6">
      <t>ショク</t>
    </rPh>
    <rPh sb="10" eb="11">
      <t>ミセ</t>
    </rPh>
    <rPh sb="14" eb="15">
      <t>エイ</t>
    </rPh>
    <rPh sb="18" eb="19">
      <t>ギョウ</t>
    </rPh>
    <phoneticPr fontId="1"/>
  </si>
  <si>
    <t>調理機能を有する自動販売機</t>
    <rPh sb="0" eb="2">
      <t>チョウリ</t>
    </rPh>
    <rPh sb="2" eb="4">
      <t>キノウ</t>
    </rPh>
    <rPh sb="5" eb="6">
      <t>ユウ</t>
    </rPh>
    <rPh sb="8" eb="10">
      <t>ジドウ</t>
    </rPh>
    <rPh sb="10" eb="13">
      <t>ハンバイキ</t>
    </rPh>
    <phoneticPr fontId="1"/>
  </si>
  <si>
    <t>魚 介 類競り売り  営 業</t>
    <rPh sb="5" eb="6">
      <t>セ</t>
    </rPh>
    <phoneticPr fontId="1"/>
  </si>
  <si>
    <t>集         乳         業</t>
    <phoneticPr fontId="1"/>
  </si>
  <si>
    <t>乳     処     理      業</t>
    <phoneticPr fontId="1"/>
  </si>
  <si>
    <t>菓    子    製   造   業</t>
    <rPh sb="0" eb="1">
      <t>カ</t>
    </rPh>
    <rPh sb="5" eb="6">
      <t>コ</t>
    </rPh>
    <phoneticPr fontId="1"/>
  </si>
  <si>
    <t>水  産  製  品  製 造 業</t>
    <rPh sb="0" eb="1">
      <t>ミズ</t>
    </rPh>
    <rPh sb="3" eb="4">
      <t>サン</t>
    </rPh>
    <rPh sb="6" eb="7">
      <t>セイ</t>
    </rPh>
    <phoneticPr fontId="1"/>
  </si>
  <si>
    <t>液    卵    製   造   業</t>
    <rPh sb="0" eb="1">
      <t>エキ</t>
    </rPh>
    <rPh sb="5" eb="6">
      <t>タマゴ</t>
    </rPh>
    <rPh sb="10" eb="11">
      <t>セイ</t>
    </rPh>
    <rPh sb="14" eb="15">
      <t>ヅクリ</t>
    </rPh>
    <rPh sb="18" eb="19">
      <t>ギョウ</t>
    </rPh>
    <phoneticPr fontId="1"/>
  </si>
  <si>
    <t>みそ又はしょうゆ 製 造 業</t>
    <rPh sb="2" eb="3">
      <t>マタ</t>
    </rPh>
    <rPh sb="9" eb="10">
      <t>セイ</t>
    </rPh>
    <rPh sb="11" eb="12">
      <t>ヅクリ</t>
    </rPh>
    <rPh sb="13" eb="14">
      <t>ギョウ</t>
    </rPh>
    <phoneticPr fontId="1"/>
  </si>
  <si>
    <t>麺    類    製   造   業</t>
    <rPh sb="0" eb="1">
      <t>メン</t>
    </rPh>
    <rPh sb="5" eb="6">
      <t>ルイ</t>
    </rPh>
    <rPh sb="10" eb="11">
      <t>セイ</t>
    </rPh>
    <rPh sb="14" eb="15">
      <t>ヅクリ</t>
    </rPh>
    <rPh sb="18" eb="19">
      <t>ギョウ</t>
    </rPh>
    <phoneticPr fontId="1"/>
  </si>
  <si>
    <t>複合型そうざい  製 造 業</t>
    <rPh sb="0" eb="3">
      <t>フクゴウガタ</t>
    </rPh>
    <phoneticPr fontId="1"/>
  </si>
  <si>
    <t>冷  凍  食  品  製 造 業</t>
    <rPh sb="0" eb="1">
      <t>レイ</t>
    </rPh>
    <rPh sb="3" eb="4">
      <t>トウ</t>
    </rPh>
    <rPh sb="6" eb="7">
      <t>ショク</t>
    </rPh>
    <rPh sb="9" eb="10">
      <t>シナ</t>
    </rPh>
    <rPh sb="12" eb="13">
      <t>セイ</t>
    </rPh>
    <rPh sb="14" eb="15">
      <t>ヅクリ</t>
    </rPh>
    <rPh sb="16" eb="17">
      <t>ギョウ</t>
    </rPh>
    <phoneticPr fontId="1"/>
  </si>
  <si>
    <t>複合型冷凍食品  製 造 業</t>
    <rPh sb="0" eb="3">
      <t>フクゴウガタ</t>
    </rPh>
    <rPh sb="3" eb="5">
      <t>レイトウ</t>
    </rPh>
    <rPh sb="5" eb="7">
      <t>ショクヒン</t>
    </rPh>
    <phoneticPr fontId="1"/>
  </si>
  <si>
    <t>漬    物    製   造   業</t>
    <rPh sb="0" eb="1">
      <t>ヅケ</t>
    </rPh>
    <rPh sb="5" eb="6">
      <t>ブツ</t>
    </rPh>
    <rPh sb="10" eb="11">
      <t>セイ</t>
    </rPh>
    <rPh sb="14" eb="15">
      <t>ヅクリ</t>
    </rPh>
    <rPh sb="18" eb="19">
      <t>ギョウ</t>
    </rPh>
    <phoneticPr fontId="1"/>
  </si>
  <si>
    <t>密封包装食品    製 造 業</t>
    <rPh sb="0" eb="2">
      <t>ミップウ</t>
    </rPh>
    <rPh sb="2" eb="3">
      <t>ツツミ</t>
    </rPh>
    <rPh sb="3" eb="4">
      <t>ソウ</t>
    </rPh>
    <rPh sb="4" eb="6">
      <t>ショクヒン</t>
    </rPh>
    <rPh sb="10" eb="11">
      <t>セイ</t>
    </rPh>
    <rPh sb="12" eb="13">
      <t>ヅクリ</t>
    </rPh>
    <rPh sb="14" eb="15">
      <t>ギョウ</t>
    </rPh>
    <phoneticPr fontId="1"/>
  </si>
  <si>
    <t>食  品  の   小 分 け 業</t>
    <rPh sb="0" eb="1">
      <t>ショク</t>
    </rPh>
    <rPh sb="3" eb="4">
      <t>ヒン</t>
    </rPh>
    <rPh sb="10" eb="11">
      <t>ショウ</t>
    </rPh>
    <rPh sb="12" eb="13">
      <t>ブン</t>
    </rPh>
    <rPh sb="16" eb="17">
      <t>ギョウ</t>
    </rPh>
    <phoneticPr fontId="1"/>
  </si>
  <si>
    <t>添   加   物    製 造 業</t>
    <rPh sb="0" eb="1">
      <t>テン</t>
    </rPh>
    <rPh sb="4" eb="5">
      <t>カ</t>
    </rPh>
    <rPh sb="8" eb="9">
      <t>モノ</t>
    </rPh>
    <rPh sb="13" eb="14">
      <t>セイ</t>
    </rPh>
    <rPh sb="15" eb="16">
      <t>ヅクリ</t>
    </rPh>
    <rPh sb="17" eb="18">
      <t>ギョウ</t>
    </rPh>
    <phoneticPr fontId="1"/>
  </si>
  <si>
    <t>NO.4 食品衛生法に基づく届出業種内訳</t>
    <rPh sb="5" eb="7">
      <t>ショクヒン</t>
    </rPh>
    <rPh sb="7" eb="10">
      <t>エイセイホウ</t>
    </rPh>
    <rPh sb="11" eb="12">
      <t>モト</t>
    </rPh>
    <rPh sb="14" eb="16">
      <t>トドケデ</t>
    </rPh>
    <rPh sb="16" eb="18">
      <t>ギョウシュ</t>
    </rPh>
    <rPh sb="18" eb="20">
      <t>ウチワケ</t>
    </rPh>
    <phoneticPr fontId="5"/>
  </si>
  <si>
    <t>　業　　　　種　　　　等</t>
    <phoneticPr fontId="5"/>
  </si>
  <si>
    <t xml:space="preserve">  総               数</t>
    <rPh sb="2" eb="3">
      <t>ソウ</t>
    </rPh>
    <rPh sb="18" eb="19">
      <t>スウ</t>
    </rPh>
    <phoneticPr fontId="5"/>
  </si>
  <si>
    <t>旧許可業種</t>
    <rPh sb="0" eb="1">
      <t>キュウ</t>
    </rPh>
    <rPh sb="1" eb="3">
      <t>キョカ</t>
    </rPh>
    <rPh sb="3" eb="5">
      <t>ギョウシュ</t>
    </rPh>
    <phoneticPr fontId="5"/>
  </si>
  <si>
    <t>魚介類販売業(包装済みの魚介類のみの販売)</t>
    <rPh sb="0" eb="3">
      <t>ギョカイルイ</t>
    </rPh>
    <rPh sb="3" eb="6">
      <t>ハンバイギョウ</t>
    </rPh>
    <rPh sb="12" eb="14">
      <t>ギョカイ</t>
    </rPh>
    <rPh sb="14" eb="15">
      <t>ルイ</t>
    </rPh>
    <rPh sb="18" eb="20">
      <t>ハンバイ</t>
    </rPh>
    <phoneticPr fontId="5"/>
  </si>
  <si>
    <t>食肉販売業(包装済みの食肉のみの販売)</t>
    <rPh sb="0" eb="1">
      <t>ショク</t>
    </rPh>
    <rPh sb="1" eb="2">
      <t>ニク</t>
    </rPh>
    <rPh sb="2" eb="5">
      <t>ハンバイギョウ</t>
    </rPh>
    <rPh sb="11" eb="12">
      <t>ショク</t>
    </rPh>
    <rPh sb="12" eb="13">
      <t>ニク</t>
    </rPh>
    <rPh sb="16" eb="18">
      <t>ハンバイ</t>
    </rPh>
    <phoneticPr fontId="5"/>
  </si>
  <si>
    <t>乳    類     販 売 業</t>
    <rPh sb="0" eb="1">
      <t>チチ</t>
    </rPh>
    <rPh sb="5" eb="6">
      <t>タグイ</t>
    </rPh>
    <rPh sb="11" eb="12">
      <t>ハン</t>
    </rPh>
    <rPh sb="13" eb="14">
      <t>バイ</t>
    </rPh>
    <rPh sb="15" eb="16">
      <t>ギョウ</t>
    </rPh>
    <phoneticPr fontId="5"/>
  </si>
  <si>
    <t>氷    雪     販 売 業</t>
    <rPh sb="0" eb="1">
      <t>コオリ</t>
    </rPh>
    <rPh sb="5" eb="6">
      <t>ユキ</t>
    </rPh>
    <rPh sb="11" eb="12">
      <t>ハン</t>
    </rPh>
    <rPh sb="13" eb="14">
      <t>バイ</t>
    </rPh>
    <rPh sb="15" eb="16">
      <t>ギョウ</t>
    </rPh>
    <phoneticPr fontId="5"/>
  </si>
  <si>
    <t>コップ式自動販売機(自動洗浄・屋内設置)</t>
    <rPh sb="3" eb="4">
      <t>シキ</t>
    </rPh>
    <rPh sb="4" eb="6">
      <t>ジドウ</t>
    </rPh>
    <rPh sb="6" eb="9">
      <t>ハンバイキ</t>
    </rPh>
    <rPh sb="10" eb="12">
      <t>ジドウ</t>
    </rPh>
    <rPh sb="12" eb="14">
      <t>センジョウ</t>
    </rPh>
    <rPh sb="15" eb="17">
      <t>オクナイ</t>
    </rPh>
    <rPh sb="17" eb="19">
      <t>セッチ</t>
    </rPh>
    <phoneticPr fontId="5"/>
  </si>
  <si>
    <t>販　売　業</t>
    <rPh sb="0" eb="1">
      <t>ハン</t>
    </rPh>
    <rPh sb="2" eb="3">
      <t>ウ</t>
    </rPh>
    <rPh sb="4" eb="5">
      <t>ギョウ</t>
    </rPh>
    <phoneticPr fontId="5"/>
  </si>
  <si>
    <t>弁    当     販 売 業</t>
    <rPh sb="0" eb="1">
      <t>ベン</t>
    </rPh>
    <rPh sb="5" eb="6">
      <t>トウ</t>
    </rPh>
    <rPh sb="11" eb="12">
      <t>ハン</t>
    </rPh>
    <rPh sb="13" eb="14">
      <t>バイ</t>
    </rPh>
    <rPh sb="15" eb="16">
      <t>ギョウ</t>
    </rPh>
    <phoneticPr fontId="5"/>
  </si>
  <si>
    <t>野 菜 果 物  販 売 業</t>
    <rPh sb="0" eb="1">
      <t>ノ</t>
    </rPh>
    <rPh sb="2" eb="3">
      <t>ナ</t>
    </rPh>
    <rPh sb="4" eb="5">
      <t>カ</t>
    </rPh>
    <rPh sb="6" eb="7">
      <t>モノ</t>
    </rPh>
    <rPh sb="9" eb="10">
      <t>ハン</t>
    </rPh>
    <rPh sb="11" eb="12">
      <t>バイ</t>
    </rPh>
    <rPh sb="13" eb="14">
      <t>ギョウ</t>
    </rPh>
    <phoneticPr fontId="5"/>
  </si>
  <si>
    <t>米  穀  類   販 売 業</t>
    <rPh sb="0" eb="1">
      <t>コメ</t>
    </rPh>
    <rPh sb="3" eb="4">
      <t>コク</t>
    </rPh>
    <rPh sb="6" eb="7">
      <t>ルイ</t>
    </rPh>
    <rPh sb="10" eb="11">
      <t>ハン</t>
    </rPh>
    <rPh sb="12" eb="13">
      <t>バイ</t>
    </rPh>
    <rPh sb="14" eb="15">
      <t>ギョウ</t>
    </rPh>
    <phoneticPr fontId="5"/>
  </si>
  <si>
    <t>通信販売･訪問販売による販売業</t>
    <rPh sb="0" eb="2">
      <t>ツウシン</t>
    </rPh>
    <rPh sb="2" eb="4">
      <t>ハンバイ</t>
    </rPh>
    <rPh sb="5" eb="7">
      <t>ホウモン</t>
    </rPh>
    <rPh sb="7" eb="9">
      <t>ハンバイ</t>
    </rPh>
    <rPh sb="12" eb="15">
      <t>ハンバイギョウ</t>
    </rPh>
    <phoneticPr fontId="5"/>
  </si>
  <si>
    <t>コンビニエンス ストア</t>
    <phoneticPr fontId="5"/>
  </si>
  <si>
    <t>百貨店、 総合スーパー</t>
    <rPh sb="0" eb="3">
      <t>ヒャッカテン</t>
    </rPh>
    <rPh sb="5" eb="7">
      <t>ソウゴウ</t>
    </rPh>
    <phoneticPr fontId="5"/>
  </si>
  <si>
    <t>自動販売機による販売業(コップ式自動販売機(自動洗浄・屋内設置)を除く)</t>
    <rPh sb="0" eb="2">
      <t>ジドウ</t>
    </rPh>
    <rPh sb="2" eb="5">
      <t>ハンバイキ</t>
    </rPh>
    <rPh sb="8" eb="11">
      <t>ハンバイギョウ</t>
    </rPh>
    <rPh sb="15" eb="16">
      <t>シキ</t>
    </rPh>
    <rPh sb="16" eb="18">
      <t>ジドウ</t>
    </rPh>
    <rPh sb="18" eb="21">
      <t>ハンバイキ</t>
    </rPh>
    <rPh sb="22" eb="24">
      <t>ジドウ</t>
    </rPh>
    <rPh sb="24" eb="26">
      <t>センジョウ</t>
    </rPh>
    <rPh sb="27" eb="29">
      <t>オクナイ</t>
    </rPh>
    <rPh sb="29" eb="31">
      <t>セッチ</t>
    </rPh>
    <rPh sb="33" eb="34">
      <t>ノゾ</t>
    </rPh>
    <phoneticPr fontId="5"/>
  </si>
  <si>
    <t>その他の食料・飲料販売業</t>
    <rPh sb="2" eb="3">
      <t>タ</t>
    </rPh>
    <rPh sb="4" eb="6">
      <t>ショクリョウ</t>
    </rPh>
    <rPh sb="7" eb="9">
      <t>インリョウ</t>
    </rPh>
    <rPh sb="9" eb="12">
      <t>ハンバイギョウ</t>
    </rPh>
    <phoneticPr fontId="5"/>
  </si>
  <si>
    <t>製　造 ・ 加　工　業</t>
    <rPh sb="0" eb="1">
      <t>セイ</t>
    </rPh>
    <rPh sb="2" eb="3">
      <t>ヅクリ</t>
    </rPh>
    <rPh sb="6" eb="7">
      <t>カ</t>
    </rPh>
    <rPh sb="8" eb="9">
      <t>コウ</t>
    </rPh>
    <rPh sb="10" eb="11">
      <t>ギョウ</t>
    </rPh>
    <phoneticPr fontId="5"/>
  </si>
  <si>
    <t>添加物製造･加工業(法第13条第1項の規定により規格が定められた添加物の製造を除く)</t>
    <rPh sb="0" eb="3">
      <t>テンカブツ</t>
    </rPh>
    <rPh sb="3" eb="5">
      <t>セイゾウ</t>
    </rPh>
    <rPh sb="6" eb="9">
      <t>カコウギョウ</t>
    </rPh>
    <rPh sb="10" eb="11">
      <t>ホウ</t>
    </rPh>
    <rPh sb="11" eb="12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4" eb="26">
      <t>キカク</t>
    </rPh>
    <rPh sb="27" eb="28">
      <t>サダ</t>
    </rPh>
    <rPh sb="32" eb="35">
      <t>テンカブツ</t>
    </rPh>
    <rPh sb="36" eb="38">
      <t>セイゾウ</t>
    </rPh>
    <rPh sb="39" eb="40">
      <t>ノゾ</t>
    </rPh>
    <phoneticPr fontId="5"/>
  </si>
  <si>
    <t>いわゆる健康食品の製造・加工業</t>
    <rPh sb="4" eb="8">
      <t>ケンコウショクヒン</t>
    </rPh>
    <rPh sb="9" eb="11">
      <t>セイゾウ</t>
    </rPh>
    <rPh sb="12" eb="15">
      <t>カコウギョウ</t>
    </rPh>
    <phoneticPr fontId="5"/>
  </si>
  <si>
    <t>コーヒー製造・加工業(飲料の製造を除く)</t>
    <rPh sb="4" eb="6">
      <t>セイゾウ</t>
    </rPh>
    <rPh sb="7" eb="10">
      <t>カコウギョウ</t>
    </rPh>
    <rPh sb="11" eb="13">
      <t>インリョウ</t>
    </rPh>
    <rPh sb="14" eb="16">
      <t>セイゾウ</t>
    </rPh>
    <rPh sb="17" eb="18">
      <t>ノゾ</t>
    </rPh>
    <phoneticPr fontId="5"/>
  </si>
  <si>
    <t>農産保存食料品製造・加工業</t>
    <rPh sb="0" eb="2">
      <t>ノウサン</t>
    </rPh>
    <rPh sb="2" eb="4">
      <t>ホゾン</t>
    </rPh>
    <rPh sb="4" eb="7">
      <t>ショクリョウヒン</t>
    </rPh>
    <rPh sb="7" eb="9">
      <t>セイゾウ</t>
    </rPh>
    <rPh sb="10" eb="13">
      <t>カコウギョウ</t>
    </rPh>
    <phoneticPr fontId="5"/>
  </si>
  <si>
    <t>調 味 料  製造・加工業</t>
    <rPh sb="0" eb="1">
      <t>チョウ</t>
    </rPh>
    <rPh sb="2" eb="3">
      <t>アジ</t>
    </rPh>
    <rPh sb="4" eb="5">
      <t>リョウ</t>
    </rPh>
    <rPh sb="7" eb="9">
      <t>セイゾウ</t>
    </rPh>
    <rPh sb="10" eb="13">
      <t>カコウギョウ</t>
    </rPh>
    <phoneticPr fontId="5"/>
  </si>
  <si>
    <t>糖  類    製造・加工業</t>
    <rPh sb="0" eb="1">
      <t>トウ</t>
    </rPh>
    <rPh sb="3" eb="4">
      <t>タグイ</t>
    </rPh>
    <rPh sb="8" eb="10">
      <t>セイゾウ</t>
    </rPh>
    <rPh sb="11" eb="14">
      <t>カコウギョウ</t>
    </rPh>
    <phoneticPr fontId="5"/>
  </si>
  <si>
    <t>精    穀  ・  製 粉 業</t>
    <rPh sb="0" eb="1">
      <t>セイ</t>
    </rPh>
    <rPh sb="5" eb="6">
      <t>コク</t>
    </rPh>
    <rPh sb="11" eb="12">
      <t>セイ</t>
    </rPh>
    <rPh sb="13" eb="14">
      <t>コナ</t>
    </rPh>
    <rPh sb="15" eb="16">
      <t>ギョウ</t>
    </rPh>
    <phoneticPr fontId="5"/>
  </si>
  <si>
    <t>製        茶        業</t>
    <rPh sb="0" eb="1">
      <t>セイ</t>
    </rPh>
    <rPh sb="9" eb="10">
      <t>チャ</t>
    </rPh>
    <rPh sb="18" eb="19">
      <t>ギョウ</t>
    </rPh>
    <phoneticPr fontId="5"/>
  </si>
  <si>
    <t>海  藻    製造・加工業</t>
    <rPh sb="0" eb="1">
      <t>ウミ</t>
    </rPh>
    <rPh sb="3" eb="4">
      <t>モ</t>
    </rPh>
    <rPh sb="8" eb="10">
      <t>セイゾウ</t>
    </rPh>
    <rPh sb="11" eb="14">
      <t>カコウギョウ</t>
    </rPh>
    <phoneticPr fontId="5"/>
  </si>
  <si>
    <t>卵 選 別      包 装 業</t>
    <rPh sb="0" eb="1">
      <t>タマゴ</t>
    </rPh>
    <rPh sb="2" eb="3">
      <t>セン</t>
    </rPh>
    <rPh sb="4" eb="5">
      <t>ベツ</t>
    </rPh>
    <rPh sb="11" eb="12">
      <t>ツツミ</t>
    </rPh>
    <rPh sb="13" eb="14">
      <t>ソウ</t>
    </rPh>
    <rPh sb="15" eb="16">
      <t>ギョウ</t>
    </rPh>
    <phoneticPr fontId="5"/>
  </si>
  <si>
    <t>その他の食料品 製造･加工業</t>
    <rPh sb="2" eb="3">
      <t>ホカ</t>
    </rPh>
    <rPh sb="4" eb="7">
      <t>ショクリョウヒン</t>
    </rPh>
    <rPh sb="8" eb="10">
      <t>セイゾウ</t>
    </rPh>
    <rPh sb="11" eb="14">
      <t>カコウギョウ</t>
    </rPh>
    <phoneticPr fontId="5"/>
  </si>
  <si>
    <t>上記以外のもの</t>
    <rPh sb="0" eb="2">
      <t>ジョウキ</t>
    </rPh>
    <rPh sb="2" eb="4">
      <t>イガイ</t>
    </rPh>
    <phoneticPr fontId="5"/>
  </si>
  <si>
    <t>行                 商</t>
    <rPh sb="0" eb="1">
      <t>ギョウ</t>
    </rPh>
    <rPh sb="18" eb="19">
      <t>ショウ</t>
    </rPh>
    <phoneticPr fontId="5"/>
  </si>
  <si>
    <t>集  団  給  食  施 設</t>
    <rPh sb="0" eb="1">
      <t>シュウ</t>
    </rPh>
    <rPh sb="3" eb="4">
      <t>ダン</t>
    </rPh>
    <rPh sb="6" eb="7">
      <t>キュウ</t>
    </rPh>
    <rPh sb="9" eb="10">
      <t>ショク</t>
    </rPh>
    <rPh sb="12" eb="13">
      <t>シ</t>
    </rPh>
    <rPh sb="14" eb="15">
      <t>セツ</t>
    </rPh>
    <phoneticPr fontId="5"/>
  </si>
  <si>
    <t>器具、容器包装の製造・加工業(合成樹脂が使用された器具又は容器包装の製造、加工に限る)</t>
    <rPh sb="0" eb="2">
      <t>キグ</t>
    </rPh>
    <rPh sb="3" eb="5">
      <t>ヨウキ</t>
    </rPh>
    <rPh sb="5" eb="7">
      <t>ホウソウ</t>
    </rPh>
    <rPh sb="8" eb="10">
      <t>セイゾウ</t>
    </rPh>
    <rPh sb="11" eb="13">
      <t>カコウ</t>
    </rPh>
    <phoneticPr fontId="5"/>
  </si>
  <si>
    <t>露店、仮設店舗等における飲食の提供のうち、営業とみなされないもの</t>
    <rPh sb="0" eb="2">
      <t>ロテン</t>
    </rPh>
    <rPh sb="3" eb="5">
      <t>カセツ</t>
    </rPh>
    <rPh sb="5" eb="7">
      <t>テンポ</t>
    </rPh>
    <rPh sb="7" eb="8">
      <t>トウ</t>
    </rPh>
    <phoneticPr fontId="5"/>
  </si>
  <si>
    <t>そ       の        他</t>
    <rPh sb="17" eb="18">
      <t>ホカ</t>
    </rPh>
    <phoneticPr fontId="5"/>
  </si>
  <si>
    <t>旧 食 品 衛 生 法   許 可 業 種</t>
    <rPh sb="0" eb="1">
      <t>キュウ</t>
    </rPh>
    <phoneticPr fontId="5"/>
  </si>
  <si>
    <t>改 正 食 品 衛 生 法   許 可 業 種</t>
    <rPh sb="0" eb="1">
      <t>カイ</t>
    </rPh>
    <rPh sb="2" eb="3">
      <t>タダシ</t>
    </rPh>
    <rPh sb="4" eb="5">
      <t>ショク</t>
    </rPh>
    <phoneticPr fontId="5"/>
  </si>
  <si>
    <t>食 品 衛 生 法   届 出 業 種</t>
    <rPh sb="12" eb="13">
      <t>トドケ</t>
    </rPh>
    <rPh sb="14" eb="15">
      <t>デ</t>
    </rPh>
    <phoneticPr fontId="5"/>
  </si>
  <si>
    <t>業　種　・　業　態</t>
    <rPh sb="0" eb="1">
      <t>ゴウ</t>
    </rPh>
    <rPh sb="2" eb="3">
      <t>シュ</t>
    </rPh>
    <rPh sb="6" eb="7">
      <t>ギョウ</t>
    </rPh>
    <rPh sb="8" eb="9">
      <t>タイ</t>
    </rPh>
    <phoneticPr fontId="1"/>
  </si>
  <si>
    <t>分</t>
    <rPh sb="0" eb="1">
      <t>ブン</t>
    </rPh>
    <phoneticPr fontId="1"/>
  </si>
  <si>
    <t>対象業種数</t>
    <rPh sb="2" eb="4">
      <t>ギョウシュ</t>
    </rPh>
    <rPh sb="4" eb="5">
      <t>スウ</t>
    </rPh>
    <phoneticPr fontId="1"/>
  </si>
  <si>
    <t>類</t>
    <rPh sb="0" eb="1">
      <t>ルイ</t>
    </rPh>
    <phoneticPr fontId="1"/>
  </si>
  <si>
    <t>(施設数)</t>
    <rPh sb="1" eb="4">
      <t>シセツスウ</t>
    </rPh>
    <phoneticPr fontId="1"/>
  </si>
  <si>
    <t>(※１)</t>
  </si>
  <si>
    <t>分類Ⅰ　①＋②計</t>
    <rPh sb="0" eb="2">
      <t>ブンルイ</t>
    </rPh>
    <phoneticPr fontId="1"/>
  </si>
  <si>
    <t>Ⅰ①</t>
    <phoneticPr fontId="1"/>
  </si>
  <si>
    <t>■食品を大規模に製造し、又は広域流通する食品を製造する営業許可施設（業種数）　（分類Ⅱを除く）</t>
    <rPh sb="1" eb="3">
      <t>ショクヒン</t>
    </rPh>
    <rPh sb="4" eb="7">
      <t>ダイキボ</t>
    </rPh>
    <rPh sb="8" eb="10">
      <t>セイゾウ</t>
    </rPh>
    <rPh sb="12" eb="13">
      <t>マタ</t>
    </rPh>
    <rPh sb="14" eb="16">
      <t>コウイキ</t>
    </rPh>
    <rPh sb="16" eb="18">
      <t>リュウツウ</t>
    </rPh>
    <rPh sb="20" eb="22">
      <t>ショクヒン</t>
    </rPh>
    <rPh sb="23" eb="25">
      <t>セイゾウ</t>
    </rPh>
    <rPh sb="27" eb="29">
      <t>エイギョウ</t>
    </rPh>
    <rPh sb="29" eb="31">
      <t>キョカ</t>
    </rPh>
    <rPh sb="31" eb="33">
      <t>シセツ</t>
    </rPh>
    <rPh sb="40" eb="42">
      <t>ブンルイ</t>
    </rPh>
    <rPh sb="44" eb="45">
      <t>ノゾ</t>
    </rPh>
    <phoneticPr fontId="1"/>
  </si>
  <si>
    <t>菓子製造業</t>
    <rPh sb="0" eb="2">
      <t>カシ</t>
    </rPh>
    <rPh sb="2" eb="5">
      <t>セイゾウギョウ</t>
    </rPh>
    <phoneticPr fontId="1"/>
  </si>
  <si>
    <t>あん類製造業</t>
    <rPh sb="2" eb="3">
      <t>ルイ</t>
    </rPh>
    <rPh sb="3" eb="6">
      <t>セイゾウギョウ</t>
    </rPh>
    <phoneticPr fontId="1"/>
  </si>
  <si>
    <t>アイスクリーム類製造業</t>
    <rPh sb="7" eb="8">
      <t>ルイ</t>
    </rPh>
    <rPh sb="8" eb="11">
      <t>セイゾウギョウ</t>
    </rPh>
    <phoneticPr fontId="1"/>
  </si>
  <si>
    <t>乳処理業</t>
    <rPh sb="0" eb="1">
      <t>ニュウ</t>
    </rPh>
    <rPh sb="1" eb="4">
      <t>ショリギョウ</t>
    </rPh>
    <phoneticPr fontId="1"/>
  </si>
  <si>
    <t>特別牛乳搾取処理業</t>
    <rPh sb="0" eb="2">
      <t>トクベツ</t>
    </rPh>
    <rPh sb="2" eb="4">
      <t>ギュウニュウ</t>
    </rPh>
    <rPh sb="4" eb="6">
      <t>サクシュ</t>
    </rPh>
    <rPh sb="6" eb="9">
      <t>ショリギョウ</t>
    </rPh>
    <phoneticPr fontId="1"/>
  </si>
  <si>
    <t>乳製品製造業</t>
    <rPh sb="0" eb="3">
      <t>ニュウセイヒン</t>
    </rPh>
    <rPh sb="3" eb="6">
      <t>セイゾウギョウ</t>
    </rPh>
    <phoneticPr fontId="1"/>
  </si>
  <si>
    <t>食肉処理業</t>
    <rPh sb="0" eb="2">
      <t>ショクニク</t>
    </rPh>
    <rPh sb="2" eb="5">
      <t>ショリギョウ</t>
    </rPh>
    <phoneticPr fontId="1"/>
  </si>
  <si>
    <t>旧</t>
  </si>
  <si>
    <t>食肉販売業</t>
    <rPh sb="0" eb="2">
      <t>ショクニク</t>
    </rPh>
    <rPh sb="2" eb="5">
      <t>ハンバイギョウ</t>
    </rPh>
    <phoneticPr fontId="1"/>
  </si>
  <si>
    <t>食肉製品製造業</t>
    <rPh sb="0" eb="2">
      <t>ショクニク</t>
    </rPh>
    <rPh sb="2" eb="4">
      <t>セイヒン</t>
    </rPh>
    <rPh sb="4" eb="7">
      <t>セイゾウギョウ</t>
    </rPh>
    <phoneticPr fontId="1"/>
  </si>
  <si>
    <t>魚介類販売業</t>
    <rPh sb="0" eb="3">
      <t>ギョカイルイ</t>
    </rPh>
    <rPh sb="3" eb="6">
      <t>ハンバイギョウ</t>
    </rPh>
    <phoneticPr fontId="1"/>
  </si>
  <si>
    <t>魚肉ねり製品製造業</t>
    <rPh sb="0" eb="2">
      <t>ギョニク</t>
    </rPh>
    <rPh sb="4" eb="6">
      <t>セイヒン</t>
    </rPh>
    <rPh sb="6" eb="9">
      <t>セイゾウギョウ</t>
    </rPh>
    <phoneticPr fontId="1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</si>
  <si>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1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</si>
  <si>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"/>
  </si>
  <si>
    <t>に</t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</si>
  <si>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1"/>
  </si>
  <si>
    <t>基</t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</si>
  <si>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1"/>
  </si>
  <si>
    <t>づ</t>
  </si>
  <si>
    <t>氷雪製造業</t>
    <rPh sb="0" eb="2">
      <t>ヒョウセツ</t>
    </rPh>
    <rPh sb="2" eb="5">
      <t>セイゾウギョウ</t>
    </rPh>
    <phoneticPr fontId="1"/>
  </si>
  <si>
    <t>く</t>
  </si>
  <si>
    <t>食用油脂製造業</t>
    <rPh sb="0" eb="2">
      <t>ショクヨウ</t>
    </rPh>
    <rPh sb="2" eb="4">
      <t>ユシ</t>
    </rPh>
    <rPh sb="4" eb="7">
      <t>セイゾウギョウ</t>
    </rPh>
    <phoneticPr fontId="1"/>
  </si>
  <si>
    <t>マーガリン又はショートニング製造業</t>
    <rPh sb="5" eb="6">
      <t>マタ</t>
    </rPh>
    <rPh sb="14" eb="17">
      <t>セイゾウギョウ</t>
    </rPh>
    <phoneticPr fontId="1"/>
  </si>
  <si>
    <t>みそ製造業</t>
    <rPh sb="2" eb="5">
      <t>セイゾウギョウ</t>
    </rPh>
    <phoneticPr fontId="1"/>
  </si>
  <si>
    <t>醤油製造業</t>
    <rPh sb="0" eb="2">
      <t>ショウユ</t>
    </rPh>
    <rPh sb="2" eb="5">
      <t>セイゾウギョウ</t>
    </rPh>
    <phoneticPr fontId="1"/>
  </si>
  <si>
    <t>ソース類製造業</t>
    <rPh sb="3" eb="4">
      <t>ルイ</t>
    </rPh>
    <rPh sb="4" eb="7">
      <t>セイゾウギョウ</t>
    </rPh>
    <phoneticPr fontId="1"/>
  </si>
  <si>
    <t>酒類製造業</t>
    <rPh sb="0" eb="1">
      <t>サケ</t>
    </rPh>
    <rPh sb="1" eb="2">
      <t>ルイ</t>
    </rPh>
    <rPh sb="2" eb="5">
      <t>セイゾウギョウ</t>
    </rPh>
    <phoneticPr fontId="1"/>
  </si>
  <si>
    <t>豆腐製造業</t>
    <rPh sb="0" eb="2">
      <t>トウフ</t>
    </rPh>
    <rPh sb="2" eb="5">
      <t>セイゾウギョウ</t>
    </rPh>
    <phoneticPr fontId="1"/>
  </si>
  <si>
    <t>納豆製造業</t>
    <rPh sb="0" eb="2">
      <t>ナットウ</t>
    </rPh>
    <rPh sb="2" eb="5">
      <t>セイゾウギョウ</t>
    </rPh>
    <phoneticPr fontId="1"/>
  </si>
  <si>
    <t>めん類製造業</t>
    <rPh sb="2" eb="3">
      <t>ルイ</t>
    </rPh>
    <rPh sb="3" eb="6">
      <t>セイゾウギョウ</t>
    </rPh>
    <phoneticPr fontId="1"/>
  </si>
  <si>
    <t>そうざい製造業</t>
    <rPh sb="4" eb="7">
      <t>セイゾウギョウ</t>
    </rPh>
    <phoneticPr fontId="1"/>
  </si>
  <si>
    <t>缶詰又は瓶詰食品製造業</t>
    <rPh sb="0" eb="2">
      <t>カンヅメ</t>
    </rPh>
    <rPh sb="2" eb="3">
      <t>マタ</t>
    </rPh>
    <rPh sb="4" eb="6">
      <t>ビンヅ</t>
    </rPh>
    <rPh sb="6" eb="8">
      <t>ショクヒン</t>
    </rPh>
    <rPh sb="8" eb="11">
      <t>セイゾウギョウ</t>
    </rPh>
    <phoneticPr fontId="1"/>
  </si>
  <si>
    <t>添加物製造業</t>
    <rPh sb="0" eb="3">
      <t>テンカブツ</t>
    </rPh>
    <rPh sb="3" eb="6">
      <t>セイゾウギョウ</t>
    </rPh>
    <phoneticPr fontId="1"/>
  </si>
  <si>
    <t>旧</t>
    <rPh sb="0" eb="1">
      <t>キュウ</t>
    </rPh>
    <phoneticPr fontId="1"/>
  </si>
  <si>
    <t>つけ物製造業</t>
    <rPh sb="2" eb="3">
      <t>モノ</t>
    </rPh>
    <rPh sb="3" eb="6">
      <t>セイゾウギョウ</t>
    </rPh>
    <phoneticPr fontId="1"/>
  </si>
  <si>
    <t>県</t>
    <phoneticPr fontId="1"/>
  </si>
  <si>
    <t>魚介類加工業</t>
    <rPh sb="0" eb="3">
      <t>ギョカイルイ</t>
    </rPh>
    <rPh sb="3" eb="6">
      <t>カコウギョウ</t>
    </rPh>
    <phoneticPr fontId="1"/>
  </si>
  <si>
    <t>条</t>
    <phoneticPr fontId="1"/>
  </si>
  <si>
    <t>もち製造業</t>
    <rPh sb="2" eb="5">
      <t>セイゾウギョウ</t>
    </rPh>
    <phoneticPr fontId="1"/>
  </si>
  <si>
    <t>例</t>
    <phoneticPr fontId="1"/>
  </si>
  <si>
    <t>食品の小分包装業</t>
    <rPh sb="0" eb="2">
      <t>ショクヒン</t>
    </rPh>
    <rPh sb="3" eb="5">
      <t>コワ</t>
    </rPh>
    <rPh sb="5" eb="8">
      <t>ホウソウギョウ</t>
    </rPh>
    <phoneticPr fontId="1"/>
  </si>
  <si>
    <t>魚介類販売業</t>
    <rPh sb="0" eb="2">
      <t>ギョカイ</t>
    </rPh>
    <rPh sb="2" eb="3">
      <t>ルイ</t>
    </rPh>
    <rPh sb="3" eb="6">
      <t>ハンバイギョウ</t>
    </rPh>
    <phoneticPr fontId="1"/>
  </si>
  <si>
    <t>改</t>
    <rPh sb="0" eb="1">
      <t>カイ</t>
    </rPh>
    <phoneticPr fontId="1"/>
  </si>
  <si>
    <t>正</t>
    <phoneticPr fontId="1"/>
  </si>
  <si>
    <t>水産製品製造業</t>
    <rPh sb="0" eb="2">
      <t>スイサン</t>
    </rPh>
    <rPh sb="2" eb="4">
      <t>セイヒン</t>
    </rPh>
    <rPh sb="4" eb="7">
      <t>セイゾウギョウ</t>
    </rPh>
    <phoneticPr fontId="1"/>
  </si>
  <si>
    <t>液卵製造業</t>
    <rPh sb="0" eb="2">
      <t>エキラン</t>
    </rPh>
    <rPh sb="2" eb="5">
      <t>セイゾウギョウ</t>
    </rPh>
    <phoneticPr fontId="1"/>
  </si>
  <si>
    <t>に</t>
    <phoneticPr fontId="1"/>
  </si>
  <si>
    <t>食用油脂製造業</t>
    <rPh sb="0" eb="7">
      <t>ショクヨウユシセイゾウギョウ</t>
    </rPh>
    <phoneticPr fontId="1"/>
  </si>
  <si>
    <t>基</t>
    <phoneticPr fontId="1"/>
  </si>
  <si>
    <t>みそ又はしょうゆ製造業</t>
    <rPh sb="2" eb="3">
      <t>マタ</t>
    </rPh>
    <rPh sb="8" eb="11">
      <t>セイゾウギョウ</t>
    </rPh>
    <phoneticPr fontId="1"/>
  </si>
  <si>
    <t>づ</t>
    <phoneticPr fontId="1"/>
  </si>
  <si>
    <t>酒類製造業</t>
    <rPh sb="0" eb="5">
      <t>サケルイセイゾウギョウ</t>
    </rPh>
    <phoneticPr fontId="1"/>
  </si>
  <si>
    <t>く</t>
    <phoneticPr fontId="1"/>
  </si>
  <si>
    <t>麺類製造業</t>
    <rPh sb="0" eb="1">
      <t>メン</t>
    </rPh>
    <rPh sb="1" eb="2">
      <t>ルイ</t>
    </rPh>
    <rPh sb="2" eb="5">
      <t>セイゾウギョウ</t>
    </rPh>
    <phoneticPr fontId="1"/>
  </si>
  <si>
    <t>複合型そうざい製造業</t>
    <rPh sb="0" eb="3">
      <t>フクゴウガタ</t>
    </rPh>
    <rPh sb="7" eb="10">
      <t>セイゾウギョウ</t>
    </rPh>
    <phoneticPr fontId="1"/>
  </si>
  <si>
    <t>冷凍食品製造業</t>
    <rPh sb="0" eb="2">
      <t>レイトウ</t>
    </rPh>
    <rPh sb="2" eb="4">
      <t>ショクヒン</t>
    </rPh>
    <rPh sb="4" eb="7">
      <t>セイゾウギョウ</t>
    </rPh>
    <phoneticPr fontId="1"/>
  </si>
  <si>
    <t>複合型冷凍食品製造業</t>
    <rPh sb="0" eb="3">
      <t>フクゴウガタ</t>
    </rPh>
    <rPh sb="3" eb="10">
      <t>レイトウショクヒンセイゾウギョウ</t>
    </rPh>
    <phoneticPr fontId="1"/>
  </si>
  <si>
    <t>漬物製造業</t>
    <rPh sb="0" eb="2">
      <t>ツケモノ</t>
    </rPh>
    <rPh sb="2" eb="5">
      <t>セイゾウギョウ</t>
    </rPh>
    <phoneticPr fontId="1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</si>
  <si>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1"/>
  </si>
  <si>
    <t>食品の小分け業</t>
    <rPh sb="0" eb="2">
      <t>ショクヒン</t>
    </rPh>
    <rPh sb="3" eb="5">
      <t>コワ</t>
    </rPh>
    <rPh sb="6" eb="7">
      <t>ギョウ</t>
    </rPh>
    <phoneticPr fontId="1"/>
  </si>
  <si>
    <t>Ⅰ②</t>
    <phoneticPr fontId="1"/>
  </si>
  <si>
    <t>■大量調理施設に該当する飲食店営業施設</t>
    <rPh sb="1" eb="3">
      <t>タイリョウ</t>
    </rPh>
    <rPh sb="3" eb="5">
      <t>チョウリ</t>
    </rPh>
    <rPh sb="5" eb="7">
      <t>シセツ</t>
    </rPh>
    <rPh sb="8" eb="10">
      <t>ガイトウ</t>
    </rPh>
    <rPh sb="12" eb="15">
      <t>インショクテン</t>
    </rPh>
    <rPh sb="15" eb="17">
      <t>エイギョウ</t>
    </rPh>
    <rPh sb="17" eb="19">
      <t>シセツ</t>
    </rPh>
    <phoneticPr fontId="1"/>
  </si>
  <si>
    <t>旧食品衛生法に基づく飲食店営業</t>
    <phoneticPr fontId="1"/>
  </si>
  <si>
    <t>改正食品衛生法に基づく飲食店営業</t>
    <phoneticPr fontId="1"/>
  </si>
  <si>
    <t>※１　新潟県食品衛生監視指導計画における分類</t>
    <rPh sb="3" eb="6">
      <t>ニイガタケン</t>
    </rPh>
    <rPh sb="6" eb="8">
      <t>ショクヒン</t>
    </rPh>
    <rPh sb="8" eb="10">
      <t>エイセイ</t>
    </rPh>
    <rPh sb="10" eb="12">
      <t>カンシ</t>
    </rPh>
    <rPh sb="12" eb="14">
      <t>シドウ</t>
    </rPh>
    <rPh sb="14" eb="16">
      <t>ケイカク</t>
    </rPh>
    <rPh sb="20" eb="22">
      <t>ブンルイ</t>
    </rPh>
    <phoneticPr fontId="1"/>
  </si>
  <si>
    <t>食品等検査</t>
    <rPh sb="0" eb="2">
      <t>ショクヒン</t>
    </rPh>
    <rPh sb="2" eb="3">
      <t>トウ</t>
    </rPh>
    <rPh sb="3" eb="5">
      <t>ケンサ</t>
    </rPh>
    <phoneticPr fontId="1"/>
  </si>
  <si>
    <t>計(※２)</t>
  </si>
  <si>
    <t>※２　１検体で規格基準検査と指導基準検査他を実施することがあり、検体数の計は一致しないことがある。</t>
    <rPh sb="7" eb="9">
      <t>キカク</t>
    </rPh>
    <rPh sb="9" eb="11">
      <t>キジュン</t>
    </rPh>
    <rPh sb="14" eb="21">
      <t>シドウキジュンケンサホカ</t>
    </rPh>
    <phoneticPr fontId="1"/>
  </si>
  <si>
    <t>注：新潟市実施分を除く。</t>
    <rPh sb="5" eb="7">
      <t>ジッシ</t>
    </rPh>
    <rPh sb="7" eb="8">
      <t>ブン</t>
    </rPh>
    <rPh sb="9" eb="10">
      <t>ノゾ</t>
    </rPh>
    <phoneticPr fontId="1"/>
  </si>
  <si>
    <t>資料：「食品衛生監視指導実績報告」、「収去食品の検査結果」</t>
    <rPh sb="0" eb="2">
      <t>シリョウ</t>
    </rPh>
    <rPh sb="4" eb="6">
      <t>ショクヒン</t>
    </rPh>
    <rPh sb="6" eb="8">
      <t>エイセイ</t>
    </rPh>
    <rPh sb="8" eb="10">
      <t>カンシ</t>
    </rPh>
    <rPh sb="10" eb="12">
      <t>シドウ</t>
    </rPh>
    <rPh sb="12" eb="14">
      <t>ジッセキ</t>
    </rPh>
    <rPh sb="14" eb="16">
      <t>ホウコク</t>
    </rPh>
    <rPh sb="19" eb="20">
      <t>シュウ</t>
    </rPh>
    <rPh sb="20" eb="21">
      <t>キョ</t>
    </rPh>
    <rPh sb="21" eb="23">
      <t>ショクヒン</t>
    </rPh>
    <rPh sb="24" eb="26">
      <t>ケンサ</t>
    </rPh>
    <rPh sb="26" eb="28">
      <t>ケッカ</t>
    </rPh>
    <phoneticPr fontId="1"/>
  </si>
  <si>
    <t>集乳業</t>
    <rPh sb="0" eb="3">
      <t>シュウニュウギョウ</t>
    </rPh>
    <phoneticPr fontId="1"/>
  </si>
  <si>
    <t>-</t>
    <phoneticPr fontId="5"/>
  </si>
  <si>
    <t>令和６年度</t>
    <rPh sb="0" eb="2">
      <t>レイワ</t>
    </rPh>
    <rPh sb="3" eb="5">
      <t>ネンド</t>
    </rPh>
    <rPh sb="4" eb="5">
      <t>ド</t>
    </rPh>
    <phoneticPr fontId="1"/>
  </si>
  <si>
    <t xml:space="preserve">  総             数</t>
    <phoneticPr fontId="5"/>
  </si>
  <si>
    <t>NO.5 監視数</t>
    <rPh sb="5" eb="7">
      <t>カンシ</t>
    </rPh>
    <rPh sb="7" eb="8">
      <t>スウ</t>
    </rPh>
    <phoneticPr fontId="5"/>
  </si>
  <si>
    <t>新発田</t>
    <rPh sb="0" eb="3">
      <t>シバタ</t>
    </rPh>
    <phoneticPr fontId="5"/>
  </si>
  <si>
    <t>NO.6 行政処分等の件数</t>
    <rPh sb="5" eb="7">
      <t>ギョウセイ</t>
    </rPh>
    <rPh sb="7" eb="9">
      <t>ショブン</t>
    </rPh>
    <rPh sb="9" eb="10">
      <t>トウ</t>
    </rPh>
    <rPh sb="11" eb="12">
      <t>ケン</t>
    </rPh>
    <rPh sb="12" eb="13">
      <t>カズ</t>
    </rPh>
    <phoneticPr fontId="5"/>
  </si>
  <si>
    <t>　令和６年</t>
    <rPh sb="1" eb="3">
      <t>レイワ</t>
    </rPh>
    <rPh sb="4" eb="5">
      <t>ネン</t>
    </rPh>
    <phoneticPr fontId="1"/>
  </si>
  <si>
    <t>令和６年度</t>
    <rPh sb="0" eb="2">
      <t>レイワ</t>
    </rPh>
    <rPh sb="3" eb="4">
      <t>ネン</t>
    </rPh>
    <rPh sb="4" eb="5">
      <t>ド</t>
    </rPh>
    <phoneticPr fontId="1"/>
  </si>
  <si>
    <t>令和６年度</t>
    <rPh sb="0" eb="2">
      <t>レイワ</t>
    </rPh>
    <rPh sb="4" eb="5">
      <t>ド</t>
    </rPh>
    <phoneticPr fontId="1"/>
  </si>
  <si>
    <t xml:space="preserve">     令和６年度</t>
    <rPh sb="5" eb="7">
      <t>レイワ</t>
    </rPh>
    <rPh sb="8" eb="10">
      <t>ネンド</t>
    </rPh>
    <rPh sb="9" eb="10">
      <t>ド</t>
    </rPh>
    <phoneticPr fontId="1"/>
  </si>
  <si>
    <t xml:space="preserve"> </t>
    <phoneticPr fontId="5"/>
  </si>
  <si>
    <t>令和６年度</t>
    <rPh sb="0" eb="2">
      <t>レイワ</t>
    </rPh>
    <rPh sb="3" eb="5">
      <t>ネンド</t>
    </rPh>
    <rPh sb="4" eb="5">
      <t>ド</t>
    </rPh>
    <phoneticPr fontId="5"/>
  </si>
  <si>
    <t>ブロッコリー、かぼちゃ、なす、えだまめ、きゅうり、さといも、トマト、ねぎ、アスパラガス、れんこん　等</t>
    <rPh sb="49" eb="50">
      <t>トウ</t>
    </rPh>
    <phoneticPr fontId="5"/>
  </si>
  <si>
    <t>トマト</t>
    <phoneticPr fontId="5"/>
  </si>
  <si>
    <t>アセフェート、メタミドホス</t>
    <phoneticPr fontId="5"/>
  </si>
  <si>
    <t>アセフェート
0.17ppm
メタミドホス
0.09ppm</t>
    <phoneticPr fontId="5"/>
  </si>
  <si>
    <t>アセフェート
0.03ppm
メタミドホス
0.02ppm</t>
    <phoneticPr fontId="5"/>
  </si>
  <si>
    <t>ブロッコリー、えだまめ、いんげん、ほうれんそう、さといも、オクラ、とうもろこし　等</t>
    <rPh sb="40" eb="41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</si>
</sst>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22"/>
      <name val="ＭＳ 明朝"/>
      <family val="1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FixedSys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3.5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3.5"/>
      <name val="FixedSys"/>
      <charset val="128"/>
    </font>
    <font>
      <sz val="6"/>
      <color rgb="FFFF0000"/>
      <name val="ＭＳ 明朝"/>
      <family val="1"/>
      <charset val="128"/>
    </font>
    <font>
      <b/>
      <sz val="6"/>
      <name val="ＭＳ 明朝"/>
      <family val="1"/>
      <charset val="128"/>
    </font>
    <font>
      <sz val="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</borders>
  <cellStyleXfs count="6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9" fillId="0" borderId="0"/>
  </cellStyleXfs>
  <cellXfs count="40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38" fontId="2" fillId="0" borderId="13" xfId="0" applyNumberFormat="1" applyFont="1" applyBorder="1" applyAlignment="1" applyProtection="1">
      <alignment horizontal="right"/>
      <protection locked="0"/>
    </xf>
    <xf numFmtId="38" fontId="2" fillId="0" borderId="3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38" fontId="2" fillId="0" borderId="12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  <protection locked="0"/>
    </xf>
    <xf numFmtId="38" fontId="2" fillId="0" borderId="9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10" fillId="0" borderId="0" xfId="0" applyFont="1"/>
    <xf numFmtId="0" fontId="2" fillId="0" borderId="12" xfId="0" applyFont="1" applyBorder="1" applyProtection="1">
      <protection locked="0"/>
    </xf>
    <xf numFmtId="38" fontId="2" fillId="0" borderId="8" xfId="0" applyNumberFormat="1" applyFont="1" applyBorder="1" applyAlignment="1" applyProtection="1">
      <alignment horizontal="right"/>
      <protection locked="0"/>
    </xf>
    <xf numFmtId="38" fontId="2" fillId="0" borderId="1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shrinkToFit="1"/>
      <protection locked="0"/>
    </xf>
    <xf numFmtId="0" fontId="2" fillId="0" borderId="6" xfId="0" applyFont="1" applyBorder="1" applyAlignment="1" applyProtection="1">
      <alignment shrinkToFit="1"/>
      <protection locked="0"/>
    </xf>
    <xf numFmtId="0" fontId="2" fillId="0" borderId="2" xfId="0" applyFont="1" applyBorder="1" applyAlignment="1" applyProtection="1">
      <alignment shrinkToFit="1"/>
      <protection locked="0"/>
    </xf>
    <xf numFmtId="38" fontId="2" fillId="0" borderId="7" xfId="0" applyNumberFormat="1" applyFont="1" applyBorder="1" applyAlignment="1" applyProtection="1">
      <alignment horizontal="right" shrinkToFit="1"/>
      <protection locked="0"/>
    </xf>
    <xf numFmtId="38" fontId="2" fillId="0" borderId="3" xfId="0" applyNumberFormat="1" applyFont="1" applyBorder="1" applyAlignment="1" applyProtection="1">
      <alignment horizontal="right" shrinkToFit="1"/>
      <protection locked="0"/>
    </xf>
    <xf numFmtId="0" fontId="2" fillId="0" borderId="9" xfId="0" applyFont="1" applyBorder="1" applyAlignment="1" applyProtection="1">
      <alignment horizontal="right" shrinkToFit="1"/>
      <protection locked="0"/>
    </xf>
    <xf numFmtId="38" fontId="2" fillId="0" borderId="9" xfId="0" applyNumberFormat="1" applyFont="1" applyBorder="1" applyAlignment="1" applyProtection="1">
      <alignment horizontal="right" shrinkToFit="1"/>
      <protection locked="0"/>
    </xf>
    <xf numFmtId="38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14" xfId="0" applyFont="1" applyBorder="1"/>
    <xf numFmtId="0" fontId="2" fillId="0" borderId="9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 applyProtection="1">
      <alignment horizontal="right" shrinkToFit="1"/>
      <protection locked="0"/>
    </xf>
    <xf numFmtId="0" fontId="2" fillId="0" borderId="5" xfId="0" applyFont="1" applyBorder="1" applyAlignment="1" applyProtection="1">
      <alignment horizontal="right"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9" xfId="0" applyFont="1" applyBorder="1" applyAlignment="1" applyProtection="1">
      <alignment shrinkToFit="1"/>
      <protection locked="0"/>
    </xf>
    <xf numFmtId="38" fontId="8" fillId="0" borderId="0" xfId="2" applyFont="1" applyFill="1"/>
    <xf numFmtId="38" fontId="2" fillId="0" borderId="0" xfId="2" applyFont="1" applyFill="1"/>
    <xf numFmtId="38" fontId="2" fillId="0" borderId="0" xfId="2" applyFont="1" applyFill="1" applyProtection="1">
      <protection locked="0"/>
    </xf>
    <xf numFmtId="38" fontId="2" fillId="0" borderId="15" xfId="2" applyFont="1" applyFill="1" applyBorder="1" applyAlignment="1" applyProtection="1">
      <alignment horizontal="right" vertical="center"/>
      <protection locked="0"/>
    </xf>
    <xf numFmtId="38" fontId="2" fillId="0" borderId="8" xfId="2" applyFont="1" applyFill="1" applyBorder="1" applyAlignment="1" applyProtection="1">
      <alignment horizontal="right" vertical="center"/>
      <protection locked="0"/>
    </xf>
    <xf numFmtId="38" fontId="2" fillId="0" borderId="10" xfId="2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Protection="1">
      <protection locked="0"/>
    </xf>
    <xf numFmtId="0" fontId="14" fillId="0" borderId="0" xfId="0" applyFont="1"/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6" fillId="0" borderId="0" xfId="3" applyFont="1" applyAlignment="1">
      <alignment horizontal="center" vertical="center"/>
    </xf>
    <xf numFmtId="0" fontId="3" fillId="3" borderId="16" xfId="3" applyFont="1" applyFill="1" applyBorder="1" applyAlignment="1">
      <alignment horizontal="center" vertical="center" wrapText="1"/>
    </xf>
    <xf numFmtId="0" fontId="18" fillId="3" borderId="16" xfId="3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left" vertical="center" shrinkToFit="1"/>
    </xf>
    <xf numFmtId="0" fontId="19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3" fillId="0" borderId="0" xfId="3" applyFont="1">
      <alignment vertical="center"/>
    </xf>
    <xf numFmtId="0" fontId="18" fillId="0" borderId="0" xfId="3" applyFont="1">
      <alignment vertical="center"/>
    </xf>
    <xf numFmtId="0" fontId="3" fillId="0" borderId="0" xfId="3" applyFont="1" applyAlignment="1">
      <alignment vertical="top"/>
    </xf>
    <xf numFmtId="49" fontId="3" fillId="0" borderId="0" xfId="3" applyNumberFormat="1" applyFont="1" applyAlignment="1">
      <alignment vertical="top"/>
    </xf>
    <xf numFmtId="0" fontId="3" fillId="0" borderId="0" xfId="3" applyFont="1" applyAlignment="1">
      <alignment vertical="top" wrapText="1"/>
    </xf>
    <xf numFmtId="0" fontId="21" fillId="0" borderId="0" xfId="3" applyFont="1" applyAlignment="1">
      <alignment vertical="top" shrinkToFit="1"/>
    </xf>
    <xf numFmtId="0" fontId="22" fillId="0" borderId="0" xfId="3" applyFont="1">
      <alignment vertical="center"/>
    </xf>
    <xf numFmtId="0" fontId="3" fillId="0" borderId="0" xfId="3" applyFont="1" applyAlignment="1">
      <alignment vertical="top" shrinkToFit="1"/>
    </xf>
    <xf numFmtId="0" fontId="2" fillId="0" borderId="0" xfId="0" applyFont="1" applyAlignment="1">
      <alignment horizontal="left"/>
    </xf>
    <xf numFmtId="38" fontId="7" fillId="0" borderId="0" xfId="2" applyFont="1" applyFill="1" applyAlignment="1" applyProtection="1">
      <protection locked="0"/>
    </xf>
    <xf numFmtId="38" fontId="8" fillId="0" borderId="0" xfId="2" applyFont="1" applyFill="1" applyProtection="1">
      <protection locked="0"/>
    </xf>
    <xf numFmtId="38" fontId="8" fillId="0" borderId="0" xfId="2" applyFont="1" applyFill="1" applyAlignment="1" applyProtection="1">
      <alignment horizontal="center"/>
      <protection locked="0"/>
    </xf>
    <xf numFmtId="38" fontId="2" fillId="0" borderId="1" xfId="2" applyFont="1" applyFill="1" applyBorder="1" applyProtection="1">
      <protection locked="0"/>
    </xf>
    <xf numFmtId="38" fontId="2" fillId="0" borderId="0" xfId="2" applyFont="1" applyFill="1" applyBorder="1" applyProtection="1">
      <protection locked="0"/>
    </xf>
    <xf numFmtId="38" fontId="2" fillId="0" borderId="1" xfId="2" applyFont="1" applyFill="1" applyBorder="1" applyAlignment="1" applyProtection="1">
      <alignment horizontal="right"/>
      <protection locked="0"/>
    </xf>
    <xf numFmtId="38" fontId="2" fillId="0" borderId="6" xfId="2" applyFont="1" applyFill="1" applyBorder="1" applyAlignment="1" applyProtection="1">
      <alignment horizontal="center"/>
      <protection locked="0"/>
    </xf>
    <xf numFmtId="38" fontId="2" fillId="0" borderId="5" xfId="2" applyFont="1" applyFill="1" applyBorder="1" applyAlignment="1" applyProtection="1">
      <alignment horizontal="center"/>
      <protection locked="0"/>
    </xf>
    <xf numFmtId="38" fontId="2" fillId="0" borderId="0" xfId="2" applyFont="1" applyFill="1" applyAlignment="1" applyProtection="1">
      <alignment horizontal="center"/>
      <protection locked="0"/>
    </xf>
    <xf numFmtId="38" fontId="2" fillId="0" borderId="14" xfId="2" applyFont="1" applyFill="1" applyBorder="1" applyAlignment="1" applyProtection="1">
      <alignment horizontal="center"/>
      <protection locked="0"/>
    </xf>
    <xf numFmtId="38" fontId="2" fillId="0" borderId="9" xfId="2" applyFont="1" applyFill="1" applyBorder="1" applyAlignment="1" applyProtection="1">
      <alignment horizontal="center"/>
      <protection locked="0"/>
    </xf>
    <xf numFmtId="38" fontId="2" fillId="0" borderId="9" xfId="2" applyFont="1" applyFill="1" applyBorder="1" applyAlignment="1">
      <alignment horizontal="center"/>
    </xf>
    <xf numFmtId="38" fontId="2" fillId="0" borderId="4" xfId="2" applyFont="1" applyFill="1" applyBorder="1" applyAlignment="1" applyProtection="1">
      <alignment horizontal="center"/>
      <protection locked="0"/>
    </xf>
    <xf numFmtId="38" fontId="2" fillId="0" borderId="7" xfId="2" applyFont="1" applyFill="1" applyBorder="1" applyAlignment="1" applyProtection="1">
      <alignment horizontal="center"/>
      <protection locked="0"/>
    </xf>
    <xf numFmtId="38" fontId="2" fillId="0" borderId="7" xfId="2" applyFont="1" applyFill="1" applyBorder="1"/>
    <xf numFmtId="38" fontId="2" fillId="0" borderId="1" xfId="2" applyFont="1" applyFill="1" applyBorder="1" applyAlignment="1" applyProtection="1">
      <alignment horizontal="center"/>
      <protection locked="0"/>
    </xf>
    <xf numFmtId="38" fontId="2" fillId="0" borderId="14" xfId="2" applyFont="1" applyFill="1" applyBorder="1" applyProtection="1">
      <protection locked="0"/>
    </xf>
    <xf numFmtId="38" fontId="2" fillId="0" borderId="9" xfId="2" applyFont="1" applyFill="1" applyBorder="1" applyProtection="1">
      <protection locked="0"/>
    </xf>
    <xf numFmtId="38" fontId="2" fillId="0" borderId="5" xfId="2" applyFont="1" applyFill="1" applyBorder="1"/>
    <xf numFmtId="38" fontId="2" fillId="0" borderId="9" xfId="2" applyFont="1" applyFill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38" fontId="2" fillId="0" borderId="14" xfId="2" applyFont="1" applyFill="1" applyBorder="1" applyAlignment="1" applyProtection="1">
      <alignment horizontal="right"/>
      <protection locked="0"/>
    </xf>
    <xf numFmtId="38" fontId="2" fillId="0" borderId="0" xfId="2" applyFont="1" applyFill="1" applyAlignment="1" applyProtection="1">
      <alignment horizontal="right"/>
      <protection locked="0"/>
    </xf>
    <xf numFmtId="38" fontId="2" fillId="0" borderId="9" xfId="2" applyFont="1" applyFill="1" applyBorder="1"/>
    <xf numFmtId="38" fontId="2" fillId="0" borderId="4" xfId="2" applyFont="1" applyFill="1" applyBorder="1" applyProtection="1">
      <protection locked="0"/>
    </xf>
    <xf numFmtId="38" fontId="2" fillId="0" borderId="7" xfId="2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/>
    <xf numFmtId="38" fontId="8" fillId="2" borderId="0" xfId="2" applyFont="1" applyFill="1"/>
    <xf numFmtId="0" fontId="2" fillId="2" borderId="1" xfId="0" applyFont="1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6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distributed" justifyLastLine="1"/>
      <protection locked="0"/>
    </xf>
    <xf numFmtId="0" fontId="2" fillId="2" borderId="14" xfId="0" applyFont="1" applyFill="1" applyBorder="1" applyAlignment="1" applyProtection="1">
      <alignment horizontal="distributed" justifyLastLine="1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distributed" justifyLastLine="1"/>
      <protection locked="0"/>
    </xf>
    <xf numFmtId="0" fontId="2" fillId="2" borderId="4" xfId="0" applyFont="1" applyFill="1" applyBorder="1" applyAlignment="1" applyProtection="1">
      <alignment horizontal="distributed" justifyLastLine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38" fontId="2" fillId="0" borderId="0" xfId="4" applyFont="1" applyFill="1" applyAlignment="1" applyProtection="1">
      <protection locked="0"/>
    </xf>
    <xf numFmtId="38" fontId="10" fillId="0" borderId="0" xfId="0" applyNumberFormat="1" applyFont="1"/>
    <xf numFmtId="0" fontId="2" fillId="0" borderId="1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7" xfId="0" applyNumberFormat="1" applyFont="1" applyBorder="1" applyAlignment="1" applyProtection="1">
      <alignment horizontal="right"/>
      <protection locked="0"/>
    </xf>
    <xf numFmtId="3" fontId="2" fillId="0" borderId="14" xfId="0" applyNumberFormat="1" applyFont="1" applyBorder="1" applyAlignment="1" applyProtection="1">
      <alignment horizontal="right"/>
      <protection locked="0"/>
    </xf>
    <xf numFmtId="0" fontId="24" fillId="0" borderId="0" xfId="0" applyFont="1" applyProtection="1">
      <protection locked="0"/>
    </xf>
    <xf numFmtId="0" fontId="24" fillId="0" borderId="0" xfId="0" applyFont="1"/>
    <xf numFmtId="3" fontId="14" fillId="0" borderId="0" xfId="0" applyNumberFormat="1" applyFont="1" applyAlignment="1" applyProtection="1">
      <alignment horizontal="right"/>
      <protection locked="0"/>
    </xf>
    <xf numFmtId="38" fontId="2" fillId="0" borderId="0" xfId="0" applyNumberFormat="1" applyFont="1"/>
    <xf numFmtId="0" fontId="9" fillId="0" borderId="0" xfId="1">
      <alignment vertic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3" fontId="2" fillId="0" borderId="0" xfId="0" applyNumberFormat="1" applyFont="1"/>
    <xf numFmtId="0" fontId="2" fillId="0" borderId="2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0" fontId="2" fillId="0" borderId="6" xfId="0" applyFont="1" applyBorder="1" applyAlignment="1" applyProtection="1">
      <alignment horizontal="center" shrinkToFit="1"/>
      <protection locked="0"/>
    </xf>
    <xf numFmtId="0" fontId="2" fillId="0" borderId="13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4" xfId="0" applyFont="1" applyBorder="1" applyAlignment="1" applyProtection="1">
      <alignment horizontal="center" shrinkToFit="1"/>
      <protection locked="0"/>
    </xf>
    <xf numFmtId="0" fontId="2" fillId="0" borderId="3" xfId="0" applyFont="1" applyBorder="1" applyAlignment="1" applyProtection="1">
      <alignment horizontal="center" shrinkToFit="1"/>
      <protection locked="0"/>
    </xf>
    <xf numFmtId="38" fontId="2" fillId="0" borderId="0" xfId="0" applyNumberFormat="1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 shrinkToFit="1"/>
      <protection locked="0"/>
    </xf>
    <xf numFmtId="38" fontId="2" fillId="0" borderId="8" xfId="0" applyNumberFormat="1" applyFont="1" applyBorder="1" applyAlignment="1" applyProtection="1">
      <alignment horizontal="right" wrapText="1"/>
      <protection locked="0"/>
    </xf>
    <xf numFmtId="0" fontId="10" fillId="0" borderId="0" xfId="0" applyFont="1" applyAlignment="1">
      <alignment wrapText="1"/>
    </xf>
    <xf numFmtId="0" fontId="2" fillId="0" borderId="12" xfId="0" applyFont="1" applyBorder="1" applyAlignment="1" applyProtection="1">
      <alignment horizontal="center" shrinkToFit="1"/>
      <protection locked="0"/>
    </xf>
    <xf numFmtId="38" fontId="2" fillId="0" borderId="0" xfId="2" applyFont="1" applyFill="1" applyBorder="1" applyAlignment="1" applyProtection="1">
      <alignment horizontal="left"/>
      <protection locked="0"/>
    </xf>
    <xf numFmtId="38" fontId="2" fillId="0" borderId="0" xfId="2" applyFont="1" applyFill="1" applyBorder="1" applyAlignment="1" applyProtection="1">
      <alignment horizontal="center"/>
      <protection locked="0"/>
    </xf>
    <xf numFmtId="38" fontId="2" fillId="0" borderId="0" xfId="2" applyFont="1" applyFill="1" applyBorder="1" applyAlignment="1" applyProtection="1">
      <alignment horizontal="right"/>
      <protection locked="0"/>
    </xf>
    <xf numFmtId="38" fontId="10" fillId="0" borderId="0" xfId="2" applyFont="1" applyBorder="1"/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38" fontId="2" fillId="0" borderId="2" xfId="0" applyNumberFormat="1" applyFont="1" applyBorder="1" applyAlignment="1" applyProtection="1">
      <alignment horizontal="right"/>
      <protection locked="0"/>
    </xf>
    <xf numFmtId="0" fontId="25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5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textRotation="255" wrapText="1"/>
    </xf>
    <xf numFmtId="0" fontId="2" fillId="0" borderId="3" xfId="0" applyFont="1" applyBorder="1" applyAlignment="1">
      <alignment horizontal="center" vertical="top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textRotation="255" wrapText="1"/>
    </xf>
    <xf numFmtId="0" fontId="2" fillId="0" borderId="12" xfId="0" applyFont="1" applyBorder="1" applyAlignment="1">
      <alignment horizontal="center" vertical="top" textRotation="255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vertical="top" textRotation="255" wrapText="1"/>
    </xf>
    <xf numFmtId="38" fontId="2" fillId="0" borderId="8" xfId="0" applyNumberFormat="1" applyFont="1" applyBorder="1" applyProtection="1">
      <protection locked="0"/>
    </xf>
    <xf numFmtId="0" fontId="2" fillId="0" borderId="4" xfId="0" applyFont="1" applyBorder="1" applyAlignment="1">
      <alignment horizontal="center" vertical="center" wrapText="1"/>
    </xf>
    <xf numFmtId="38" fontId="2" fillId="0" borderId="7" xfId="0" applyNumberFormat="1" applyFont="1" applyBorder="1" applyProtection="1">
      <protection locked="0"/>
    </xf>
    <xf numFmtId="0" fontId="18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38" fontId="2" fillId="0" borderId="13" xfId="2" applyFont="1" applyFill="1" applyBorder="1" applyAlignment="1" applyProtection="1">
      <alignment horizontal="right"/>
      <protection locked="0"/>
    </xf>
    <xf numFmtId="38" fontId="2" fillId="0" borderId="5" xfId="2" applyFont="1" applyFill="1" applyBorder="1" applyAlignment="1" applyProtection="1">
      <alignment horizontal="right"/>
      <protection locked="0"/>
    </xf>
    <xf numFmtId="38" fontId="2" fillId="0" borderId="5" xfId="2" applyFont="1" applyFill="1" applyBorder="1" applyAlignment="1" applyProtection="1">
      <alignment horizontal="right" shrinkToFit="1"/>
      <protection locked="0"/>
    </xf>
    <xf numFmtId="38" fontId="2" fillId="0" borderId="13" xfId="2" applyFont="1" applyFill="1" applyBorder="1" applyAlignment="1" applyProtection="1">
      <alignment horizontal="right" shrinkToFit="1"/>
      <protection locked="0"/>
    </xf>
    <xf numFmtId="38" fontId="2" fillId="0" borderId="8" xfId="2" applyFont="1" applyFill="1" applyBorder="1" applyAlignment="1" applyProtection="1">
      <alignment horizontal="right"/>
      <protection locked="0"/>
    </xf>
    <xf numFmtId="38" fontId="2" fillId="0" borderId="10" xfId="2" applyFont="1" applyFill="1" applyBorder="1" applyAlignment="1" applyProtection="1">
      <alignment horizontal="right"/>
      <protection locked="0"/>
    </xf>
    <xf numFmtId="38" fontId="2" fillId="0" borderId="11" xfId="2" applyFont="1" applyFill="1" applyBorder="1" applyAlignment="1" applyProtection="1">
      <alignment horizontal="right"/>
      <protection locked="0"/>
    </xf>
    <xf numFmtId="38" fontId="2" fillId="0" borderId="8" xfId="2" quotePrefix="1" applyFont="1" applyFill="1" applyBorder="1" applyAlignment="1" applyProtection="1">
      <alignment horizontal="right"/>
      <protection locked="0"/>
    </xf>
    <xf numFmtId="38" fontId="2" fillId="0" borderId="7" xfId="2" applyFont="1" applyFill="1" applyBorder="1" applyAlignment="1" applyProtection="1">
      <alignment horizontal="right"/>
      <protection locked="0"/>
    </xf>
    <xf numFmtId="38" fontId="2" fillId="0" borderId="3" xfId="2" applyFon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/>
      <protection locked="0"/>
    </xf>
    <xf numFmtId="3" fontId="2" fillId="2" borderId="14" xfId="0" applyNumberFormat="1" applyFont="1" applyFill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3" fontId="2" fillId="2" borderId="7" xfId="0" applyNumberFormat="1" applyFont="1" applyFill="1" applyBorder="1" applyAlignment="1" applyProtection="1">
      <alignment horizontal="right"/>
      <protection locked="0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8" fontId="2" fillId="0" borderId="7" xfId="2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vertical="center"/>
    </xf>
    <xf numFmtId="0" fontId="2" fillId="0" borderId="10" xfId="0" applyFont="1" applyBorder="1" applyProtection="1">
      <protection locked="0"/>
    </xf>
    <xf numFmtId="0" fontId="26" fillId="0" borderId="14" xfId="0" applyFont="1" applyBorder="1" applyAlignment="1">
      <alignment horizontal="left" vertical="center" wrapText="1"/>
    </xf>
    <xf numFmtId="0" fontId="2" fillId="0" borderId="7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0" borderId="13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0" fillId="0" borderId="0" xfId="3" applyFont="1" applyAlignment="1">
      <alignment horizontal="center" vertical="center"/>
    </xf>
    <xf numFmtId="49" fontId="3" fillId="3" borderId="16" xfId="3" applyNumberFormat="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 textRotation="255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4" xfId="0" applyFont="1" applyBorder="1" applyAlignment="1" applyProtection="1">
      <alignment horizontal="center" vertical="center" textRotation="255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/>
    <xf numFmtId="3" fontId="2" fillId="0" borderId="13" xfId="0" applyNumberFormat="1" applyFont="1" applyBorder="1"/>
    <xf numFmtId="3" fontId="2" fillId="0" borderId="6" xfId="0" applyNumberFormat="1" applyFont="1" applyBorder="1"/>
    <xf numFmtId="3" fontId="2" fillId="0" borderId="2" xfId="0" applyNumberFormat="1" applyFont="1" applyBorder="1"/>
    <xf numFmtId="3" fontId="2" fillId="0" borderId="12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3" fontId="2" fillId="0" borderId="14" xfId="0" applyNumberFormat="1" applyFont="1" applyBorder="1"/>
    <xf numFmtId="0" fontId="15" fillId="0" borderId="14" xfId="0" applyFont="1" applyBorder="1"/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/>
    <xf numFmtId="0" fontId="15" fillId="0" borderId="6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8" fontId="2" fillId="0" borderId="13" xfId="2" applyFont="1" applyFill="1" applyBorder="1" applyAlignment="1" applyProtection="1">
      <alignment horizontal="center" vertical="center"/>
      <protection locked="0"/>
    </xf>
    <xf numFmtId="38" fontId="2" fillId="0" borderId="2" xfId="2" applyFont="1" applyFill="1" applyBorder="1" applyAlignment="1" applyProtection="1">
      <alignment horizontal="center" vertical="center"/>
      <protection locked="0"/>
    </xf>
    <xf numFmtId="0" fontId="10" fillId="0" borderId="6" xfId="0" applyFont="1" applyBorder="1"/>
    <xf numFmtId="38" fontId="2" fillId="0" borderId="3" xfId="2" applyFont="1" applyFill="1" applyBorder="1" applyAlignment="1" applyProtection="1">
      <alignment horizontal="center" vertical="center"/>
      <protection locked="0"/>
    </xf>
    <xf numFmtId="38" fontId="2" fillId="0" borderId="1" xfId="2" applyFont="1" applyFill="1" applyBorder="1" applyAlignment="1" applyProtection="1">
      <alignment horizontal="center" vertical="center"/>
      <protection locked="0"/>
    </xf>
    <xf numFmtId="0" fontId="10" fillId="0" borderId="4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distributed" vertical="center" justifyLastLine="1"/>
      <protection locked="0"/>
    </xf>
    <xf numFmtId="0" fontId="2" fillId="2" borderId="2" xfId="0" applyFont="1" applyFill="1" applyBorder="1" applyAlignment="1" applyProtection="1">
      <alignment horizontal="distributed" vertical="center" justifyLastLine="1"/>
      <protection locked="0"/>
    </xf>
    <xf numFmtId="0" fontId="2" fillId="2" borderId="6" xfId="0" applyFont="1" applyFill="1" applyBorder="1" applyAlignment="1" applyProtection="1">
      <alignment horizontal="distributed" vertical="center" justifyLastLine="1"/>
      <protection locked="0"/>
    </xf>
    <xf numFmtId="0" fontId="2" fillId="2" borderId="3" xfId="0" applyFont="1" applyFill="1" applyBorder="1" applyAlignment="1" applyProtection="1">
      <alignment horizontal="distributed" vertical="center" justifyLastLine="1"/>
      <protection locked="0"/>
    </xf>
    <xf numFmtId="0" fontId="2" fillId="2" borderId="1" xfId="0" applyFont="1" applyFill="1" applyBorder="1" applyAlignment="1" applyProtection="1">
      <alignment horizontal="distributed" vertical="center" justifyLastLine="1"/>
      <protection locked="0"/>
    </xf>
    <xf numFmtId="0" fontId="2" fillId="2" borderId="4" xfId="0" applyFont="1" applyFill="1" applyBorder="1" applyAlignment="1" applyProtection="1">
      <alignment horizontal="distributed" vertical="center" justifyLastLine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 applyProtection="1">
      <alignment horizontal="distributed" vertical="center" justifyLastLine="1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12" xfId="0" applyFont="1" applyBorder="1" applyAlignment="1" applyProtection="1">
      <alignment horizontal="distributed" vertical="center" justifyLastLine="1"/>
      <protection locked="0"/>
    </xf>
    <xf numFmtId="0" fontId="2" fillId="0" borderId="1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6">
    <cellStyle name="桁区切り" xfId="4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5" xr:uid="{F1F848E6-0C9B-4101-B995-64B4DD624DC4}"/>
    <cellStyle name="標準_22-1(No.3)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3"/>
  <sheetViews>
    <sheetView showGridLines="0" tabSelected="1" topLeftCell="B1" zoomScaleNormal="100" zoomScaleSheetLayoutView="100" workbookViewId="0">
      <selection activeCell="B4" sqref="B4"/>
    </sheetView>
  </sheetViews>
  <sheetFormatPr defaultRowHeight="12.75" x14ac:dyDescent="0.25"/>
  <cols>
    <col min="1" max="1" width="9" style="90"/>
    <col min="2" max="2" width="2.375" style="92" customWidth="1"/>
    <col min="3" max="3" width="10.125" style="93" customWidth="1"/>
    <col min="4" max="4" width="57.625" style="94" customWidth="1"/>
    <col min="5" max="5" width="0.875" style="96" customWidth="1"/>
    <col min="6" max="6" width="18.625" style="97" customWidth="1"/>
    <col min="7" max="7" width="5.875" style="96" customWidth="1"/>
    <col min="8" max="257" width="9" style="96"/>
    <col min="258" max="258" width="2.375" style="96" customWidth="1"/>
    <col min="259" max="259" width="10.125" style="96" customWidth="1"/>
    <col min="260" max="260" width="57.625" style="96" customWidth="1"/>
    <col min="261" max="261" width="0.875" style="96" customWidth="1"/>
    <col min="262" max="262" width="18.625" style="96" customWidth="1"/>
    <col min="263" max="263" width="5.875" style="96" customWidth="1"/>
    <col min="264" max="513" width="9" style="96"/>
    <col min="514" max="514" width="2.375" style="96" customWidth="1"/>
    <col min="515" max="515" width="10.125" style="96" customWidth="1"/>
    <col min="516" max="516" width="57.625" style="96" customWidth="1"/>
    <col min="517" max="517" width="0.875" style="96" customWidth="1"/>
    <col min="518" max="518" width="18.625" style="96" customWidth="1"/>
    <col min="519" max="519" width="5.875" style="96" customWidth="1"/>
    <col min="520" max="769" width="9" style="96"/>
    <col min="770" max="770" width="2.375" style="96" customWidth="1"/>
    <col min="771" max="771" width="10.125" style="96" customWidth="1"/>
    <col min="772" max="772" width="57.625" style="96" customWidth="1"/>
    <col min="773" max="773" width="0.875" style="96" customWidth="1"/>
    <col min="774" max="774" width="18.625" style="96" customWidth="1"/>
    <col min="775" max="775" width="5.875" style="96" customWidth="1"/>
    <col min="776" max="1025" width="9" style="96"/>
    <col min="1026" max="1026" width="2.375" style="96" customWidth="1"/>
    <col min="1027" max="1027" width="10.125" style="96" customWidth="1"/>
    <col min="1028" max="1028" width="57.625" style="96" customWidth="1"/>
    <col min="1029" max="1029" width="0.875" style="96" customWidth="1"/>
    <col min="1030" max="1030" width="18.625" style="96" customWidth="1"/>
    <col min="1031" max="1031" width="5.875" style="96" customWidth="1"/>
    <col min="1032" max="1281" width="9" style="96"/>
    <col min="1282" max="1282" width="2.375" style="96" customWidth="1"/>
    <col min="1283" max="1283" width="10.125" style="96" customWidth="1"/>
    <col min="1284" max="1284" width="57.625" style="96" customWidth="1"/>
    <col min="1285" max="1285" width="0.875" style="96" customWidth="1"/>
    <col min="1286" max="1286" width="18.625" style="96" customWidth="1"/>
    <col min="1287" max="1287" width="5.875" style="96" customWidth="1"/>
    <col min="1288" max="1537" width="9" style="96"/>
    <col min="1538" max="1538" width="2.375" style="96" customWidth="1"/>
    <col min="1539" max="1539" width="10.125" style="96" customWidth="1"/>
    <col min="1540" max="1540" width="57.625" style="96" customWidth="1"/>
    <col min="1541" max="1541" width="0.875" style="96" customWidth="1"/>
    <col min="1542" max="1542" width="18.625" style="96" customWidth="1"/>
    <col min="1543" max="1543" width="5.875" style="96" customWidth="1"/>
    <col min="1544" max="1793" width="9" style="96"/>
    <col min="1794" max="1794" width="2.375" style="96" customWidth="1"/>
    <col min="1795" max="1795" width="10.125" style="96" customWidth="1"/>
    <col min="1796" max="1796" width="57.625" style="96" customWidth="1"/>
    <col min="1797" max="1797" width="0.875" style="96" customWidth="1"/>
    <col min="1798" max="1798" width="18.625" style="96" customWidth="1"/>
    <col min="1799" max="1799" width="5.875" style="96" customWidth="1"/>
    <col min="1800" max="2049" width="9" style="96"/>
    <col min="2050" max="2050" width="2.375" style="96" customWidth="1"/>
    <col min="2051" max="2051" width="10.125" style="96" customWidth="1"/>
    <col min="2052" max="2052" width="57.625" style="96" customWidth="1"/>
    <col min="2053" max="2053" width="0.875" style="96" customWidth="1"/>
    <col min="2054" max="2054" width="18.625" style="96" customWidth="1"/>
    <col min="2055" max="2055" width="5.875" style="96" customWidth="1"/>
    <col min="2056" max="2305" width="9" style="96"/>
    <col min="2306" max="2306" width="2.375" style="96" customWidth="1"/>
    <col min="2307" max="2307" width="10.125" style="96" customWidth="1"/>
    <col min="2308" max="2308" width="57.625" style="96" customWidth="1"/>
    <col min="2309" max="2309" width="0.875" style="96" customWidth="1"/>
    <col min="2310" max="2310" width="18.625" style="96" customWidth="1"/>
    <col min="2311" max="2311" width="5.875" style="96" customWidth="1"/>
    <col min="2312" max="2561" width="9" style="96"/>
    <col min="2562" max="2562" width="2.375" style="96" customWidth="1"/>
    <col min="2563" max="2563" width="10.125" style="96" customWidth="1"/>
    <col min="2564" max="2564" width="57.625" style="96" customWidth="1"/>
    <col min="2565" max="2565" width="0.875" style="96" customWidth="1"/>
    <col min="2566" max="2566" width="18.625" style="96" customWidth="1"/>
    <col min="2567" max="2567" width="5.875" style="96" customWidth="1"/>
    <col min="2568" max="2817" width="9" style="96"/>
    <col min="2818" max="2818" width="2.375" style="96" customWidth="1"/>
    <col min="2819" max="2819" width="10.125" style="96" customWidth="1"/>
    <col min="2820" max="2820" width="57.625" style="96" customWidth="1"/>
    <col min="2821" max="2821" width="0.875" style="96" customWidth="1"/>
    <col min="2822" max="2822" width="18.625" style="96" customWidth="1"/>
    <col min="2823" max="2823" width="5.875" style="96" customWidth="1"/>
    <col min="2824" max="3073" width="9" style="96"/>
    <col min="3074" max="3074" width="2.375" style="96" customWidth="1"/>
    <col min="3075" max="3075" width="10.125" style="96" customWidth="1"/>
    <col min="3076" max="3076" width="57.625" style="96" customWidth="1"/>
    <col min="3077" max="3077" width="0.875" style="96" customWidth="1"/>
    <col min="3078" max="3078" width="18.625" style="96" customWidth="1"/>
    <col min="3079" max="3079" width="5.875" style="96" customWidth="1"/>
    <col min="3080" max="3329" width="9" style="96"/>
    <col min="3330" max="3330" width="2.375" style="96" customWidth="1"/>
    <col min="3331" max="3331" width="10.125" style="96" customWidth="1"/>
    <col min="3332" max="3332" width="57.625" style="96" customWidth="1"/>
    <col min="3333" max="3333" width="0.875" style="96" customWidth="1"/>
    <col min="3334" max="3334" width="18.625" style="96" customWidth="1"/>
    <col min="3335" max="3335" width="5.875" style="96" customWidth="1"/>
    <col min="3336" max="3585" width="9" style="96"/>
    <col min="3586" max="3586" width="2.375" style="96" customWidth="1"/>
    <col min="3587" max="3587" width="10.125" style="96" customWidth="1"/>
    <col min="3588" max="3588" width="57.625" style="96" customWidth="1"/>
    <col min="3589" max="3589" width="0.875" style="96" customWidth="1"/>
    <col min="3590" max="3590" width="18.625" style="96" customWidth="1"/>
    <col min="3591" max="3591" width="5.875" style="96" customWidth="1"/>
    <col min="3592" max="3841" width="9" style="96"/>
    <col min="3842" max="3842" width="2.375" style="96" customWidth="1"/>
    <col min="3843" max="3843" width="10.125" style="96" customWidth="1"/>
    <col min="3844" max="3844" width="57.625" style="96" customWidth="1"/>
    <col min="3845" max="3845" width="0.875" style="96" customWidth="1"/>
    <col min="3846" max="3846" width="18.625" style="96" customWidth="1"/>
    <col min="3847" max="3847" width="5.875" style="96" customWidth="1"/>
    <col min="3848" max="4097" width="9" style="96"/>
    <col min="4098" max="4098" width="2.375" style="96" customWidth="1"/>
    <col min="4099" max="4099" width="10.125" style="96" customWidth="1"/>
    <col min="4100" max="4100" width="57.625" style="96" customWidth="1"/>
    <col min="4101" max="4101" width="0.875" style="96" customWidth="1"/>
    <col min="4102" max="4102" width="18.625" style="96" customWidth="1"/>
    <col min="4103" max="4103" width="5.875" style="96" customWidth="1"/>
    <col min="4104" max="4353" width="9" style="96"/>
    <col min="4354" max="4354" width="2.375" style="96" customWidth="1"/>
    <col min="4355" max="4355" width="10.125" style="96" customWidth="1"/>
    <col min="4356" max="4356" width="57.625" style="96" customWidth="1"/>
    <col min="4357" max="4357" width="0.875" style="96" customWidth="1"/>
    <col min="4358" max="4358" width="18.625" style="96" customWidth="1"/>
    <col min="4359" max="4359" width="5.875" style="96" customWidth="1"/>
    <col min="4360" max="4609" width="9" style="96"/>
    <col min="4610" max="4610" width="2.375" style="96" customWidth="1"/>
    <col min="4611" max="4611" width="10.125" style="96" customWidth="1"/>
    <col min="4612" max="4612" width="57.625" style="96" customWidth="1"/>
    <col min="4613" max="4613" width="0.875" style="96" customWidth="1"/>
    <col min="4614" max="4614" width="18.625" style="96" customWidth="1"/>
    <col min="4615" max="4615" width="5.875" style="96" customWidth="1"/>
    <col min="4616" max="4865" width="9" style="96"/>
    <col min="4866" max="4866" width="2.375" style="96" customWidth="1"/>
    <col min="4867" max="4867" width="10.125" style="96" customWidth="1"/>
    <col min="4868" max="4868" width="57.625" style="96" customWidth="1"/>
    <col min="4869" max="4869" width="0.875" style="96" customWidth="1"/>
    <col min="4870" max="4870" width="18.625" style="96" customWidth="1"/>
    <col min="4871" max="4871" width="5.875" style="96" customWidth="1"/>
    <col min="4872" max="5121" width="9" style="96"/>
    <col min="5122" max="5122" width="2.375" style="96" customWidth="1"/>
    <col min="5123" max="5123" width="10.125" style="96" customWidth="1"/>
    <col min="5124" max="5124" width="57.625" style="96" customWidth="1"/>
    <col min="5125" max="5125" width="0.875" style="96" customWidth="1"/>
    <col min="5126" max="5126" width="18.625" style="96" customWidth="1"/>
    <col min="5127" max="5127" width="5.875" style="96" customWidth="1"/>
    <col min="5128" max="5377" width="9" style="96"/>
    <col min="5378" max="5378" width="2.375" style="96" customWidth="1"/>
    <col min="5379" max="5379" width="10.125" style="96" customWidth="1"/>
    <col min="5380" max="5380" width="57.625" style="96" customWidth="1"/>
    <col min="5381" max="5381" width="0.875" style="96" customWidth="1"/>
    <col min="5382" max="5382" width="18.625" style="96" customWidth="1"/>
    <col min="5383" max="5383" width="5.875" style="96" customWidth="1"/>
    <col min="5384" max="5633" width="9" style="96"/>
    <col min="5634" max="5634" width="2.375" style="96" customWidth="1"/>
    <col min="5635" max="5635" width="10.125" style="96" customWidth="1"/>
    <col min="5636" max="5636" width="57.625" style="96" customWidth="1"/>
    <col min="5637" max="5637" width="0.875" style="96" customWidth="1"/>
    <col min="5638" max="5638" width="18.625" style="96" customWidth="1"/>
    <col min="5639" max="5639" width="5.875" style="96" customWidth="1"/>
    <col min="5640" max="5889" width="9" style="96"/>
    <col min="5890" max="5890" width="2.375" style="96" customWidth="1"/>
    <col min="5891" max="5891" width="10.125" style="96" customWidth="1"/>
    <col min="5892" max="5892" width="57.625" style="96" customWidth="1"/>
    <col min="5893" max="5893" width="0.875" style="96" customWidth="1"/>
    <col min="5894" max="5894" width="18.625" style="96" customWidth="1"/>
    <col min="5895" max="5895" width="5.875" style="96" customWidth="1"/>
    <col min="5896" max="6145" width="9" style="96"/>
    <col min="6146" max="6146" width="2.375" style="96" customWidth="1"/>
    <col min="6147" max="6147" width="10.125" style="96" customWidth="1"/>
    <col min="6148" max="6148" width="57.625" style="96" customWidth="1"/>
    <col min="6149" max="6149" width="0.875" style="96" customWidth="1"/>
    <col min="6150" max="6150" width="18.625" style="96" customWidth="1"/>
    <col min="6151" max="6151" width="5.875" style="96" customWidth="1"/>
    <col min="6152" max="6401" width="9" style="96"/>
    <col min="6402" max="6402" width="2.375" style="96" customWidth="1"/>
    <col min="6403" max="6403" width="10.125" style="96" customWidth="1"/>
    <col min="6404" max="6404" width="57.625" style="96" customWidth="1"/>
    <col min="6405" max="6405" width="0.875" style="96" customWidth="1"/>
    <col min="6406" max="6406" width="18.625" style="96" customWidth="1"/>
    <col min="6407" max="6407" width="5.875" style="96" customWidth="1"/>
    <col min="6408" max="6657" width="9" style="96"/>
    <col min="6658" max="6658" width="2.375" style="96" customWidth="1"/>
    <col min="6659" max="6659" width="10.125" style="96" customWidth="1"/>
    <col min="6660" max="6660" width="57.625" style="96" customWidth="1"/>
    <col min="6661" max="6661" width="0.875" style="96" customWidth="1"/>
    <col min="6662" max="6662" width="18.625" style="96" customWidth="1"/>
    <col min="6663" max="6663" width="5.875" style="96" customWidth="1"/>
    <col min="6664" max="6913" width="9" style="96"/>
    <col min="6914" max="6914" width="2.375" style="96" customWidth="1"/>
    <col min="6915" max="6915" width="10.125" style="96" customWidth="1"/>
    <col min="6916" max="6916" width="57.625" style="96" customWidth="1"/>
    <col min="6917" max="6917" width="0.875" style="96" customWidth="1"/>
    <col min="6918" max="6918" width="18.625" style="96" customWidth="1"/>
    <col min="6919" max="6919" width="5.875" style="96" customWidth="1"/>
    <col min="6920" max="7169" width="9" style="96"/>
    <col min="7170" max="7170" width="2.375" style="96" customWidth="1"/>
    <col min="7171" max="7171" width="10.125" style="96" customWidth="1"/>
    <col min="7172" max="7172" width="57.625" style="96" customWidth="1"/>
    <col min="7173" max="7173" width="0.875" style="96" customWidth="1"/>
    <col min="7174" max="7174" width="18.625" style="96" customWidth="1"/>
    <col min="7175" max="7175" width="5.875" style="96" customWidth="1"/>
    <col min="7176" max="7425" width="9" style="96"/>
    <col min="7426" max="7426" width="2.375" style="96" customWidth="1"/>
    <col min="7427" max="7427" width="10.125" style="96" customWidth="1"/>
    <col min="7428" max="7428" width="57.625" style="96" customWidth="1"/>
    <col min="7429" max="7429" width="0.875" style="96" customWidth="1"/>
    <col min="7430" max="7430" width="18.625" style="96" customWidth="1"/>
    <col min="7431" max="7431" width="5.875" style="96" customWidth="1"/>
    <col min="7432" max="7681" width="9" style="96"/>
    <col min="7682" max="7682" width="2.375" style="96" customWidth="1"/>
    <col min="7683" max="7683" width="10.125" style="96" customWidth="1"/>
    <col min="7684" max="7684" width="57.625" style="96" customWidth="1"/>
    <col min="7685" max="7685" width="0.875" style="96" customWidth="1"/>
    <col min="7686" max="7686" width="18.625" style="96" customWidth="1"/>
    <col min="7687" max="7687" width="5.875" style="96" customWidth="1"/>
    <col min="7688" max="7937" width="9" style="96"/>
    <col min="7938" max="7938" width="2.375" style="96" customWidth="1"/>
    <col min="7939" max="7939" width="10.125" style="96" customWidth="1"/>
    <col min="7940" max="7940" width="57.625" style="96" customWidth="1"/>
    <col min="7941" max="7941" width="0.875" style="96" customWidth="1"/>
    <col min="7942" max="7942" width="18.625" style="96" customWidth="1"/>
    <col min="7943" max="7943" width="5.875" style="96" customWidth="1"/>
    <col min="7944" max="8193" width="9" style="96"/>
    <col min="8194" max="8194" width="2.375" style="96" customWidth="1"/>
    <col min="8195" max="8195" width="10.125" style="96" customWidth="1"/>
    <col min="8196" max="8196" width="57.625" style="96" customWidth="1"/>
    <col min="8197" max="8197" width="0.875" style="96" customWidth="1"/>
    <col min="8198" max="8198" width="18.625" style="96" customWidth="1"/>
    <col min="8199" max="8199" width="5.875" style="96" customWidth="1"/>
    <col min="8200" max="8449" width="9" style="96"/>
    <col min="8450" max="8450" width="2.375" style="96" customWidth="1"/>
    <col min="8451" max="8451" width="10.125" style="96" customWidth="1"/>
    <col min="8452" max="8452" width="57.625" style="96" customWidth="1"/>
    <col min="8453" max="8453" width="0.875" style="96" customWidth="1"/>
    <col min="8454" max="8454" width="18.625" style="96" customWidth="1"/>
    <col min="8455" max="8455" width="5.875" style="96" customWidth="1"/>
    <col min="8456" max="8705" width="9" style="96"/>
    <col min="8706" max="8706" width="2.375" style="96" customWidth="1"/>
    <col min="8707" max="8707" width="10.125" style="96" customWidth="1"/>
    <col min="8708" max="8708" width="57.625" style="96" customWidth="1"/>
    <col min="8709" max="8709" width="0.875" style="96" customWidth="1"/>
    <col min="8710" max="8710" width="18.625" style="96" customWidth="1"/>
    <col min="8711" max="8711" width="5.875" style="96" customWidth="1"/>
    <col min="8712" max="8961" width="9" style="96"/>
    <col min="8962" max="8962" width="2.375" style="96" customWidth="1"/>
    <col min="8963" max="8963" width="10.125" style="96" customWidth="1"/>
    <col min="8964" max="8964" width="57.625" style="96" customWidth="1"/>
    <col min="8965" max="8965" width="0.875" style="96" customWidth="1"/>
    <col min="8966" max="8966" width="18.625" style="96" customWidth="1"/>
    <col min="8967" max="8967" width="5.875" style="96" customWidth="1"/>
    <col min="8968" max="9217" width="9" style="96"/>
    <col min="9218" max="9218" width="2.375" style="96" customWidth="1"/>
    <col min="9219" max="9219" width="10.125" style="96" customWidth="1"/>
    <col min="9220" max="9220" width="57.625" style="96" customWidth="1"/>
    <col min="9221" max="9221" width="0.875" style="96" customWidth="1"/>
    <col min="9222" max="9222" width="18.625" style="96" customWidth="1"/>
    <col min="9223" max="9223" width="5.875" style="96" customWidth="1"/>
    <col min="9224" max="9473" width="9" style="96"/>
    <col min="9474" max="9474" width="2.375" style="96" customWidth="1"/>
    <col min="9475" max="9475" width="10.125" style="96" customWidth="1"/>
    <col min="9476" max="9476" width="57.625" style="96" customWidth="1"/>
    <col min="9477" max="9477" width="0.875" style="96" customWidth="1"/>
    <col min="9478" max="9478" width="18.625" style="96" customWidth="1"/>
    <col min="9479" max="9479" width="5.875" style="96" customWidth="1"/>
    <col min="9480" max="9729" width="9" style="96"/>
    <col min="9730" max="9730" width="2.375" style="96" customWidth="1"/>
    <col min="9731" max="9731" width="10.125" style="96" customWidth="1"/>
    <col min="9732" max="9732" width="57.625" style="96" customWidth="1"/>
    <col min="9733" max="9733" width="0.875" style="96" customWidth="1"/>
    <col min="9734" max="9734" width="18.625" style="96" customWidth="1"/>
    <col min="9735" max="9735" width="5.875" style="96" customWidth="1"/>
    <col min="9736" max="9985" width="9" style="96"/>
    <col min="9986" max="9986" width="2.375" style="96" customWidth="1"/>
    <col min="9987" max="9987" width="10.125" style="96" customWidth="1"/>
    <col min="9988" max="9988" width="57.625" style="96" customWidth="1"/>
    <col min="9989" max="9989" width="0.875" style="96" customWidth="1"/>
    <col min="9990" max="9990" width="18.625" style="96" customWidth="1"/>
    <col min="9991" max="9991" width="5.875" style="96" customWidth="1"/>
    <col min="9992" max="10241" width="9" style="96"/>
    <col min="10242" max="10242" width="2.375" style="96" customWidth="1"/>
    <col min="10243" max="10243" width="10.125" style="96" customWidth="1"/>
    <col min="10244" max="10244" width="57.625" style="96" customWidth="1"/>
    <col min="10245" max="10245" width="0.875" style="96" customWidth="1"/>
    <col min="10246" max="10246" width="18.625" style="96" customWidth="1"/>
    <col min="10247" max="10247" width="5.875" style="96" customWidth="1"/>
    <col min="10248" max="10497" width="9" style="96"/>
    <col min="10498" max="10498" width="2.375" style="96" customWidth="1"/>
    <col min="10499" max="10499" width="10.125" style="96" customWidth="1"/>
    <col min="10500" max="10500" width="57.625" style="96" customWidth="1"/>
    <col min="10501" max="10501" width="0.875" style="96" customWidth="1"/>
    <col min="10502" max="10502" width="18.625" style="96" customWidth="1"/>
    <col min="10503" max="10503" width="5.875" style="96" customWidth="1"/>
    <col min="10504" max="10753" width="9" style="96"/>
    <col min="10754" max="10754" width="2.375" style="96" customWidth="1"/>
    <col min="10755" max="10755" width="10.125" style="96" customWidth="1"/>
    <col min="10756" max="10756" width="57.625" style="96" customWidth="1"/>
    <col min="10757" max="10757" width="0.875" style="96" customWidth="1"/>
    <col min="10758" max="10758" width="18.625" style="96" customWidth="1"/>
    <col min="10759" max="10759" width="5.875" style="96" customWidth="1"/>
    <col min="10760" max="11009" width="9" style="96"/>
    <col min="11010" max="11010" width="2.375" style="96" customWidth="1"/>
    <col min="11011" max="11011" width="10.125" style="96" customWidth="1"/>
    <col min="11012" max="11012" width="57.625" style="96" customWidth="1"/>
    <col min="11013" max="11013" width="0.875" style="96" customWidth="1"/>
    <col min="11014" max="11014" width="18.625" style="96" customWidth="1"/>
    <col min="11015" max="11015" width="5.875" style="96" customWidth="1"/>
    <col min="11016" max="11265" width="9" style="96"/>
    <col min="11266" max="11266" width="2.375" style="96" customWidth="1"/>
    <col min="11267" max="11267" width="10.125" style="96" customWidth="1"/>
    <col min="11268" max="11268" width="57.625" style="96" customWidth="1"/>
    <col min="11269" max="11269" width="0.875" style="96" customWidth="1"/>
    <col min="11270" max="11270" width="18.625" style="96" customWidth="1"/>
    <col min="11271" max="11271" width="5.875" style="96" customWidth="1"/>
    <col min="11272" max="11521" width="9" style="96"/>
    <col min="11522" max="11522" width="2.375" style="96" customWidth="1"/>
    <col min="11523" max="11523" width="10.125" style="96" customWidth="1"/>
    <col min="11524" max="11524" width="57.625" style="96" customWidth="1"/>
    <col min="11525" max="11525" width="0.875" style="96" customWidth="1"/>
    <col min="11526" max="11526" width="18.625" style="96" customWidth="1"/>
    <col min="11527" max="11527" width="5.875" style="96" customWidth="1"/>
    <col min="11528" max="11777" width="9" style="96"/>
    <col min="11778" max="11778" width="2.375" style="96" customWidth="1"/>
    <col min="11779" max="11779" width="10.125" style="96" customWidth="1"/>
    <col min="11780" max="11780" width="57.625" style="96" customWidth="1"/>
    <col min="11781" max="11781" width="0.875" style="96" customWidth="1"/>
    <col min="11782" max="11782" width="18.625" style="96" customWidth="1"/>
    <col min="11783" max="11783" width="5.875" style="96" customWidth="1"/>
    <col min="11784" max="12033" width="9" style="96"/>
    <col min="12034" max="12034" width="2.375" style="96" customWidth="1"/>
    <col min="12035" max="12035" width="10.125" style="96" customWidth="1"/>
    <col min="12036" max="12036" width="57.625" style="96" customWidth="1"/>
    <col min="12037" max="12037" width="0.875" style="96" customWidth="1"/>
    <col min="12038" max="12038" width="18.625" style="96" customWidth="1"/>
    <col min="12039" max="12039" width="5.875" style="96" customWidth="1"/>
    <col min="12040" max="12289" width="9" style="96"/>
    <col min="12290" max="12290" width="2.375" style="96" customWidth="1"/>
    <col min="12291" max="12291" width="10.125" style="96" customWidth="1"/>
    <col min="12292" max="12292" width="57.625" style="96" customWidth="1"/>
    <col min="12293" max="12293" width="0.875" style="96" customWidth="1"/>
    <col min="12294" max="12294" width="18.625" style="96" customWidth="1"/>
    <col min="12295" max="12295" width="5.875" style="96" customWidth="1"/>
    <col min="12296" max="12545" width="9" style="96"/>
    <col min="12546" max="12546" width="2.375" style="96" customWidth="1"/>
    <col min="12547" max="12547" width="10.125" style="96" customWidth="1"/>
    <col min="12548" max="12548" width="57.625" style="96" customWidth="1"/>
    <col min="12549" max="12549" width="0.875" style="96" customWidth="1"/>
    <col min="12550" max="12550" width="18.625" style="96" customWidth="1"/>
    <col min="12551" max="12551" width="5.875" style="96" customWidth="1"/>
    <col min="12552" max="12801" width="9" style="96"/>
    <col min="12802" max="12802" width="2.375" style="96" customWidth="1"/>
    <col min="12803" max="12803" width="10.125" style="96" customWidth="1"/>
    <col min="12804" max="12804" width="57.625" style="96" customWidth="1"/>
    <col min="12805" max="12805" width="0.875" style="96" customWidth="1"/>
    <col min="12806" max="12806" width="18.625" style="96" customWidth="1"/>
    <col min="12807" max="12807" width="5.875" style="96" customWidth="1"/>
    <col min="12808" max="13057" width="9" style="96"/>
    <col min="13058" max="13058" width="2.375" style="96" customWidth="1"/>
    <col min="13059" max="13059" width="10.125" style="96" customWidth="1"/>
    <col min="13060" max="13060" width="57.625" style="96" customWidth="1"/>
    <col min="13061" max="13061" width="0.875" style="96" customWidth="1"/>
    <col min="13062" max="13062" width="18.625" style="96" customWidth="1"/>
    <col min="13063" max="13063" width="5.875" style="96" customWidth="1"/>
    <col min="13064" max="13313" width="9" style="96"/>
    <col min="13314" max="13314" width="2.375" style="96" customWidth="1"/>
    <col min="13315" max="13315" width="10.125" style="96" customWidth="1"/>
    <col min="13316" max="13316" width="57.625" style="96" customWidth="1"/>
    <col min="13317" max="13317" width="0.875" style="96" customWidth="1"/>
    <col min="13318" max="13318" width="18.625" style="96" customWidth="1"/>
    <col min="13319" max="13319" width="5.875" style="96" customWidth="1"/>
    <col min="13320" max="13569" width="9" style="96"/>
    <col min="13570" max="13570" width="2.375" style="96" customWidth="1"/>
    <col min="13571" max="13571" width="10.125" style="96" customWidth="1"/>
    <col min="13572" max="13572" width="57.625" style="96" customWidth="1"/>
    <col min="13573" max="13573" width="0.875" style="96" customWidth="1"/>
    <col min="13574" max="13574" width="18.625" style="96" customWidth="1"/>
    <col min="13575" max="13575" width="5.875" style="96" customWidth="1"/>
    <col min="13576" max="13825" width="9" style="96"/>
    <col min="13826" max="13826" width="2.375" style="96" customWidth="1"/>
    <col min="13827" max="13827" width="10.125" style="96" customWidth="1"/>
    <col min="13828" max="13828" width="57.625" style="96" customWidth="1"/>
    <col min="13829" max="13829" width="0.875" style="96" customWidth="1"/>
    <col min="13830" max="13830" width="18.625" style="96" customWidth="1"/>
    <col min="13831" max="13831" width="5.875" style="96" customWidth="1"/>
    <col min="13832" max="14081" width="9" style="96"/>
    <col min="14082" max="14082" width="2.375" style="96" customWidth="1"/>
    <col min="14083" max="14083" width="10.125" style="96" customWidth="1"/>
    <col min="14084" max="14084" width="57.625" style="96" customWidth="1"/>
    <col min="14085" max="14085" width="0.875" style="96" customWidth="1"/>
    <col min="14086" max="14086" width="18.625" style="96" customWidth="1"/>
    <col min="14087" max="14087" width="5.875" style="96" customWidth="1"/>
    <col min="14088" max="14337" width="9" style="96"/>
    <col min="14338" max="14338" width="2.375" style="96" customWidth="1"/>
    <col min="14339" max="14339" width="10.125" style="96" customWidth="1"/>
    <col min="14340" max="14340" width="57.625" style="96" customWidth="1"/>
    <col min="14341" max="14341" width="0.875" style="96" customWidth="1"/>
    <col min="14342" max="14342" width="18.625" style="96" customWidth="1"/>
    <col min="14343" max="14343" width="5.875" style="96" customWidth="1"/>
    <col min="14344" max="14593" width="9" style="96"/>
    <col min="14594" max="14594" width="2.375" style="96" customWidth="1"/>
    <col min="14595" max="14595" width="10.125" style="96" customWidth="1"/>
    <col min="14596" max="14596" width="57.625" style="96" customWidth="1"/>
    <col min="14597" max="14597" width="0.875" style="96" customWidth="1"/>
    <col min="14598" max="14598" width="18.625" style="96" customWidth="1"/>
    <col min="14599" max="14599" width="5.875" style="96" customWidth="1"/>
    <col min="14600" max="14849" width="9" style="96"/>
    <col min="14850" max="14850" width="2.375" style="96" customWidth="1"/>
    <col min="14851" max="14851" width="10.125" style="96" customWidth="1"/>
    <col min="14852" max="14852" width="57.625" style="96" customWidth="1"/>
    <col min="14853" max="14853" width="0.875" style="96" customWidth="1"/>
    <col min="14854" max="14854" width="18.625" style="96" customWidth="1"/>
    <col min="14855" max="14855" width="5.875" style="96" customWidth="1"/>
    <col min="14856" max="15105" width="9" style="96"/>
    <col min="15106" max="15106" width="2.375" style="96" customWidth="1"/>
    <col min="15107" max="15107" width="10.125" style="96" customWidth="1"/>
    <col min="15108" max="15108" width="57.625" style="96" customWidth="1"/>
    <col min="15109" max="15109" width="0.875" style="96" customWidth="1"/>
    <col min="15110" max="15110" width="18.625" style="96" customWidth="1"/>
    <col min="15111" max="15111" width="5.875" style="96" customWidth="1"/>
    <col min="15112" max="15361" width="9" style="96"/>
    <col min="15362" max="15362" width="2.375" style="96" customWidth="1"/>
    <col min="15363" max="15363" width="10.125" style="96" customWidth="1"/>
    <col min="15364" max="15364" width="57.625" style="96" customWidth="1"/>
    <col min="15365" max="15365" width="0.875" style="96" customWidth="1"/>
    <col min="15366" max="15366" width="18.625" style="96" customWidth="1"/>
    <col min="15367" max="15367" width="5.875" style="96" customWidth="1"/>
    <col min="15368" max="15617" width="9" style="96"/>
    <col min="15618" max="15618" width="2.375" style="96" customWidth="1"/>
    <col min="15619" max="15619" width="10.125" style="96" customWidth="1"/>
    <col min="15620" max="15620" width="57.625" style="96" customWidth="1"/>
    <col min="15621" max="15621" width="0.875" style="96" customWidth="1"/>
    <col min="15622" max="15622" width="18.625" style="96" customWidth="1"/>
    <col min="15623" max="15623" width="5.875" style="96" customWidth="1"/>
    <col min="15624" max="15873" width="9" style="96"/>
    <col min="15874" max="15874" width="2.375" style="96" customWidth="1"/>
    <col min="15875" max="15875" width="10.125" style="96" customWidth="1"/>
    <col min="15876" max="15876" width="57.625" style="96" customWidth="1"/>
    <col min="15877" max="15877" width="0.875" style="96" customWidth="1"/>
    <col min="15878" max="15878" width="18.625" style="96" customWidth="1"/>
    <col min="15879" max="15879" width="5.875" style="96" customWidth="1"/>
    <col min="15880" max="16129" width="9" style="96"/>
    <col min="16130" max="16130" width="2.375" style="96" customWidth="1"/>
    <col min="16131" max="16131" width="10.125" style="96" customWidth="1"/>
    <col min="16132" max="16132" width="57.625" style="96" customWidth="1"/>
    <col min="16133" max="16133" width="0.875" style="96" customWidth="1"/>
    <col min="16134" max="16134" width="18.625" style="96" customWidth="1"/>
    <col min="16135" max="16135" width="5.875" style="96" customWidth="1"/>
    <col min="16136" max="16384" width="9" style="96"/>
  </cols>
  <sheetData>
    <row r="1" spans="1:6" s="84" customFormat="1" ht="15" customHeight="1" x14ac:dyDescent="0.25">
      <c r="A1" s="80"/>
      <c r="B1" s="274" t="s">
        <v>210</v>
      </c>
      <c r="C1" s="274"/>
      <c r="D1" s="81" t="s">
        <v>211</v>
      </c>
      <c r="E1" s="82"/>
      <c r="F1" s="83" t="s">
        <v>212</v>
      </c>
    </row>
    <row r="2" spans="1:6" s="84" customFormat="1" ht="9.9499999999999993" customHeight="1" x14ac:dyDescent="0.25">
      <c r="A2" s="80"/>
      <c r="B2" s="85"/>
      <c r="C2" s="86"/>
      <c r="D2" s="87"/>
      <c r="E2" s="88"/>
      <c r="F2" s="89"/>
    </row>
    <row r="3" spans="1:6" s="91" customFormat="1" ht="30" customHeight="1" x14ac:dyDescent="0.25">
      <c r="A3" s="90"/>
      <c r="B3" s="273" t="s">
        <v>213</v>
      </c>
      <c r="C3" s="273"/>
      <c r="D3" s="273"/>
      <c r="E3" s="273"/>
      <c r="F3" s="273"/>
    </row>
    <row r="4" spans="1:6" s="91" customFormat="1" ht="24" customHeight="1" x14ac:dyDescent="0.25">
      <c r="A4" s="90"/>
      <c r="B4" s="92" t="s">
        <v>275</v>
      </c>
      <c r="C4" s="93"/>
      <c r="D4" s="94"/>
      <c r="F4" s="95"/>
    </row>
    <row r="5" spans="1:6" s="91" customFormat="1" ht="15" customHeight="1" x14ac:dyDescent="0.25">
      <c r="A5" s="90"/>
      <c r="B5" s="92"/>
      <c r="C5" s="93" t="s">
        <v>278</v>
      </c>
      <c r="D5" s="94" t="s">
        <v>214</v>
      </c>
      <c r="F5" s="95" t="s">
        <v>215</v>
      </c>
    </row>
    <row r="6" spans="1:6" s="91" customFormat="1" ht="15" customHeight="1" x14ac:dyDescent="0.25">
      <c r="A6" s="90"/>
      <c r="B6" s="92"/>
      <c r="C6" s="93" t="s">
        <v>279</v>
      </c>
      <c r="D6" s="94" t="s">
        <v>216</v>
      </c>
      <c r="F6" s="95" t="s">
        <v>215</v>
      </c>
    </row>
    <row r="7" spans="1:6" s="91" customFormat="1" ht="15" customHeight="1" x14ac:dyDescent="0.25">
      <c r="A7" s="90"/>
      <c r="B7" s="92"/>
      <c r="C7" s="93" t="s">
        <v>280</v>
      </c>
      <c r="D7" s="94" t="s">
        <v>217</v>
      </c>
      <c r="F7" s="95" t="s">
        <v>215</v>
      </c>
    </row>
    <row r="8" spans="1:6" s="91" customFormat="1" ht="15" customHeight="1" x14ac:dyDescent="0.25">
      <c r="A8" s="90"/>
      <c r="B8" s="92"/>
      <c r="C8" s="93" t="s">
        <v>281</v>
      </c>
      <c r="D8" s="94" t="s">
        <v>218</v>
      </c>
      <c r="F8" s="95" t="s">
        <v>215</v>
      </c>
    </row>
    <row r="9" spans="1:6" s="91" customFormat="1" ht="15" customHeight="1" x14ac:dyDescent="0.25">
      <c r="A9" s="90"/>
      <c r="B9" s="92"/>
      <c r="C9" s="93" t="s">
        <v>276</v>
      </c>
      <c r="D9" s="94" t="s">
        <v>219</v>
      </c>
      <c r="F9" s="95" t="s">
        <v>215</v>
      </c>
    </row>
    <row r="10" spans="1:6" s="91" customFormat="1" ht="15" customHeight="1" x14ac:dyDescent="0.25">
      <c r="A10" s="90"/>
      <c r="B10" s="92"/>
      <c r="C10" s="93" t="s">
        <v>277</v>
      </c>
      <c r="D10" s="94" t="s">
        <v>220</v>
      </c>
      <c r="F10" s="95" t="s">
        <v>215</v>
      </c>
    </row>
    <row r="11" spans="1:6" s="91" customFormat="1" ht="15" customHeight="1" x14ac:dyDescent="0.25">
      <c r="A11" s="90"/>
      <c r="B11" s="92"/>
      <c r="C11" s="93" t="s">
        <v>282</v>
      </c>
      <c r="D11" s="94" t="s">
        <v>221</v>
      </c>
      <c r="F11" s="95" t="s">
        <v>215</v>
      </c>
    </row>
    <row r="12" spans="1:6" s="91" customFormat="1" ht="15" customHeight="1" x14ac:dyDescent="0.25">
      <c r="A12" s="90"/>
      <c r="B12" s="92"/>
      <c r="C12" s="93" t="s">
        <v>283</v>
      </c>
      <c r="D12" s="94" t="s">
        <v>222</v>
      </c>
      <c r="F12" s="95" t="s">
        <v>215</v>
      </c>
    </row>
    <row r="13" spans="1:6" s="91" customFormat="1" ht="15" customHeight="1" x14ac:dyDescent="0.25">
      <c r="A13" s="90"/>
      <c r="B13" s="92"/>
      <c r="C13" s="93"/>
      <c r="D13" s="94"/>
      <c r="F13" s="95"/>
    </row>
  </sheetData>
  <mergeCells count="2">
    <mergeCell ref="B3:F3"/>
    <mergeCell ref="B1:C1"/>
  </mergeCells>
  <phoneticPr fontId="5"/>
  <printOptions horizontalCentered="1"/>
  <pageMargins left="0.78740157480314965" right="0.6692913385826772" top="0.9055118110236221" bottom="0.98425196850393704" header="0.51181102362204722" footer="0.51181102362204722"/>
  <pageSetup paperSize="9" scale="79" orientation="portrait" r:id="rId1"/>
  <headerFooter alignWithMargins="0">
    <oddFooter>&amp;C&amp;9目次 - &amp;P -</oddFooter>
  </headerFooter>
  <ignoredErrors>
    <ignoredError sqref="C8:C12 C5:C7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1"/>
  <sheetViews>
    <sheetView showGridLines="0" zoomScale="130" zoomScaleNormal="130" workbookViewId="0">
      <selection activeCell="Q40" sqref="Q40"/>
    </sheetView>
  </sheetViews>
  <sheetFormatPr defaultColWidth="13.75" defaultRowHeight="7.15" x14ac:dyDescent="0.15"/>
  <cols>
    <col min="1" max="1" width="6.25" style="1" customWidth="1"/>
    <col min="2" max="2" width="6.125" style="1" customWidth="1"/>
    <col min="3" max="4" width="5.75" style="1" customWidth="1"/>
    <col min="5" max="5" width="6.625" style="1" customWidth="1"/>
    <col min="6" max="6" width="6.375" style="1" customWidth="1"/>
    <col min="7" max="7" width="5.625" style="1" customWidth="1"/>
    <col min="8" max="8" width="5.75" style="1" customWidth="1"/>
    <col min="9" max="9" width="6.625" style="1" customWidth="1"/>
    <col min="10" max="10" width="5.75" style="1" bestFit="1" customWidth="1"/>
    <col min="11" max="12" width="5.125" style="1" bestFit="1" customWidth="1"/>
    <col min="13" max="13" width="6.375" style="1" customWidth="1"/>
    <col min="14" max="14" width="5.625" style="1" bestFit="1" customWidth="1"/>
    <col min="15" max="16" width="3.875" style="1" bestFit="1" customWidth="1"/>
    <col min="17" max="17" width="7.625" style="1" bestFit="1" customWidth="1"/>
    <col min="18" max="16384" width="13.75" style="1"/>
  </cols>
  <sheetData>
    <row r="1" spans="1:20" s="9" customFormat="1" ht="14.25" x14ac:dyDescent="0.3">
      <c r="A1" s="62" t="s">
        <v>302</v>
      </c>
      <c r="B1" s="63"/>
      <c r="C1" s="63"/>
      <c r="D1" s="63"/>
      <c r="E1" s="63"/>
      <c r="F1" s="63"/>
      <c r="G1" s="64"/>
      <c r="H1" s="64"/>
      <c r="I1" s="64"/>
      <c r="J1" s="64"/>
      <c r="K1" s="64"/>
      <c r="L1" s="64"/>
      <c r="M1" s="64"/>
      <c r="N1" s="64"/>
      <c r="O1" s="65"/>
      <c r="P1" s="65"/>
      <c r="Q1" s="65"/>
      <c r="R1" s="65"/>
      <c r="S1" s="65"/>
      <c r="T1" s="65"/>
    </row>
    <row r="2" spans="1:20" x14ac:dyDescent="0.15">
      <c r="A2" s="12"/>
      <c r="B2" s="12"/>
      <c r="C2" s="12"/>
      <c r="D2" s="12"/>
      <c r="E2" s="12"/>
      <c r="F2" s="12"/>
      <c r="G2" s="12"/>
      <c r="H2" s="12"/>
      <c r="I2" s="12"/>
      <c r="J2" s="282" t="s">
        <v>498</v>
      </c>
      <c r="K2" s="282"/>
      <c r="L2" s="282"/>
      <c r="M2" s="169"/>
      <c r="N2" s="66"/>
      <c r="O2" s="66"/>
      <c r="P2" s="66"/>
      <c r="Q2" s="66"/>
      <c r="R2" s="66"/>
      <c r="S2" s="66"/>
    </row>
    <row r="3" spans="1:20" x14ac:dyDescent="0.15">
      <c r="A3" s="15"/>
      <c r="B3" s="11"/>
      <c r="C3" s="11"/>
      <c r="D3" s="11"/>
      <c r="E3" s="11"/>
      <c r="F3" s="11"/>
      <c r="G3" s="11"/>
      <c r="H3" s="11"/>
      <c r="I3" s="15"/>
      <c r="J3" s="11" t="s">
        <v>499</v>
      </c>
      <c r="K3" s="11"/>
      <c r="L3" s="11"/>
      <c r="M3" s="67"/>
      <c r="N3" s="66"/>
      <c r="O3" s="66"/>
      <c r="P3" s="66"/>
      <c r="Q3" s="66"/>
      <c r="R3" s="66"/>
      <c r="S3" s="66"/>
    </row>
    <row r="4" spans="1:20" x14ac:dyDescent="0.15">
      <c r="A4" s="16"/>
      <c r="B4" s="11" t="s">
        <v>166</v>
      </c>
      <c r="C4" s="11"/>
      <c r="D4" s="11"/>
      <c r="E4" s="11"/>
      <c r="F4" s="11"/>
      <c r="G4" s="11"/>
      <c r="H4" s="11"/>
      <c r="I4" s="16"/>
      <c r="J4" s="290" t="s">
        <v>167</v>
      </c>
      <c r="K4" s="291"/>
      <c r="L4" s="291"/>
      <c r="M4" s="67"/>
      <c r="N4" s="66"/>
      <c r="O4" s="66"/>
      <c r="P4" s="66"/>
      <c r="Q4" s="66"/>
      <c r="R4" s="66"/>
      <c r="S4" s="66"/>
    </row>
    <row r="5" spans="1:20" x14ac:dyDescent="0.15">
      <c r="A5" s="16"/>
      <c r="B5" s="39"/>
      <c r="C5" s="12"/>
      <c r="D5" s="12"/>
      <c r="E5" s="12"/>
      <c r="F5" s="12"/>
      <c r="G5" s="12"/>
      <c r="H5" s="12"/>
      <c r="I5" s="24"/>
      <c r="J5" s="12"/>
      <c r="K5" s="12"/>
      <c r="L5" s="12"/>
      <c r="M5" s="159"/>
      <c r="N5" s="66"/>
      <c r="O5" s="66"/>
      <c r="P5" s="66"/>
      <c r="Q5" s="66"/>
      <c r="R5" s="66"/>
      <c r="S5" s="66"/>
    </row>
    <row r="6" spans="1:20" x14ac:dyDescent="0.15">
      <c r="A6" s="16"/>
      <c r="B6" s="18" t="s">
        <v>249</v>
      </c>
      <c r="C6" s="15" t="s">
        <v>250</v>
      </c>
      <c r="D6" s="328" t="s">
        <v>168</v>
      </c>
      <c r="E6" s="285"/>
      <c r="F6" s="328" t="s">
        <v>169</v>
      </c>
      <c r="G6" s="284"/>
      <c r="H6" s="284"/>
      <c r="I6" s="285"/>
      <c r="J6" s="38" t="s">
        <v>249</v>
      </c>
      <c r="K6" s="11" t="s">
        <v>170</v>
      </c>
      <c r="L6" s="11"/>
      <c r="M6" s="160"/>
      <c r="N6" s="66"/>
      <c r="O6" s="66"/>
      <c r="P6" s="66"/>
      <c r="Q6" s="66"/>
      <c r="R6" s="66"/>
      <c r="S6" s="66"/>
    </row>
    <row r="7" spans="1:20" x14ac:dyDescent="0.15">
      <c r="A7" s="16"/>
      <c r="B7" s="20"/>
      <c r="C7" s="16"/>
      <c r="D7" s="12"/>
      <c r="E7" s="24"/>
      <c r="F7" s="12"/>
      <c r="G7" s="12"/>
      <c r="H7" s="12"/>
      <c r="I7" s="24"/>
      <c r="J7" s="27"/>
      <c r="K7" s="11"/>
      <c r="L7" s="11"/>
      <c r="M7" s="160"/>
      <c r="N7" s="66"/>
      <c r="O7" s="66"/>
      <c r="P7" s="66"/>
      <c r="Q7" s="66"/>
      <c r="R7" s="66"/>
      <c r="S7" s="66"/>
    </row>
    <row r="8" spans="1:20" x14ac:dyDescent="0.15">
      <c r="A8" s="16" t="s">
        <v>171</v>
      </c>
      <c r="B8" s="20"/>
      <c r="C8" s="16"/>
      <c r="D8" s="15" t="s">
        <v>172</v>
      </c>
      <c r="E8" s="16" t="s">
        <v>173</v>
      </c>
      <c r="F8" s="15"/>
      <c r="G8" s="328" t="s">
        <v>174</v>
      </c>
      <c r="H8" s="284"/>
      <c r="I8" s="285"/>
      <c r="J8" s="27"/>
      <c r="K8" s="12" t="s">
        <v>175</v>
      </c>
      <c r="L8" s="12"/>
      <c r="M8" s="160"/>
      <c r="N8" s="66"/>
      <c r="O8" s="66"/>
      <c r="P8" s="66"/>
      <c r="Q8" s="66"/>
      <c r="R8" s="66"/>
      <c r="S8" s="66"/>
    </row>
    <row r="9" spans="1:20" x14ac:dyDescent="0.15">
      <c r="A9" s="16"/>
      <c r="B9" s="20"/>
      <c r="C9" s="16"/>
      <c r="D9" s="16"/>
      <c r="E9" s="16"/>
      <c r="F9" s="16" t="s">
        <v>130</v>
      </c>
      <c r="G9" s="12"/>
      <c r="H9" s="12"/>
      <c r="I9" s="24"/>
      <c r="J9" s="27"/>
      <c r="K9" s="18"/>
      <c r="L9" s="11"/>
      <c r="M9" s="160"/>
      <c r="N9" s="66"/>
      <c r="O9" s="66"/>
      <c r="P9" s="66"/>
      <c r="Q9" s="66"/>
      <c r="R9" s="66"/>
      <c r="S9" s="66"/>
    </row>
    <row r="10" spans="1:20" x14ac:dyDescent="0.15">
      <c r="A10" s="24"/>
      <c r="B10" s="267"/>
      <c r="C10" s="24" t="s">
        <v>248</v>
      </c>
      <c r="D10" s="24" t="s">
        <v>176</v>
      </c>
      <c r="E10" s="24" t="s">
        <v>177</v>
      </c>
      <c r="F10" s="24"/>
      <c r="G10" s="265" t="s">
        <v>178</v>
      </c>
      <c r="H10" s="265" t="s">
        <v>179</v>
      </c>
      <c r="I10" s="24" t="s">
        <v>180</v>
      </c>
      <c r="J10" s="40"/>
      <c r="K10" s="267" t="s">
        <v>181</v>
      </c>
      <c r="L10" s="12" t="s">
        <v>182</v>
      </c>
      <c r="M10" s="160"/>
      <c r="O10" s="177"/>
      <c r="Q10" s="66"/>
      <c r="R10" s="66"/>
      <c r="S10" s="66"/>
    </row>
    <row r="11" spans="1:20" x14ac:dyDescent="0.15">
      <c r="A11" s="16"/>
      <c r="B11" s="20"/>
      <c r="C11" s="16"/>
      <c r="D11" s="16"/>
      <c r="E11" s="16"/>
      <c r="F11" s="16"/>
      <c r="G11" s="16"/>
      <c r="H11" s="16"/>
      <c r="I11" s="16"/>
      <c r="J11" s="20"/>
      <c r="K11" s="20"/>
      <c r="L11" s="11"/>
      <c r="M11" s="160"/>
      <c r="Q11" s="66"/>
      <c r="R11" s="66"/>
      <c r="S11" s="66"/>
    </row>
    <row r="12" spans="1:20" ht="11.25" customHeight="1" x14ac:dyDescent="0.15">
      <c r="A12" s="166" t="s">
        <v>183</v>
      </c>
      <c r="B12" s="157">
        <f>SUM(B14:B26)</f>
        <v>13627</v>
      </c>
      <c r="C12" s="157">
        <f>SUM(C14:C26)</f>
        <v>1709</v>
      </c>
      <c r="D12" s="157">
        <f t="shared" ref="D12:K12" si="0">SUM(D14:D26)</f>
        <v>8035</v>
      </c>
      <c r="E12" s="157">
        <f t="shared" si="0"/>
        <v>78133</v>
      </c>
      <c r="F12" s="157">
        <f t="shared" si="0"/>
        <v>8317</v>
      </c>
      <c r="G12" s="157">
        <f t="shared" si="0"/>
        <v>15156</v>
      </c>
      <c r="H12" s="157">
        <f t="shared" si="0"/>
        <v>2161</v>
      </c>
      <c r="I12" s="157">
        <f t="shared" si="0"/>
        <v>17317</v>
      </c>
      <c r="J12" s="157">
        <f t="shared" si="0"/>
        <v>423</v>
      </c>
      <c r="K12" s="157">
        <f t="shared" si="0"/>
        <v>166</v>
      </c>
      <c r="L12" s="268">
        <f>SUM(L14:L26)</f>
        <v>11101</v>
      </c>
      <c r="Q12" s="66"/>
      <c r="R12" s="66"/>
      <c r="S12" s="66"/>
    </row>
    <row r="13" spans="1:20" ht="11.25" customHeight="1" x14ac:dyDescent="0.15">
      <c r="A13" s="164"/>
      <c r="B13" s="259"/>
      <c r="C13" s="158"/>
      <c r="D13" s="158"/>
      <c r="E13" s="158"/>
      <c r="F13" s="158"/>
      <c r="G13" s="158"/>
      <c r="H13" s="158"/>
      <c r="I13" s="255"/>
      <c r="J13" s="259"/>
      <c r="K13" s="259"/>
      <c r="L13" s="269"/>
      <c r="Q13" s="66"/>
      <c r="R13" s="66"/>
      <c r="S13" s="66"/>
    </row>
    <row r="14" spans="1:20" ht="11.25" customHeight="1" x14ac:dyDescent="0.15">
      <c r="A14" s="164" t="s">
        <v>184</v>
      </c>
      <c r="B14" s="256">
        <v>2186</v>
      </c>
      <c r="C14" s="158">
        <v>375</v>
      </c>
      <c r="D14" s="158">
        <v>1550</v>
      </c>
      <c r="E14" s="158">
        <v>8505</v>
      </c>
      <c r="F14" s="158">
        <v>245</v>
      </c>
      <c r="G14" s="158">
        <v>289</v>
      </c>
      <c r="H14" s="158">
        <v>158</v>
      </c>
      <c r="I14" s="259">
        <v>447</v>
      </c>
      <c r="J14" s="256">
        <v>105</v>
      </c>
      <c r="K14" s="158">
        <v>79</v>
      </c>
      <c r="L14" s="258">
        <v>3821</v>
      </c>
      <c r="M14" s="161"/>
      <c r="Q14" s="66"/>
      <c r="R14" s="66"/>
      <c r="S14" s="66"/>
    </row>
    <row r="15" spans="1:20" ht="11.25" customHeight="1" x14ac:dyDescent="0.15">
      <c r="A15" s="164" t="s">
        <v>185</v>
      </c>
      <c r="B15" s="256">
        <v>632</v>
      </c>
      <c r="C15" s="257">
        <v>74</v>
      </c>
      <c r="D15" s="257">
        <v>235</v>
      </c>
      <c r="E15" s="257">
        <v>3906</v>
      </c>
      <c r="F15" s="158">
        <v>135</v>
      </c>
      <c r="G15" s="158">
        <v>259</v>
      </c>
      <c r="H15" s="158">
        <v>40</v>
      </c>
      <c r="I15" s="259">
        <v>299</v>
      </c>
      <c r="J15" s="256" t="s">
        <v>489</v>
      </c>
      <c r="K15" s="158">
        <v>6</v>
      </c>
      <c r="L15" s="258">
        <v>341</v>
      </c>
      <c r="M15" s="161"/>
      <c r="Q15" s="66"/>
      <c r="R15" s="66"/>
      <c r="S15" s="66"/>
    </row>
    <row r="16" spans="1:20" ht="11.25" customHeight="1" x14ac:dyDescent="0.15">
      <c r="A16" s="164" t="s">
        <v>186</v>
      </c>
      <c r="B16" s="256">
        <v>1042</v>
      </c>
      <c r="C16" s="257">
        <v>118</v>
      </c>
      <c r="D16" s="257">
        <v>465</v>
      </c>
      <c r="E16" s="257">
        <v>5472</v>
      </c>
      <c r="F16" s="158">
        <v>471</v>
      </c>
      <c r="G16" s="158">
        <v>863</v>
      </c>
      <c r="H16" s="158">
        <v>565</v>
      </c>
      <c r="I16" s="259">
        <v>1428</v>
      </c>
      <c r="J16" s="256">
        <v>43</v>
      </c>
      <c r="K16" s="158">
        <v>19</v>
      </c>
      <c r="L16" s="258">
        <v>1051</v>
      </c>
      <c r="M16" s="161"/>
      <c r="Q16" s="66"/>
      <c r="R16" s="66"/>
      <c r="S16" s="66"/>
    </row>
    <row r="17" spans="1:19" ht="11.25" customHeight="1" x14ac:dyDescent="0.15">
      <c r="A17" s="164" t="s">
        <v>187</v>
      </c>
      <c r="B17" s="256">
        <v>389</v>
      </c>
      <c r="C17" s="257">
        <v>59</v>
      </c>
      <c r="D17" s="257">
        <v>87</v>
      </c>
      <c r="E17" s="257">
        <v>1227</v>
      </c>
      <c r="F17" s="158">
        <v>92</v>
      </c>
      <c r="G17" s="158">
        <v>201</v>
      </c>
      <c r="H17" s="158">
        <v>0</v>
      </c>
      <c r="I17" s="259">
        <v>201</v>
      </c>
      <c r="J17" s="256" t="s">
        <v>18</v>
      </c>
      <c r="K17" s="158">
        <v>3</v>
      </c>
      <c r="L17" s="258">
        <v>972</v>
      </c>
      <c r="M17" s="161"/>
      <c r="Q17" s="66"/>
      <c r="R17" s="66"/>
      <c r="S17" s="66"/>
    </row>
    <row r="18" spans="1:19" ht="11.25" customHeight="1" x14ac:dyDescent="0.15">
      <c r="A18" s="164" t="s">
        <v>188</v>
      </c>
      <c r="B18" s="256">
        <v>1443</v>
      </c>
      <c r="C18" s="257">
        <v>177</v>
      </c>
      <c r="D18" s="257">
        <v>752</v>
      </c>
      <c r="E18" s="257">
        <v>6509</v>
      </c>
      <c r="F18" s="158">
        <v>221</v>
      </c>
      <c r="G18" s="158">
        <v>450</v>
      </c>
      <c r="H18" s="158">
        <v>1</v>
      </c>
      <c r="I18" s="259">
        <v>451</v>
      </c>
      <c r="J18" s="256">
        <v>26</v>
      </c>
      <c r="K18" s="158">
        <v>16</v>
      </c>
      <c r="L18" s="258">
        <v>1370</v>
      </c>
      <c r="M18" s="161"/>
      <c r="Q18" s="66"/>
      <c r="R18" s="66"/>
      <c r="S18" s="66"/>
    </row>
    <row r="19" spans="1:19" ht="11.25" customHeight="1" x14ac:dyDescent="0.15">
      <c r="A19" s="164" t="s">
        <v>189</v>
      </c>
      <c r="B19" s="256">
        <v>2158</v>
      </c>
      <c r="C19" s="257">
        <v>254</v>
      </c>
      <c r="D19" s="257">
        <v>1044</v>
      </c>
      <c r="E19" s="257">
        <v>9009</v>
      </c>
      <c r="F19" s="158">
        <v>4274</v>
      </c>
      <c r="G19" s="158">
        <v>8484</v>
      </c>
      <c r="H19" s="158">
        <v>1032</v>
      </c>
      <c r="I19" s="259">
        <v>9516</v>
      </c>
      <c r="J19" s="256">
        <v>122</v>
      </c>
      <c r="K19" s="158">
        <v>19</v>
      </c>
      <c r="L19" s="258">
        <v>1203</v>
      </c>
      <c r="M19" s="161"/>
      <c r="Q19" s="66"/>
      <c r="R19" s="66"/>
      <c r="S19" s="66"/>
    </row>
    <row r="20" spans="1:19" ht="11.25" customHeight="1" x14ac:dyDescent="0.15">
      <c r="A20" s="164" t="s">
        <v>190</v>
      </c>
      <c r="B20" s="256">
        <v>413</v>
      </c>
      <c r="C20" s="257">
        <v>61</v>
      </c>
      <c r="D20" s="257">
        <v>136</v>
      </c>
      <c r="E20" s="257">
        <v>3683</v>
      </c>
      <c r="F20" s="158">
        <v>101</v>
      </c>
      <c r="G20" s="158">
        <v>272</v>
      </c>
      <c r="H20" s="158">
        <v>47</v>
      </c>
      <c r="I20" s="259">
        <v>319</v>
      </c>
      <c r="J20" s="256" t="s">
        <v>18</v>
      </c>
      <c r="K20" s="158" t="s">
        <v>489</v>
      </c>
      <c r="L20" s="258">
        <v>312</v>
      </c>
      <c r="M20" s="161"/>
      <c r="Q20" s="66"/>
      <c r="R20" s="66"/>
      <c r="S20" s="66"/>
    </row>
    <row r="21" spans="1:19" ht="11.25" customHeight="1" x14ac:dyDescent="0.15">
      <c r="A21" s="164" t="s">
        <v>191</v>
      </c>
      <c r="B21" s="256">
        <v>1145</v>
      </c>
      <c r="C21" s="257">
        <v>107</v>
      </c>
      <c r="D21" s="257">
        <v>250</v>
      </c>
      <c r="E21" s="257">
        <v>7805</v>
      </c>
      <c r="F21" s="158">
        <v>481</v>
      </c>
      <c r="G21" s="158">
        <v>1101</v>
      </c>
      <c r="H21" s="158">
        <v>60</v>
      </c>
      <c r="I21" s="259">
        <v>1161</v>
      </c>
      <c r="J21" s="256" t="s">
        <v>18</v>
      </c>
      <c r="K21" s="158">
        <v>3</v>
      </c>
      <c r="L21" s="258">
        <v>228</v>
      </c>
      <c r="M21" s="161"/>
      <c r="Q21" s="66"/>
      <c r="R21" s="66"/>
      <c r="S21" s="66"/>
    </row>
    <row r="22" spans="1:19" ht="11.25" customHeight="1" x14ac:dyDescent="0.15">
      <c r="A22" s="164" t="s">
        <v>192</v>
      </c>
      <c r="B22" s="256">
        <v>601</v>
      </c>
      <c r="C22" s="257">
        <v>80</v>
      </c>
      <c r="D22" s="257">
        <v>560</v>
      </c>
      <c r="E22" s="257">
        <v>7590</v>
      </c>
      <c r="F22" s="158">
        <v>1101</v>
      </c>
      <c r="G22" s="158">
        <v>2134</v>
      </c>
      <c r="H22" s="158">
        <v>128</v>
      </c>
      <c r="I22" s="259">
        <v>2262</v>
      </c>
      <c r="J22" s="256" t="s">
        <v>18</v>
      </c>
      <c r="K22" s="259" t="s">
        <v>489</v>
      </c>
      <c r="L22" s="258">
        <v>166</v>
      </c>
      <c r="M22" s="161"/>
      <c r="Q22" s="66"/>
      <c r="R22" s="66"/>
      <c r="S22" s="66"/>
    </row>
    <row r="23" spans="1:19" ht="11.25" customHeight="1" x14ac:dyDescent="0.15">
      <c r="A23" s="164" t="s">
        <v>193</v>
      </c>
      <c r="B23" s="256">
        <v>649</v>
      </c>
      <c r="C23" s="257">
        <v>57</v>
      </c>
      <c r="D23" s="257">
        <v>295</v>
      </c>
      <c r="E23" s="257">
        <v>3907</v>
      </c>
      <c r="F23" s="158">
        <v>540</v>
      </c>
      <c r="G23" s="158">
        <v>255</v>
      </c>
      <c r="H23" s="158">
        <v>78</v>
      </c>
      <c r="I23" s="259">
        <v>333</v>
      </c>
      <c r="J23" s="256">
        <v>36</v>
      </c>
      <c r="K23" s="158">
        <v>11</v>
      </c>
      <c r="L23" s="258">
        <v>534</v>
      </c>
      <c r="M23" s="161"/>
      <c r="Q23" s="66"/>
      <c r="R23" s="66"/>
      <c r="S23" s="66"/>
    </row>
    <row r="24" spans="1:19" ht="11.25" customHeight="1" x14ac:dyDescent="0.15">
      <c r="A24" s="164" t="s">
        <v>194</v>
      </c>
      <c r="B24" s="256">
        <v>1792</v>
      </c>
      <c r="C24" s="257">
        <v>205</v>
      </c>
      <c r="D24" s="257">
        <v>1922</v>
      </c>
      <c r="E24" s="257">
        <v>12938</v>
      </c>
      <c r="F24" s="158">
        <v>361</v>
      </c>
      <c r="G24" s="158">
        <v>315</v>
      </c>
      <c r="H24" s="158">
        <v>36</v>
      </c>
      <c r="I24" s="259">
        <v>351</v>
      </c>
      <c r="J24" s="256">
        <v>80</v>
      </c>
      <c r="K24" s="158">
        <v>9</v>
      </c>
      <c r="L24" s="258">
        <v>829</v>
      </c>
      <c r="M24" s="161"/>
      <c r="Q24" s="66"/>
      <c r="R24" s="66"/>
      <c r="S24" s="66"/>
    </row>
    <row r="25" spans="1:19" ht="11.25" customHeight="1" x14ac:dyDescent="0.15">
      <c r="A25" s="164" t="s">
        <v>195</v>
      </c>
      <c r="B25" s="256">
        <v>435</v>
      </c>
      <c r="C25" s="257">
        <v>57</v>
      </c>
      <c r="D25" s="257">
        <v>419</v>
      </c>
      <c r="E25" s="257">
        <v>3386</v>
      </c>
      <c r="F25" s="158">
        <v>81</v>
      </c>
      <c r="G25" s="158">
        <v>82</v>
      </c>
      <c r="H25" s="158">
        <v>3</v>
      </c>
      <c r="I25" s="259">
        <v>85</v>
      </c>
      <c r="J25" s="256" t="s">
        <v>18</v>
      </c>
      <c r="K25" s="158" t="s">
        <v>489</v>
      </c>
      <c r="L25" s="258">
        <v>121</v>
      </c>
      <c r="M25" s="161"/>
      <c r="Q25" s="66"/>
      <c r="R25" s="66"/>
      <c r="S25" s="66"/>
    </row>
    <row r="26" spans="1:19" ht="11.25" customHeight="1" x14ac:dyDescent="0.15">
      <c r="A26" s="166" t="s">
        <v>196</v>
      </c>
      <c r="B26" s="260">
        <v>742</v>
      </c>
      <c r="C26" s="261">
        <v>85</v>
      </c>
      <c r="D26" s="261">
        <v>320</v>
      </c>
      <c r="E26" s="261">
        <v>4196</v>
      </c>
      <c r="F26" s="270">
        <v>214</v>
      </c>
      <c r="G26" s="270">
        <v>451</v>
      </c>
      <c r="H26" s="270">
        <v>13</v>
      </c>
      <c r="I26" s="157">
        <v>464</v>
      </c>
      <c r="J26" s="260">
        <v>11</v>
      </c>
      <c r="K26" s="262">
        <v>1</v>
      </c>
      <c r="L26" s="263">
        <v>153</v>
      </c>
      <c r="M26" s="161"/>
      <c r="Q26" s="66"/>
      <c r="R26" s="66"/>
      <c r="S26" s="66"/>
    </row>
    <row r="27" spans="1:19" x14ac:dyDescent="0.15">
      <c r="A27" s="11" t="s">
        <v>30</v>
      </c>
      <c r="N27" s="68"/>
    </row>
    <row r="28" spans="1:19" x14ac:dyDescent="0.15">
      <c r="N28" s="68"/>
    </row>
    <row r="29" spans="1:19" x14ac:dyDescent="0.15">
      <c r="C29" s="177"/>
      <c r="D29" s="177"/>
      <c r="E29" s="177"/>
      <c r="N29" s="68"/>
      <c r="O29" s="68"/>
      <c r="P29" s="68"/>
      <c r="Q29" s="68"/>
    </row>
    <row r="30" spans="1:19" x14ac:dyDescent="0.15">
      <c r="N30" s="68"/>
      <c r="O30" s="68"/>
      <c r="P30" s="68"/>
      <c r="Q30" s="68"/>
    </row>
    <row r="31" spans="1:19" x14ac:dyDescent="0.15">
      <c r="N31" s="68"/>
      <c r="O31" s="68"/>
      <c r="P31" s="68"/>
      <c r="Q31" s="68"/>
    </row>
  </sheetData>
  <mergeCells count="5">
    <mergeCell ref="J2:L2"/>
    <mergeCell ref="J4:L4"/>
    <mergeCell ref="D6:E6"/>
    <mergeCell ref="F6:I6"/>
    <mergeCell ref="G8:I8"/>
  </mergeCells>
  <phoneticPr fontId="5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2:L1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60"/>
  <sheetViews>
    <sheetView showGridLines="0" zoomScale="150" zoomScaleNormal="150" workbookViewId="0"/>
  </sheetViews>
  <sheetFormatPr defaultColWidth="9" defaultRowHeight="15.75" x14ac:dyDescent="0.25"/>
  <cols>
    <col min="1" max="1" width="5.5" style="74" customWidth="1"/>
    <col min="2" max="2" width="7.875" style="74" customWidth="1"/>
    <col min="3" max="8" width="10.625" style="74" customWidth="1"/>
    <col min="9" max="9" width="6.625" style="74" customWidth="1"/>
    <col min="10" max="10" width="6.5" style="74" customWidth="1"/>
    <col min="11" max="16384" width="9" style="74"/>
  </cols>
  <sheetData>
    <row r="1" spans="1:32" s="70" customFormat="1" ht="14.25" x14ac:dyDescent="0.25">
      <c r="A1" s="69" t="s">
        <v>303</v>
      </c>
      <c r="E1" s="71"/>
      <c r="F1" s="71"/>
      <c r="H1" s="72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3"/>
    </row>
    <row r="2" spans="1:32" x14ac:dyDescent="0.25">
      <c r="I2" s="72"/>
      <c r="J2" s="75" t="s">
        <v>500</v>
      </c>
    </row>
    <row r="3" spans="1:32" ht="16.5" customHeight="1" x14ac:dyDescent="0.25">
      <c r="A3" s="398" t="s">
        <v>197</v>
      </c>
      <c r="B3" s="399"/>
      <c r="C3" s="401" t="s">
        <v>198</v>
      </c>
      <c r="D3" s="399"/>
      <c r="E3" s="403" t="s">
        <v>199</v>
      </c>
      <c r="F3" s="403" t="s">
        <v>200</v>
      </c>
      <c r="G3" s="359" t="s">
        <v>201</v>
      </c>
      <c r="H3" s="360"/>
      <c r="I3" s="360"/>
      <c r="J3" s="360"/>
    </row>
    <row r="4" spans="1:32" x14ac:dyDescent="0.25">
      <c r="A4" s="400"/>
      <c r="B4" s="386"/>
      <c r="C4" s="402"/>
      <c r="D4" s="386"/>
      <c r="E4" s="404"/>
      <c r="F4" s="404"/>
      <c r="G4" s="76" t="s">
        <v>202</v>
      </c>
      <c r="H4" s="76" t="s">
        <v>203</v>
      </c>
      <c r="I4" s="76" t="s">
        <v>204</v>
      </c>
      <c r="J4" s="176" t="s">
        <v>205</v>
      </c>
    </row>
    <row r="5" spans="1:32" ht="38.25" customHeight="1" x14ac:dyDescent="0.25">
      <c r="A5" s="393" t="s">
        <v>206</v>
      </c>
      <c r="B5" s="394"/>
      <c r="C5" s="395" t="s">
        <v>501</v>
      </c>
      <c r="D5" s="396"/>
      <c r="E5" s="77">
        <v>100</v>
      </c>
      <c r="F5" s="78">
        <v>1</v>
      </c>
      <c r="G5" s="242" t="s">
        <v>502</v>
      </c>
      <c r="H5" s="242" t="s">
        <v>503</v>
      </c>
      <c r="I5" s="271" t="s">
        <v>504</v>
      </c>
      <c r="J5" s="272" t="s">
        <v>505</v>
      </c>
    </row>
    <row r="6" spans="1:32" ht="38.25" customHeight="1" x14ac:dyDescent="0.25">
      <c r="A6" s="393" t="s">
        <v>207</v>
      </c>
      <c r="B6" s="394"/>
      <c r="C6" s="395" t="s">
        <v>506</v>
      </c>
      <c r="D6" s="396"/>
      <c r="E6" s="77">
        <v>40</v>
      </c>
      <c r="F6" s="78" t="s">
        <v>489</v>
      </c>
      <c r="G6" s="77"/>
      <c r="H6" s="77"/>
      <c r="I6" s="77"/>
      <c r="J6" s="264"/>
    </row>
    <row r="7" spans="1:32" x14ac:dyDescent="0.25">
      <c r="A7" s="393" t="s">
        <v>208</v>
      </c>
      <c r="B7" s="394"/>
      <c r="C7" s="405"/>
      <c r="D7" s="394"/>
      <c r="E7" s="77">
        <f>SUM(E5:E6)</f>
        <v>140</v>
      </c>
      <c r="F7" s="77">
        <f>SUM(F5:F6)</f>
        <v>1</v>
      </c>
      <c r="G7" s="77"/>
      <c r="H7" s="77"/>
      <c r="I7" s="77"/>
      <c r="J7" s="264"/>
    </row>
    <row r="8" spans="1:32" ht="10.5" customHeight="1" x14ac:dyDescent="0.15">
      <c r="A8" s="153" t="s">
        <v>30</v>
      </c>
    </row>
    <row r="9" spans="1:32" ht="10.5" customHeight="1" x14ac:dyDescent="0.15">
      <c r="A9" s="153" t="s">
        <v>486</v>
      </c>
    </row>
    <row r="10" spans="1:32" ht="10.5" customHeight="1" x14ac:dyDescent="0.15">
      <c r="A10" s="153"/>
    </row>
    <row r="11" spans="1:32" ht="11.25" customHeight="1" x14ac:dyDescent="0.25">
      <c r="B11" s="72" t="s">
        <v>209</v>
      </c>
    </row>
    <row r="12" spans="1:32" ht="16.5" customHeight="1" x14ac:dyDescent="0.25">
      <c r="B12" s="406" t="s">
        <v>305</v>
      </c>
      <c r="C12" s="406"/>
      <c r="D12" s="406"/>
      <c r="E12" s="406"/>
      <c r="F12" s="406"/>
      <c r="G12" s="406"/>
      <c r="H12" s="406"/>
      <c r="I12" s="406"/>
      <c r="J12" s="406"/>
    </row>
    <row r="13" spans="1:32" ht="12.95" customHeight="1" x14ac:dyDescent="0.25">
      <c r="C13" s="79"/>
      <c r="D13" s="72"/>
      <c r="E13" s="72"/>
      <c r="F13" s="72"/>
      <c r="G13" s="72"/>
      <c r="H13" s="72"/>
      <c r="I13" s="72"/>
    </row>
    <row r="14" spans="1:32" ht="12.95" customHeight="1" x14ac:dyDescent="0.25">
      <c r="C14" s="72"/>
      <c r="D14" s="72"/>
      <c r="E14" s="72"/>
      <c r="F14" s="79"/>
      <c r="G14" s="79"/>
      <c r="H14" s="72"/>
      <c r="I14" s="72"/>
    </row>
    <row r="15" spans="1:32" ht="12.95" customHeight="1" x14ac:dyDescent="0.25">
      <c r="C15" s="72"/>
      <c r="D15" s="72"/>
      <c r="E15" s="397"/>
      <c r="F15" s="397"/>
      <c r="G15" s="72"/>
      <c r="H15" s="72"/>
      <c r="I15" s="72"/>
    </row>
    <row r="16" spans="1:32" ht="12.95" customHeight="1" x14ac:dyDescent="0.25">
      <c r="C16" s="72"/>
      <c r="D16" s="72"/>
      <c r="E16" s="72"/>
      <c r="F16" s="72"/>
      <c r="G16" s="79"/>
      <c r="H16" s="72"/>
      <c r="I16" s="72"/>
    </row>
    <row r="17" spans="3:9" ht="12.95" customHeight="1" x14ac:dyDescent="0.25">
      <c r="C17" s="72"/>
      <c r="D17" s="72"/>
      <c r="E17" s="72"/>
      <c r="F17" s="72"/>
      <c r="G17" s="79"/>
      <c r="H17" s="72"/>
      <c r="I17" s="72"/>
    </row>
    <row r="18" spans="3:9" ht="12.95" customHeight="1" x14ac:dyDescent="0.25">
      <c r="C18" s="72"/>
      <c r="D18" s="72"/>
      <c r="E18" s="72"/>
      <c r="F18" s="79"/>
      <c r="G18" s="72"/>
      <c r="I18" s="72"/>
    </row>
    <row r="19" spans="3:9" ht="12.95" customHeight="1" x14ac:dyDescent="0.25">
      <c r="C19" s="72"/>
      <c r="D19" s="72"/>
      <c r="E19" s="72"/>
      <c r="F19" s="72"/>
      <c r="G19" s="72"/>
      <c r="I19" s="72"/>
    </row>
    <row r="20" spans="3:9" ht="12.95" customHeight="1" x14ac:dyDescent="0.25">
      <c r="C20" s="72"/>
      <c r="D20" s="72"/>
      <c r="E20" s="72"/>
      <c r="F20" s="72"/>
      <c r="G20" s="72"/>
      <c r="I20" s="72"/>
    </row>
    <row r="21" spans="3:9" ht="12.95" customHeight="1" x14ac:dyDescent="0.25">
      <c r="C21" s="72"/>
      <c r="D21" s="79"/>
      <c r="E21" s="72"/>
      <c r="F21" s="72"/>
      <c r="G21" s="72"/>
      <c r="I21" s="72"/>
    </row>
    <row r="22" spans="3:9" ht="12.95" customHeight="1" x14ac:dyDescent="0.25">
      <c r="C22" s="72"/>
      <c r="D22" s="72"/>
      <c r="E22" s="72"/>
      <c r="F22" s="72"/>
      <c r="G22" s="72"/>
      <c r="I22" s="72"/>
    </row>
    <row r="23" spans="3:9" ht="12.95" customHeight="1" x14ac:dyDescent="0.25">
      <c r="C23" s="72"/>
      <c r="D23" s="72"/>
      <c r="E23" s="72"/>
      <c r="F23" s="72"/>
      <c r="G23" s="79"/>
      <c r="I23" s="72"/>
    </row>
    <row r="24" spans="3:9" ht="12.95" customHeight="1" x14ac:dyDescent="0.25">
      <c r="C24" s="72"/>
      <c r="E24" s="72"/>
      <c r="G24" s="72"/>
      <c r="I24" s="72"/>
    </row>
    <row r="25" spans="3:9" ht="12.95" customHeight="1" x14ac:dyDescent="0.25">
      <c r="C25" s="72"/>
      <c r="E25" s="72"/>
      <c r="G25" s="72"/>
      <c r="I25" s="72"/>
    </row>
    <row r="26" spans="3:9" ht="12.95" customHeight="1" x14ac:dyDescent="0.25">
      <c r="C26" s="72"/>
      <c r="E26" s="72"/>
      <c r="G26" s="72"/>
    </row>
    <row r="27" spans="3:9" ht="12.95" customHeight="1" x14ac:dyDescent="0.25">
      <c r="C27" s="72"/>
      <c r="E27" s="72"/>
      <c r="G27" s="72"/>
    </row>
    <row r="28" spans="3:9" x14ac:dyDescent="0.25">
      <c r="C28" s="72"/>
      <c r="E28" s="79"/>
      <c r="G28" s="72"/>
    </row>
    <row r="39" spans="7:7" x14ac:dyDescent="0.25">
      <c r="G39" s="72"/>
    </row>
    <row r="40" spans="7:7" x14ac:dyDescent="0.25">
      <c r="G40" s="72"/>
    </row>
    <row r="41" spans="7:7" x14ac:dyDescent="0.25">
      <c r="G41" s="72"/>
    </row>
    <row r="42" spans="7:7" x14ac:dyDescent="0.25">
      <c r="G42" s="72"/>
    </row>
    <row r="43" spans="7:7" x14ac:dyDescent="0.25">
      <c r="G43" s="72"/>
    </row>
    <row r="44" spans="7:7" x14ac:dyDescent="0.25">
      <c r="G44" s="72"/>
    </row>
    <row r="45" spans="7:7" x14ac:dyDescent="0.25">
      <c r="G45" s="72"/>
    </row>
    <row r="46" spans="7:7" x14ac:dyDescent="0.25">
      <c r="G46" s="72"/>
    </row>
    <row r="47" spans="7:7" x14ac:dyDescent="0.25">
      <c r="G47" s="72"/>
    </row>
    <row r="48" spans="7:7" x14ac:dyDescent="0.25">
      <c r="G48" s="72"/>
    </row>
    <row r="49" spans="6:7" x14ac:dyDescent="0.25">
      <c r="G49" s="72"/>
    </row>
    <row r="50" spans="6:7" x14ac:dyDescent="0.25">
      <c r="G50" s="72"/>
    </row>
    <row r="51" spans="6:7" x14ac:dyDescent="0.25">
      <c r="G51" s="72"/>
    </row>
    <row r="52" spans="6:7" x14ac:dyDescent="0.25">
      <c r="G52" s="72"/>
    </row>
    <row r="53" spans="6:7" x14ac:dyDescent="0.25">
      <c r="F53" s="72"/>
      <c r="G53" s="72"/>
    </row>
    <row r="54" spans="6:7" x14ac:dyDescent="0.25">
      <c r="F54" s="72"/>
      <c r="G54" s="72"/>
    </row>
    <row r="55" spans="6:7" x14ac:dyDescent="0.25">
      <c r="F55" s="72"/>
      <c r="G55" s="72"/>
    </row>
    <row r="56" spans="6:7" x14ac:dyDescent="0.25">
      <c r="F56" s="72"/>
      <c r="G56" s="72"/>
    </row>
    <row r="57" spans="6:7" x14ac:dyDescent="0.25">
      <c r="F57" s="72"/>
      <c r="G57" s="72"/>
    </row>
    <row r="58" spans="6:7" x14ac:dyDescent="0.25">
      <c r="F58" s="72"/>
      <c r="G58" s="72"/>
    </row>
    <row r="59" spans="6:7" x14ac:dyDescent="0.25">
      <c r="F59" s="72"/>
      <c r="G59" s="72"/>
    </row>
    <row r="60" spans="6:7" x14ac:dyDescent="0.25">
      <c r="F60" s="72"/>
      <c r="G60" s="72"/>
    </row>
  </sheetData>
  <mergeCells count="13">
    <mergeCell ref="G3:J3"/>
    <mergeCell ref="A5:B5"/>
    <mergeCell ref="C5:D5"/>
    <mergeCell ref="E15:F15"/>
    <mergeCell ref="A3:B4"/>
    <mergeCell ref="C3:D4"/>
    <mergeCell ref="E3:E4"/>
    <mergeCell ref="F3:F4"/>
    <mergeCell ref="A6:B6"/>
    <mergeCell ref="C6:D6"/>
    <mergeCell ref="A7:B7"/>
    <mergeCell ref="C7:D7"/>
    <mergeCell ref="B12:J12"/>
  </mergeCells>
  <phoneticPr fontId="5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T79"/>
  <sheetViews>
    <sheetView showGridLines="0" zoomScale="140" zoomScaleNormal="140" workbookViewId="0">
      <selection activeCell="S24" sqref="S24"/>
    </sheetView>
  </sheetViews>
  <sheetFormatPr defaultColWidth="11.625" defaultRowHeight="7.15" x14ac:dyDescent="0.15"/>
  <cols>
    <col min="1" max="1" width="3.125" style="98" customWidth="1"/>
    <col min="2" max="2" width="2.5" style="1" customWidth="1"/>
    <col min="3" max="3" width="2.375" style="1" customWidth="1"/>
    <col min="4" max="4" width="1.875" style="1" customWidth="1"/>
    <col min="5" max="5" width="9.75" style="1" customWidth="1"/>
    <col min="6" max="18" width="5.625" style="1" customWidth="1"/>
    <col min="19" max="19" width="5.75" style="1" bestFit="1" customWidth="1"/>
    <col min="20" max="20" width="9.625" style="1" customWidth="1"/>
    <col min="21" max="256" width="11.625" style="1"/>
    <col min="257" max="257" width="3.125" style="1" customWidth="1"/>
    <col min="258" max="258" width="2.5" style="1" customWidth="1"/>
    <col min="259" max="259" width="2.375" style="1" customWidth="1"/>
    <col min="260" max="260" width="1.875" style="1" customWidth="1"/>
    <col min="261" max="261" width="9.75" style="1" customWidth="1"/>
    <col min="262" max="274" width="5.625" style="1" customWidth="1"/>
    <col min="275" max="275" width="5.75" style="1" bestFit="1" customWidth="1"/>
    <col min="276" max="276" width="9.625" style="1" customWidth="1"/>
    <col min="277" max="512" width="11.625" style="1"/>
    <col min="513" max="513" width="3.125" style="1" customWidth="1"/>
    <col min="514" max="514" width="2.5" style="1" customWidth="1"/>
    <col min="515" max="515" width="2.375" style="1" customWidth="1"/>
    <col min="516" max="516" width="1.875" style="1" customWidth="1"/>
    <col min="517" max="517" width="9.75" style="1" customWidth="1"/>
    <col min="518" max="530" width="5.625" style="1" customWidth="1"/>
    <col min="531" max="531" width="5.75" style="1" bestFit="1" customWidth="1"/>
    <col min="532" max="532" width="9.625" style="1" customWidth="1"/>
    <col min="533" max="768" width="11.625" style="1"/>
    <col min="769" max="769" width="3.125" style="1" customWidth="1"/>
    <col min="770" max="770" width="2.5" style="1" customWidth="1"/>
    <col min="771" max="771" width="2.375" style="1" customWidth="1"/>
    <col min="772" max="772" width="1.875" style="1" customWidth="1"/>
    <col min="773" max="773" width="9.75" style="1" customWidth="1"/>
    <col min="774" max="786" width="5.625" style="1" customWidth="1"/>
    <col min="787" max="787" width="5.75" style="1" bestFit="1" customWidth="1"/>
    <col min="788" max="788" width="9.625" style="1" customWidth="1"/>
    <col min="789" max="1024" width="11.625" style="1"/>
    <col min="1025" max="1025" width="3.125" style="1" customWidth="1"/>
    <col min="1026" max="1026" width="2.5" style="1" customWidth="1"/>
    <col min="1027" max="1027" width="2.375" style="1" customWidth="1"/>
    <col min="1028" max="1028" width="1.875" style="1" customWidth="1"/>
    <col min="1029" max="1029" width="9.75" style="1" customWidth="1"/>
    <col min="1030" max="1042" width="5.625" style="1" customWidth="1"/>
    <col min="1043" max="1043" width="5.75" style="1" bestFit="1" customWidth="1"/>
    <col min="1044" max="1044" width="9.625" style="1" customWidth="1"/>
    <col min="1045" max="1280" width="11.625" style="1"/>
    <col min="1281" max="1281" width="3.125" style="1" customWidth="1"/>
    <col min="1282" max="1282" width="2.5" style="1" customWidth="1"/>
    <col min="1283" max="1283" width="2.375" style="1" customWidth="1"/>
    <col min="1284" max="1284" width="1.875" style="1" customWidth="1"/>
    <col min="1285" max="1285" width="9.75" style="1" customWidth="1"/>
    <col min="1286" max="1298" width="5.625" style="1" customWidth="1"/>
    <col min="1299" max="1299" width="5.75" style="1" bestFit="1" customWidth="1"/>
    <col min="1300" max="1300" width="9.625" style="1" customWidth="1"/>
    <col min="1301" max="1536" width="11.625" style="1"/>
    <col min="1537" max="1537" width="3.125" style="1" customWidth="1"/>
    <col min="1538" max="1538" width="2.5" style="1" customWidth="1"/>
    <col min="1539" max="1539" width="2.375" style="1" customWidth="1"/>
    <col min="1540" max="1540" width="1.875" style="1" customWidth="1"/>
    <col min="1541" max="1541" width="9.75" style="1" customWidth="1"/>
    <col min="1542" max="1554" width="5.625" style="1" customWidth="1"/>
    <col min="1555" max="1555" width="5.75" style="1" bestFit="1" customWidth="1"/>
    <col min="1556" max="1556" width="9.625" style="1" customWidth="1"/>
    <col min="1557" max="1792" width="11.625" style="1"/>
    <col min="1793" max="1793" width="3.125" style="1" customWidth="1"/>
    <col min="1794" max="1794" width="2.5" style="1" customWidth="1"/>
    <col min="1795" max="1795" width="2.375" style="1" customWidth="1"/>
    <col min="1796" max="1796" width="1.875" style="1" customWidth="1"/>
    <col min="1797" max="1797" width="9.75" style="1" customWidth="1"/>
    <col min="1798" max="1810" width="5.625" style="1" customWidth="1"/>
    <col min="1811" max="1811" width="5.75" style="1" bestFit="1" customWidth="1"/>
    <col min="1812" max="1812" width="9.625" style="1" customWidth="1"/>
    <col min="1813" max="2048" width="11.625" style="1"/>
    <col min="2049" max="2049" width="3.125" style="1" customWidth="1"/>
    <col min="2050" max="2050" width="2.5" style="1" customWidth="1"/>
    <col min="2051" max="2051" width="2.375" style="1" customWidth="1"/>
    <col min="2052" max="2052" width="1.875" style="1" customWidth="1"/>
    <col min="2053" max="2053" width="9.75" style="1" customWidth="1"/>
    <col min="2054" max="2066" width="5.625" style="1" customWidth="1"/>
    <col min="2067" max="2067" width="5.75" style="1" bestFit="1" customWidth="1"/>
    <col min="2068" max="2068" width="9.625" style="1" customWidth="1"/>
    <col min="2069" max="2304" width="11.625" style="1"/>
    <col min="2305" max="2305" width="3.125" style="1" customWidth="1"/>
    <col min="2306" max="2306" width="2.5" style="1" customWidth="1"/>
    <col min="2307" max="2307" width="2.375" style="1" customWidth="1"/>
    <col min="2308" max="2308" width="1.875" style="1" customWidth="1"/>
    <col min="2309" max="2309" width="9.75" style="1" customWidth="1"/>
    <col min="2310" max="2322" width="5.625" style="1" customWidth="1"/>
    <col min="2323" max="2323" width="5.75" style="1" bestFit="1" customWidth="1"/>
    <col min="2324" max="2324" width="9.625" style="1" customWidth="1"/>
    <col min="2325" max="2560" width="11.625" style="1"/>
    <col min="2561" max="2561" width="3.125" style="1" customWidth="1"/>
    <col min="2562" max="2562" width="2.5" style="1" customWidth="1"/>
    <col min="2563" max="2563" width="2.375" style="1" customWidth="1"/>
    <col min="2564" max="2564" width="1.875" style="1" customWidth="1"/>
    <col min="2565" max="2565" width="9.75" style="1" customWidth="1"/>
    <col min="2566" max="2578" width="5.625" style="1" customWidth="1"/>
    <col min="2579" max="2579" width="5.75" style="1" bestFit="1" customWidth="1"/>
    <col min="2580" max="2580" width="9.625" style="1" customWidth="1"/>
    <col min="2581" max="2816" width="11.625" style="1"/>
    <col min="2817" max="2817" width="3.125" style="1" customWidth="1"/>
    <col min="2818" max="2818" width="2.5" style="1" customWidth="1"/>
    <col min="2819" max="2819" width="2.375" style="1" customWidth="1"/>
    <col min="2820" max="2820" width="1.875" style="1" customWidth="1"/>
    <col min="2821" max="2821" width="9.75" style="1" customWidth="1"/>
    <col min="2822" max="2834" width="5.625" style="1" customWidth="1"/>
    <col min="2835" max="2835" width="5.75" style="1" bestFit="1" customWidth="1"/>
    <col min="2836" max="2836" width="9.625" style="1" customWidth="1"/>
    <col min="2837" max="3072" width="11.625" style="1"/>
    <col min="3073" max="3073" width="3.125" style="1" customWidth="1"/>
    <col min="3074" max="3074" width="2.5" style="1" customWidth="1"/>
    <col min="3075" max="3075" width="2.375" style="1" customWidth="1"/>
    <col min="3076" max="3076" width="1.875" style="1" customWidth="1"/>
    <col min="3077" max="3077" width="9.75" style="1" customWidth="1"/>
    <col min="3078" max="3090" width="5.625" style="1" customWidth="1"/>
    <col min="3091" max="3091" width="5.75" style="1" bestFit="1" customWidth="1"/>
    <col min="3092" max="3092" width="9.625" style="1" customWidth="1"/>
    <col min="3093" max="3328" width="11.625" style="1"/>
    <col min="3329" max="3329" width="3.125" style="1" customWidth="1"/>
    <col min="3330" max="3330" width="2.5" style="1" customWidth="1"/>
    <col min="3331" max="3331" width="2.375" style="1" customWidth="1"/>
    <col min="3332" max="3332" width="1.875" style="1" customWidth="1"/>
    <col min="3333" max="3333" width="9.75" style="1" customWidth="1"/>
    <col min="3334" max="3346" width="5.625" style="1" customWidth="1"/>
    <col min="3347" max="3347" width="5.75" style="1" bestFit="1" customWidth="1"/>
    <col min="3348" max="3348" width="9.625" style="1" customWidth="1"/>
    <col min="3349" max="3584" width="11.625" style="1"/>
    <col min="3585" max="3585" width="3.125" style="1" customWidth="1"/>
    <col min="3586" max="3586" width="2.5" style="1" customWidth="1"/>
    <col min="3587" max="3587" width="2.375" style="1" customWidth="1"/>
    <col min="3588" max="3588" width="1.875" style="1" customWidth="1"/>
    <col min="3589" max="3589" width="9.75" style="1" customWidth="1"/>
    <col min="3590" max="3602" width="5.625" style="1" customWidth="1"/>
    <col min="3603" max="3603" width="5.75" style="1" bestFit="1" customWidth="1"/>
    <col min="3604" max="3604" width="9.625" style="1" customWidth="1"/>
    <col min="3605" max="3840" width="11.625" style="1"/>
    <col min="3841" max="3841" width="3.125" style="1" customWidth="1"/>
    <col min="3842" max="3842" width="2.5" style="1" customWidth="1"/>
    <col min="3843" max="3843" width="2.375" style="1" customWidth="1"/>
    <col min="3844" max="3844" width="1.875" style="1" customWidth="1"/>
    <col min="3845" max="3845" width="9.75" style="1" customWidth="1"/>
    <col min="3846" max="3858" width="5.625" style="1" customWidth="1"/>
    <col min="3859" max="3859" width="5.75" style="1" bestFit="1" customWidth="1"/>
    <col min="3860" max="3860" width="9.625" style="1" customWidth="1"/>
    <col min="3861" max="4096" width="11.625" style="1"/>
    <col min="4097" max="4097" width="3.125" style="1" customWidth="1"/>
    <col min="4098" max="4098" width="2.5" style="1" customWidth="1"/>
    <col min="4099" max="4099" width="2.375" style="1" customWidth="1"/>
    <col min="4100" max="4100" width="1.875" style="1" customWidth="1"/>
    <col min="4101" max="4101" width="9.75" style="1" customWidth="1"/>
    <col min="4102" max="4114" width="5.625" style="1" customWidth="1"/>
    <col min="4115" max="4115" width="5.75" style="1" bestFit="1" customWidth="1"/>
    <col min="4116" max="4116" width="9.625" style="1" customWidth="1"/>
    <col min="4117" max="4352" width="11.625" style="1"/>
    <col min="4353" max="4353" width="3.125" style="1" customWidth="1"/>
    <col min="4354" max="4354" width="2.5" style="1" customWidth="1"/>
    <col min="4355" max="4355" width="2.375" style="1" customWidth="1"/>
    <col min="4356" max="4356" width="1.875" style="1" customWidth="1"/>
    <col min="4357" max="4357" width="9.75" style="1" customWidth="1"/>
    <col min="4358" max="4370" width="5.625" style="1" customWidth="1"/>
    <col min="4371" max="4371" width="5.75" style="1" bestFit="1" customWidth="1"/>
    <col min="4372" max="4372" width="9.625" style="1" customWidth="1"/>
    <col min="4373" max="4608" width="11.625" style="1"/>
    <col min="4609" max="4609" width="3.125" style="1" customWidth="1"/>
    <col min="4610" max="4610" width="2.5" style="1" customWidth="1"/>
    <col min="4611" max="4611" width="2.375" style="1" customWidth="1"/>
    <col min="4612" max="4612" width="1.875" style="1" customWidth="1"/>
    <col min="4613" max="4613" width="9.75" style="1" customWidth="1"/>
    <col min="4614" max="4626" width="5.625" style="1" customWidth="1"/>
    <col min="4627" max="4627" width="5.75" style="1" bestFit="1" customWidth="1"/>
    <col min="4628" max="4628" width="9.625" style="1" customWidth="1"/>
    <col min="4629" max="4864" width="11.625" style="1"/>
    <col min="4865" max="4865" width="3.125" style="1" customWidth="1"/>
    <col min="4866" max="4866" width="2.5" style="1" customWidth="1"/>
    <col min="4867" max="4867" width="2.375" style="1" customWidth="1"/>
    <col min="4868" max="4868" width="1.875" style="1" customWidth="1"/>
    <col min="4869" max="4869" width="9.75" style="1" customWidth="1"/>
    <col min="4870" max="4882" width="5.625" style="1" customWidth="1"/>
    <col min="4883" max="4883" width="5.75" style="1" bestFit="1" customWidth="1"/>
    <col min="4884" max="4884" width="9.625" style="1" customWidth="1"/>
    <col min="4885" max="5120" width="11.625" style="1"/>
    <col min="5121" max="5121" width="3.125" style="1" customWidth="1"/>
    <col min="5122" max="5122" width="2.5" style="1" customWidth="1"/>
    <col min="5123" max="5123" width="2.375" style="1" customWidth="1"/>
    <col min="5124" max="5124" width="1.875" style="1" customWidth="1"/>
    <col min="5125" max="5125" width="9.75" style="1" customWidth="1"/>
    <col min="5126" max="5138" width="5.625" style="1" customWidth="1"/>
    <col min="5139" max="5139" width="5.75" style="1" bestFit="1" customWidth="1"/>
    <col min="5140" max="5140" width="9.625" style="1" customWidth="1"/>
    <col min="5141" max="5376" width="11.625" style="1"/>
    <col min="5377" max="5377" width="3.125" style="1" customWidth="1"/>
    <col min="5378" max="5378" width="2.5" style="1" customWidth="1"/>
    <col min="5379" max="5379" width="2.375" style="1" customWidth="1"/>
    <col min="5380" max="5380" width="1.875" style="1" customWidth="1"/>
    <col min="5381" max="5381" width="9.75" style="1" customWidth="1"/>
    <col min="5382" max="5394" width="5.625" style="1" customWidth="1"/>
    <col min="5395" max="5395" width="5.75" style="1" bestFit="1" customWidth="1"/>
    <col min="5396" max="5396" width="9.625" style="1" customWidth="1"/>
    <col min="5397" max="5632" width="11.625" style="1"/>
    <col min="5633" max="5633" width="3.125" style="1" customWidth="1"/>
    <col min="5634" max="5634" width="2.5" style="1" customWidth="1"/>
    <col min="5635" max="5635" width="2.375" style="1" customWidth="1"/>
    <col min="5636" max="5636" width="1.875" style="1" customWidth="1"/>
    <col min="5637" max="5637" width="9.75" style="1" customWidth="1"/>
    <col min="5638" max="5650" width="5.625" style="1" customWidth="1"/>
    <col min="5651" max="5651" width="5.75" style="1" bestFit="1" customWidth="1"/>
    <col min="5652" max="5652" width="9.625" style="1" customWidth="1"/>
    <col min="5653" max="5888" width="11.625" style="1"/>
    <col min="5889" max="5889" width="3.125" style="1" customWidth="1"/>
    <col min="5890" max="5890" width="2.5" style="1" customWidth="1"/>
    <col min="5891" max="5891" width="2.375" style="1" customWidth="1"/>
    <col min="5892" max="5892" width="1.875" style="1" customWidth="1"/>
    <col min="5893" max="5893" width="9.75" style="1" customWidth="1"/>
    <col min="5894" max="5906" width="5.625" style="1" customWidth="1"/>
    <col min="5907" max="5907" width="5.75" style="1" bestFit="1" customWidth="1"/>
    <col min="5908" max="5908" width="9.625" style="1" customWidth="1"/>
    <col min="5909" max="6144" width="11.625" style="1"/>
    <col min="6145" max="6145" width="3.125" style="1" customWidth="1"/>
    <col min="6146" max="6146" width="2.5" style="1" customWidth="1"/>
    <col min="6147" max="6147" width="2.375" style="1" customWidth="1"/>
    <col min="6148" max="6148" width="1.875" style="1" customWidth="1"/>
    <col min="6149" max="6149" width="9.75" style="1" customWidth="1"/>
    <col min="6150" max="6162" width="5.625" style="1" customWidth="1"/>
    <col min="6163" max="6163" width="5.75" style="1" bestFit="1" customWidth="1"/>
    <col min="6164" max="6164" width="9.625" style="1" customWidth="1"/>
    <col min="6165" max="6400" width="11.625" style="1"/>
    <col min="6401" max="6401" width="3.125" style="1" customWidth="1"/>
    <col min="6402" max="6402" width="2.5" style="1" customWidth="1"/>
    <col min="6403" max="6403" width="2.375" style="1" customWidth="1"/>
    <col min="6404" max="6404" width="1.875" style="1" customWidth="1"/>
    <col min="6405" max="6405" width="9.75" style="1" customWidth="1"/>
    <col min="6406" max="6418" width="5.625" style="1" customWidth="1"/>
    <col min="6419" max="6419" width="5.75" style="1" bestFit="1" customWidth="1"/>
    <col min="6420" max="6420" width="9.625" style="1" customWidth="1"/>
    <col min="6421" max="6656" width="11.625" style="1"/>
    <col min="6657" max="6657" width="3.125" style="1" customWidth="1"/>
    <col min="6658" max="6658" width="2.5" style="1" customWidth="1"/>
    <col min="6659" max="6659" width="2.375" style="1" customWidth="1"/>
    <col min="6660" max="6660" width="1.875" style="1" customWidth="1"/>
    <col min="6661" max="6661" width="9.75" style="1" customWidth="1"/>
    <col min="6662" max="6674" width="5.625" style="1" customWidth="1"/>
    <col min="6675" max="6675" width="5.75" style="1" bestFit="1" customWidth="1"/>
    <col min="6676" max="6676" width="9.625" style="1" customWidth="1"/>
    <col min="6677" max="6912" width="11.625" style="1"/>
    <col min="6913" max="6913" width="3.125" style="1" customWidth="1"/>
    <col min="6914" max="6914" width="2.5" style="1" customWidth="1"/>
    <col min="6915" max="6915" width="2.375" style="1" customWidth="1"/>
    <col min="6916" max="6916" width="1.875" style="1" customWidth="1"/>
    <col min="6917" max="6917" width="9.75" style="1" customWidth="1"/>
    <col min="6918" max="6930" width="5.625" style="1" customWidth="1"/>
    <col min="6931" max="6931" width="5.75" style="1" bestFit="1" customWidth="1"/>
    <col min="6932" max="6932" width="9.625" style="1" customWidth="1"/>
    <col min="6933" max="7168" width="11.625" style="1"/>
    <col min="7169" max="7169" width="3.125" style="1" customWidth="1"/>
    <col min="7170" max="7170" width="2.5" style="1" customWidth="1"/>
    <col min="7171" max="7171" width="2.375" style="1" customWidth="1"/>
    <col min="7172" max="7172" width="1.875" style="1" customWidth="1"/>
    <col min="7173" max="7173" width="9.75" style="1" customWidth="1"/>
    <col min="7174" max="7186" width="5.625" style="1" customWidth="1"/>
    <col min="7187" max="7187" width="5.75" style="1" bestFit="1" customWidth="1"/>
    <col min="7188" max="7188" width="9.625" style="1" customWidth="1"/>
    <col min="7189" max="7424" width="11.625" style="1"/>
    <col min="7425" max="7425" width="3.125" style="1" customWidth="1"/>
    <col min="7426" max="7426" width="2.5" style="1" customWidth="1"/>
    <col min="7427" max="7427" width="2.375" style="1" customWidth="1"/>
    <col min="7428" max="7428" width="1.875" style="1" customWidth="1"/>
    <col min="7429" max="7429" width="9.75" style="1" customWidth="1"/>
    <col min="7430" max="7442" width="5.625" style="1" customWidth="1"/>
    <col min="7443" max="7443" width="5.75" style="1" bestFit="1" customWidth="1"/>
    <col min="7444" max="7444" width="9.625" style="1" customWidth="1"/>
    <col min="7445" max="7680" width="11.625" style="1"/>
    <col min="7681" max="7681" width="3.125" style="1" customWidth="1"/>
    <col min="7682" max="7682" width="2.5" style="1" customWidth="1"/>
    <col min="7683" max="7683" width="2.375" style="1" customWidth="1"/>
    <col min="7684" max="7684" width="1.875" style="1" customWidth="1"/>
    <col min="7685" max="7685" width="9.75" style="1" customWidth="1"/>
    <col min="7686" max="7698" width="5.625" style="1" customWidth="1"/>
    <col min="7699" max="7699" width="5.75" style="1" bestFit="1" customWidth="1"/>
    <col min="7700" max="7700" width="9.625" style="1" customWidth="1"/>
    <col min="7701" max="7936" width="11.625" style="1"/>
    <col min="7937" max="7937" width="3.125" style="1" customWidth="1"/>
    <col min="7938" max="7938" width="2.5" style="1" customWidth="1"/>
    <col min="7939" max="7939" width="2.375" style="1" customWidth="1"/>
    <col min="7940" max="7940" width="1.875" style="1" customWidth="1"/>
    <col min="7941" max="7941" width="9.75" style="1" customWidth="1"/>
    <col min="7942" max="7954" width="5.625" style="1" customWidth="1"/>
    <col min="7955" max="7955" width="5.75" style="1" bestFit="1" customWidth="1"/>
    <col min="7956" max="7956" width="9.625" style="1" customWidth="1"/>
    <col min="7957" max="8192" width="11.625" style="1"/>
    <col min="8193" max="8193" width="3.125" style="1" customWidth="1"/>
    <col min="8194" max="8194" width="2.5" style="1" customWidth="1"/>
    <col min="8195" max="8195" width="2.375" style="1" customWidth="1"/>
    <col min="8196" max="8196" width="1.875" style="1" customWidth="1"/>
    <col min="8197" max="8197" width="9.75" style="1" customWidth="1"/>
    <col min="8198" max="8210" width="5.625" style="1" customWidth="1"/>
    <col min="8211" max="8211" width="5.75" style="1" bestFit="1" customWidth="1"/>
    <col min="8212" max="8212" width="9.625" style="1" customWidth="1"/>
    <col min="8213" max="8448" width="11.625" style="1"/>
    <col min="8449" max="8449" width="3.125" style="1" customWidth="1"/>
    <col min="8450" max="8450" width="2.5" style="1" customWidth="1"/>
    <col min="8451" max="8451" width="2.375" style="1" customWidth="1"/>
    <col min="8452" max="8452" width="1.875" style="1" customWidth="1"/>
    <col min="8453" max="8453" width="9.75" style="1" customWidth="1"/>
    <col min="8454" max="8466" width="5.625" style="1" customWidth="1"/>
    <col min="8467" max="8467" width="5.75" style="1" bestFit="1" customWidth="1"/>
    <col min="8468" max="8468" width="9.625" style="1" customWidth="1"/>
    <col min="8469" max="8704" width="11.625" style="1"/>
    <col min="8705" max="8705" width="3.125" style="1" customWidth="1"/>
    <col min="8706" max="8706" width="2.5" style="1" customWidth="1"/>
    <col min="8707" max="8707" width="2.375" style="1" customWidth="1"/>
    <col min="8708" max="8708" width="1.875" style="1" customWidth="1"/>
    <col min="8709" max="8709" width="9.75" style="1" customWidth="1"/>
    <col min="8710" max="8722" width="5.625" style="1" customWidth="1"/>
    <col min="8723" max="8723" width="5.75" style="1" bestFit="1" customWidth="1"/>
    <col min="8724" max="8724" width="9.625" style="1" customWidth="1"/>
    <col min="8725" max="8960" width="11.625" style="1"/>
    <col min="8961" max="8961" width="3.125" style="1" customWidth="1"/>
    <col min="8962" max="8962" width="2.5" style="1" customWidth="1"/>
    <col min="8963" max="8963" width="2.375" style="1" customWidth="1"/>
    <col min="8964" max="8964" width="1.875" style="1" customWidth="1"/>
    <col min="8965" max="8965" width="9.75" style="1" customWidth="1"/>
    <col min="8966" max="8978" width="5.625" style="1" customWidth="1"/>
    <col min="8979" max="8979" width="5.75" style="1" bestFit="1" customWidth="1"/>
    <col min="8980" max="8980" width="9.625" style="1" customWidth="1"/>
    <col min="8981" max="9216" width="11.625" style="1"/>
    <col min="9217" max="9217" width="3.125" style="1" customWidth="1"/>
    <col min="9218" max="9218" width="2.5" style="1" customWidth="1"/>
    <col min="9219" max="9219" width="2.375" style="1" customWidth="1"/>
    <col min="9220" max="9220" width="1.875" style="1" customWidth="1"/>
    <col min="9221" max="9221" width="9.75" style="1" customWidth="1"/>
    <col min="9222" max="9234" width="5.625" style="1" customWidth="1"/>
    <col min="9235" max="9235" width="5.75" style="1" bestFit="1" customWidth="1"/>
    <col min="9236" max="9236" width="9.625" style="1" customWidth="1"/>
    <col min="9237" max="9472" width="11.625" style="1"/>
    <col min="9473" max="9473" width="3.125" style="1" customWidth="1"/>
    <col min="9474" max="9474" width="2.5" style="1" customWidth="1"/>
    <col min="9475" max="9475" width="2.375" style="1" customWidth="1"/>
    <col min="9476" max="9476" width="1.875" style="1" customWidth="1"/>
    <col min="9477" max="9477" width="9.75" style="1" customWidth="1"/>
    <col min="9478" max="9490" width="5.625" style="1" customWidth="1"/>
    <col min="9491" max="9491" width="5.75" style="1" bestFit="1" customWidth="1"/>
    <col min="9492" max="9492" width="9.625" style="1" customWidth="1"/>
    <col min="9493" max="9728" width="11.625" style="1"/>
    <col min="9729" max="9729" width="3.125" style="1" customWidth="1"/>
    <col min="9730" max="9730" width="2.5" style="1" customWidth="1"/>
    <col min="9731" max="9731" width="2.375" style="1" customWidth="1"/>
    <col min="9732" max="9732" width="1.875" style="1" customWidth="1"/>
    <col min="9733" max="9733" width="9.75" style="1" customWidth="1"/>
    <col min="9734" max="9746" width="5.625" style="1" customWidth="1"/>
    <col min="9747" max="9747" width="5.75" style="1" bestFit="1" customWidth="1"/>
    <col min="9748" max="9748" width="9.625" style="1" customWidth="1"/>
    <col min="9749" max="9984" width="11.625" style="1"/>
    <col min="9985" max="9985" width="3.125" style="1" customWidth="1"/>
    <col min="9986" max="9986" width="2.5" style="1" customWidth="1"/>
    <col min="9987" max="9987" width="2.375" style="1" customWidth="1"/>
    <col min="9988" max="9988" width="1.875" style="1" customWidth="1"/>
    <col min="9989" max="9989" width="9.75" style="1" customWidth="1"/>
    <col min="9990" max="10002" width="5.625" style="1" customWidth="1"/>
    <col min="10003" max="10003" width="5.75" style="1" bestFit="1" customWidth="1"/>
    <col min="10004" max="10004" width="9.625" style="1" customWidth="1"/>
    <col min="10005" max="10240" width="11.625" style="1"/>
    <col min="10241" max="10241" width="3.125" style="1" customWidth="1"/>
    <col min="10242" max="10242" width="2.5" style="1" customWidth="1"/>
    <col min="10243" max="10243" width="2.375" style="1" customWidth="1"/>
    <col min="10244" max="10244" width="1.875" style="1" customWidth="1"/>
    <col min="10245" max="10245" width="9.75" style="1" customWidth="1"/>
    <col min="10246" max="10258" width="5.625" style="1" customWidth="1"/>
    <col min="10259" max="10259" width="5.75" style="1" bestFit="1" customWidth="1"/>
    <col min="10260" max="10260" width="9.625" style="1" customWidth="1"/>
    <col min="10261" max="10496" width="11.625" style="1"/>
    <col min="10497" max="10497" width="3.125" style="1" customWidth="1"/>
    <col min="10498" max="10498" width="2.5" style="1" customWidth="1"/>
    <col min="10499" max="10499" width="2.375" style="1" customWidth="1"/>
    <col min="10500" max="10500" width="1.875" style="1" customWidth="1"/>
    <col min="10501" max="10501" width="9.75" style="1" customWidth="1"/>
    <col min="10502" max="10514" width="5.625" style="1" customWidth="1"/>
    <col min="10515" max="10515" width="5.75" style="1" bestFit="1" customWidth="1"/>
    <col min="10516" max="10516" width="9.625" style="1" customWidth="1"/>
    <col min="10517" max="10752" width="11.625" style="1"/>
    <col min="10753" max="10753" width="3.125" style="1" customWidth="1"/>
    <col min="10754" max="10754" width="2.5" style="1" customWidth="1"/>
    <col min="10755" max="10755" width="2.375" style="1" customWidth="1"/>
    <col min="10756" max="10756" width="1.875" style="1" customWidth="1"/>
    <col min="10757" max="10757" width="9.75" style="1" customWidth="1"/>
    <col min="10758" max="10770" width="5.625" style="1" customWidth="1"/>
    <col min="10771" max="10771" width="5.75" style="1" bestFit="1" customWidth="1"/>
    <col min="10772" max="10772" width="9.625" style="1" customWidth="1"/>
    <col min="10773" max="11008" width="11.625" style="1"/>
    <col min="11009" max="11009" width="3.125" style="1" customWidth="1"/>
    <col min="11010" max="11010" width="2.5" style="1" customWidth="1"/>
    <col min="11011" max="11011" width="2.375" style="1" customWidth="1"/>
    <col min="11012" max="11012" width="1.875" style="1" customWidth="1"/>
    <col min="11013" max="11013" width="9.75" style="1" customWidth="1"/>
    <col min="11014" max="11026" width="5.625" style="1" customWidth="1"/>
    <col min="11027" max="11027" width="5.75" style="1" bestFit="1" customWidth="1"/>
    <col min="11028" max="11028" width="9.625" style="1" customWidth="1"/>
    <col min="11029" max="11264" width="11.625" style="1"/>
    <col min="11265" max="11265" width="3.125" style="1" customWidth="1"/>
    <col min="11266" max="11266" width="2.5" style="1" customWidth="1"/>
    <col min="11267" max="11267" width="2.375" style="1" customWidth="1"/>
    <col min="11268" max="11268" width="1.875" style="1" customWidth="1"/>
    <col min="11269" max="11269" width="9.75" style="1" customWidth="1"/>
    <col min="11270" max="11282" width="5.625" style="1" customWidth="1"/>
    <col min="11283" max="11283" width="5.75" style="1" bestFit="1" customWidth="1"/>
    <col min="11284" max="11284" width="9.625" style="1" customWidth="1"/>
    <col min="11285" max="11520" width="11.625" style="1"/>
    <col min="11521" max="11521" width="3.125" style="1" customWidth="1"/>
    <col min="11522" max="11522" width="2.5" style="1" customWidth="1"/>
    <col min="11523" max="11523" width="2.375" style="1" customWidth="1"/>
    <col min="11524" max="11524" width="1.875" style="1" customWidth="1"/>
    <col min="11525" max="11525" width="9.75" style="1" customWidth="1"/>
    <col min="11526" max="11538" width="5.625" style="1" customWidth="1"/>
    <col min="11539" max="11539" width="5.75" style="1" bestFit="1" customWidth="1"/>
    <col min="11540" max="11540" width="9.625" style="1" customWidth="1"/>
    <col min="11541" max="11776" width="11.625" style="1"/>
    <col min="11777" max="11777" width="3.125" style="1" customWidth="1"/>
    <col min="11778" max="11778" width="2.5" style="1" customWidth="1"/>
    <col min="11779" max="11779" width="2.375" style="1" customWidth="1"/>
    <col min="11780" max="11780" width="1.875" style="1" customWidth="1"/>
    <col min="11781" max="11781" width="9.75" style="1" customWidth="1"/>
    <col min="11782" max="11794" width="5.625" style="1" customWidth="1"/>
    <col min="11795" max="11795" width="5.75" style="1" bestFit="1" customWidth="1"/>
    <col min="11796" max="11796" width="9.625" style="1" customWidth="1"/>
    <col min="11797" max="12032" width="11.625" style="1"/>
    <col min="12033" max="12033" width="3.125" style="1" customWidth="1"/>
    <col min="12034" max="12034" width="2.5" style="1" customWidth="1"/>
    <col min="12035" max="12035" width="2.375" style="1" customWidth="1"/>
    <col min="12036" max="12036" width="1.875" style="1" customWidth="1"/>
    <col min="12037" max="12037" width="9.75" style="1" customWidth="1"/>
    <col min="12038" max="12050" width="5.625" style="1" customWidth="1"/>
    <col min="12051" max="12051" width="5.75" style="1" bestFit="1" customWidth="1"/>
    <col min="12052" max="12052" width="9.625" style="1" customWidth="1"/>
    <col min="12053" max="12288" width="11.625" style="1"/>
    <col min="12289" max="12289" width="3.125" style="1" customWidth="1"/>
    <col min="12290" max="12290" width="2.5" style="1" customWidth="1"/>
    <col min="12291" max="12291" width="2.375" style="1" customWidth="1"/>
    <col min="12292" max="12292" width="1.875" style="1" customWidth="1"/>
    <col min="12293" max="12293" width="9.75" style="1" customWidth="1"/>
    <col min="12294" max="12306" width="5.625" style="1" customWidth="1"/>
    <col min="12307" max="12307" width="5.75" style="1" bestFit="1" customWidth="1"/>
    <col min="12308" max="12308" width="9.625" style="1" customWidth="1"/>
    <col min="12309" max="12544" width="11.625" style="1"/>
    <col min="12545" max="12545" width="3.125" style="1" customWidth="1"/>
    <col min="12546" max="12546" width="2.5" style="1" customWidth="1"/>
    <col min="12547" max="12547" width="2.375" style="1" customWidth="1"/>
    <col min="12548" max="12548" width="1.875" style="1" customWidth="1"/>
    <col min="12549" max="12549" width="9.75" style="1" customWidth="1"/>
    <col min="12550" max="12562" width="5.625" style="1" customWidth="1"/>
    <col min="12563" max="12563" width="5.75" style="1" bestFit="1" customWidth="1"/>
    <col min="12564" max="12564" width="9.625" style="1" customWidth="1"/>
    <col min="12565" max="12800" width="11.625" style="1"/>
    <col min="12801" max="12801" width="3.125" style="1" customWidth="1"/>
    <col min="12802" max="12802" width="2.5" style="1" customWidth="1"/>
    <col min="12803" max="12803" width="2.375" style="1" customWidth="1"/>
    <col min="12804" max="12804" width="1.875" style="1" customWidth="1"/>
    <col min="12805" max="12805" width="9.75" style="1" customWidth="1"/>
    <col min="12806" max="12818" width="5.625" style="1" customWidth="1"/>
    <col min="12819" max="12819" width="5.75" style="1" bestFit="1" customWidth="1"/>
    <col min="12820" max="12820" width="9.625" style="1" customWidth="1"/>
    <col min="12821" max="13056" width="11.625" style="1"/>
    <col min="13057" max="13057" width="3.125" style="1" customWidth="1"/>
    <col min="13058" max="13058" width="2.5" style="1" customWidth="1"/>
    <col min="13059" max="13059" width="2.375" style="1" customWidth="1"/>
    <col min="13060" max="13060" width="1.875" style="1" customWidth="1"/>
    <col min="13061" max="13061" width="9.75" style="1" customWidth="1"/>
    <col min="13062" max="13074" width="5.625" style="1" customWidth="1"/>
    <col min="13075" max="13075" width="5.75" style="1" bestFit="1" customWidth="1"/>
    <col min="13076" max="13076" width="9.625" style="1" customWidth="1"/>
    <col min="13077" max="13312" width="11.625" style="1"/>
    <col min="13313" max="13313" width="3.125" style="1" customWidth="1"/>
    <col min="13314" max="13314" width="2.5" style="1" customWidth="1"/>
    <col min="13315" max="13315" width="2.375" style="1" customWidth="1"/>
    <col min="13316" max="13316" width="1.875" style="1" customWidth="1"/>
    <col min="13317" max="13317" width="9.75" style="1" customWidth="1"/>
    <col min="13318" max="13330" width="5.625" style="1" customWidth="1"/>
    <col min="13331" max="13331" width="5.75" style="1" bestFit="1" customWidth="1"/>
    <col min="13332" max="13332" width="9.625" style="1" customWidth="1"/>
    <col min="13333" max="13568" width="11.625" style="1"/>
    <col min="13569" max="13569" width="3.125" style="1" customWidth="1"/>
    <col min="13570" max="13570" width="2.5" style="1" customWidth="1"/>
    <col min="13571" max="13571" width="2.375" style="1" customWidth="1"/>
    <col min="13572" max="13572" width="1.875" style="1" customWidth="1"/>
    <col min="13573" max="13573" width="9.75" style="1" customWidth="1"/>
    <col min="13574" max="13586" width="5.625" style="1" customWidth="1"/>
    <col min="13587" max="13587" width="5.75" style="1" bestFit="1" customWidth="1"/>
    <col min="13588" max="13588" width="9.625" style="1" customWidth="1"/>
    <col min="13589" max="13824" width="11.625" style="1"/>
    <col min="13825" max="13825" width="3.125" style="1" customWidth="1"/>
    <col min="13826" max="13826" width="2.5" style="1" customWidth="1"/>
    <col min="13827" max="13827" width="2.375" style="1" customWidth="1"/>
    <col min="13828" max="13828" width="1.875" style="1" customWidth="1"/>
    <col min="13829" max="13829" width="9.75" style="1" customWidth="1"/>
    <col min="13830" max="13842" width="5.625" style="1" customWidth="1"/>
    <col min="13843" max="13843" width="5.75" style="1" bestFit="1" customWidth="1"/>
    <col min="13844" max="13844" width="9.625" style="1" customWidth="1"/>
    <col min="13845" max="14080" width="11.625" style="1"/>
    <col min="14081" max="14081" width="3.125" style="1" customWidth="1"/>
    <col min="14082" max="14082" width="2.5" style="1" customWidth="1"/>
    <col min="14083" max="14083" width="2.375" style="1" customWidth="1"/>
    <col min="14084" max="14084" width="1.875" style="1" customWidth="1"/>
    <col min="14085" max="14085" width="9.75" style="1" customWidth="1"/>
    <col min="14086" max="14098" width="5.625" style="1" customWidth="1"/>
    <col min="14099" max="14099" width="5.75" style="1" bestFit="1" customWidth="1"/>
    <col min="14100" max="14100" width="9.625" style="1" customWidth="1"/>
    <col min="14101" max="14336" width="11.625" style="1"/>
    <col min="14337" max="14337" width="3.125" style="1" customWidth="1"/>
    <col min="14338" max="14338" width="2.5" style="1" customWidth="1"/>
    <col min="14339" max="14339" width="2.375" style="1" customWidth="1"/>
    <col min="14340" max="14340" width="1.875" style="1" customWidth="1"/>
    <col min="14341" max="14341" width="9.75" style="1" customWidth="1"/>
    <col min="14342" max="14354" width="5.625" style="1" customWidth="1"/>
    <col min="14355" max="14355" width="5.75" style="1" bestFit="1" customWidth="1"/>
    <col min="14356" max="14356" width="9.625" style="1" customWidth="1"/>
    <col min="14357" max="14592" width="11.625" style="1"/>
    <col min="14593" max="14593" width="3.125" style="1" customWidth="1"/>
    <col min="14594" max="14594" width="2.5" style="1" customWidth="1"/>
    <col min="14595" max="14595" width="2.375" style="1" customWidth="1"/>
    <col min="14596" max="14596" width="1.875" style="1" customWidth="1"/>
    <col min="14597" max="14597" width="9.75" style="1" customWidth="1"/>
    <col min="14598" max="14610" width="5.625" style="1" customWidth="1"/>
    <col min="14611" max="14611" width="5.75" style="1" bestFit="1" customWidth="1"/>
    <col min="14612" max="14612" width="9.625" style="1" customWidth="1"/>
    <col min="14613" max="14848" width="11.625" style="1"/>
    <col min="14849" max="14849" width="3.125" style="1" customWidth="1"/>
    <col min="14850" max="14850" width="2.5" style="1" customWidth="1"/>
    <col min="14851" max="14851" width="2.375" style="1" customWidth="1"/>
    <col min="14852" max="14852" width="1.875" style="1" customWidth="1"/>
    <col min="14853" max="14853" width="9.75" style="1" customWidth="1"/>
    <col min="14854" max="14866" width="5.625" style="1" customWidth="1"/>
    <col min="14867" max="14867" width="5.75" style="1" bestFit="1" customWidth="1"/>
    <col min="14868" max="14868" width="9.625" style="1" customWidth="1"/>
    <col min="14869" max="15104" width="11.625" style="1"/>
    <col min="15105" max="15105" width="3.125" style="1" customWidth="1"/>
    <col min="15106" max="15106" width="2.5" style="1" customWidth="1"/>
    <col min="15107" max="15107" width="2.375" style="1" customWidth="1"/>
    <col min="15108" max="15108" width="1.875" style="1" customWidth="1"/>
    <col min="15109" max="15109" width="9.75" style="1" customWidth="1"/>
    <col min="15110" max="15122" width="5.625" style="1" customWidth="1"/>
    <col min="15123" max="15123" width="5.75" style="1" bestFit="1" customWidth="1"/>
    <col min="15124" max="15124" width="9.625" style="1" customWidth="1"/>
    <col min="15125" max="15360" width="11.625" style="1"/>
    <col min="15361" max="15361" width="3.125" style="1" customWidth="1"/>
    <col min="15362" max="15362" width="2.5" style="1" customWidth="1"/>
    <col min="15363" max="15363" width="2.375" style="1" customWidth="1"/>
    <col min="15364" max="15364" width="1.875" style="1" customWidth="1"/>
    <col min="15365" max="15365" width="9.75" style="1" customWidth="1"/>
    <col min="15366" max="15378" width="5.625" style="1" customWidth="1"/>
    <col min="15379" max="15379" width="5.75" style="1" bestFit="1" customWidth="1"/>
    <col min="15380" max="15380" width="9.625" style="1" customWidth="1"/>
    <col min="15381" max="15616" width="11.625" style="1"/>
    <col min="15617" max="15617" width="3.125" style="1" customWidth="1"/>
    <col min="15618" max="15618" width="2.5" style="1" customWidth="1"/>
    <col min="15619" max="15619" width="2.375" style="1" customWidth="1"/>
    <col min="15620" max="15620" width="1.875" style="1" customWidth="1"/>
    <col min="15621" max="15621" width="9.75" style="1" customWidth="1"/>
    <col min="15622" max="15634" width="5.625" style="1" customWidth="1"/>
    <col min="15635" max="15635" width="5.75" style="1" bestFit="1" customWidth="1"/>
    <col min="15636" max="15636" width="9.625" style="1" customWidth="1"/>
    <col min="15637" max="15872" width="11.625" style="1"/>
    <col min="15873" max="15873" width="3.125" style="1" customWidth="1"/>
    <col min="15874" max="15874" width="2.5" style="1" customWidth="1"/>
    <col min="15875" max="15875" width="2.375" style="1" customWidth="1"/>
    <col min="15876" max="15876" width="1.875" style="1" customWidth="1"/>
    <col min="15877" max="15877" width="9.75" style="1" customWidth="1"/>
    <col min="15878" max="15890" width="5.625" style="1" customWidth="1"/>
    <col min="15891" max="15891" width="5.75" style="1" bestFit="1" customWidth="1"/>
    <col min="15892" max="15892" width="9.625" style="1" customWidth="1"/>
    <col min="15893" max="16128" width="11.625" style="1"/>
    <col min="16129" max="16129" width="3.125" style="1" customWidth="1"/>
    <col min="16130" max="16130" width="2.5" style="1" customWidth="1"/>
    <col min="16131" max="16131" width="2.375" style="1" customWidth="1"/>
    <col min="16132" max="16132" width="1.875" style="1" customWidth="1"/>
    <col min="16133" max="16133" width="9.75" style="1" customWidth="1"/>
    <col min="16134" max="16146" width="5.625" style="1" customWidth="1"/>
    <col min="16147" max="16147" width="5.75" style="1" bestFit="1" customWidth="1"/>
    <col min="16148" max="16148" width="9.625" style="1" customWidth="1"/>
    <col min="16149" max="16384" width="11.625" style="1"/>
  </cols>
  <sheetData>
    <row r="1" spans="1:20" s="6" customFormat="1" ht="25.5" x14ac:dyDescent="0.45">
      <c r="A1" s="3" t="s">
        <v>284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s="9" customFormat="1" ht="30" customHeight="1" x14ac:dyDescent="0.3">
      <c r="A2" s="7" t="s">
        <v>285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ht="15.75" customHeight="1" x14ac:dyDescent="0.15">
      <c r="A3" s="10" t="s">
        <v>308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82" t="s">
        <v>490</v>
      </c>
      <c r="S3" s="283"/>
    </row>
    <row r="4" spans="1:20" ht="9" customHeight="1" x14ac:dyDescent="0.15">
      <c r="A4" s="178"/>
      <c r="B4" s="284"/>
      <c r="C4" s="284"/>
      <c r="D4" s="284"/>
      <c r="E4" s="285"/>
      <c r="F4" s="170" t="s">
        <v>254</v>
      </c>
      <c r="G4" s="170" t="s">
        <v>255</v>
      </c>
      <c r="H4" s="170" t="s">
        <v>256</v>
      </c>
      <c r="I4" s="170" t="s">
        <v>259</v>
      </c>
      <c r="J4" s="170" t="s">
        <v>260</v>
      </c>
      <c r="K4" s="170" t="s">
        <v>261</v>
      </c>
      <c r="L4" s="170" t="s">
        <v>9</v>
      </c>
      <c r="M4" s="170" t="s">
        <v>10</v>
      </c>
      <c r="N4" s="170" t="s">
        <v>262</v>
      </c>
      <c r="O4" s="170" t="s">
        <v>11</v>
      </c>
      <c r="P4" s="170" t="s">
        <v>263</v>
      </c>
      <c r="Q4" s="170" t="s">
        <v>264</v>
      </c>
      <c r="R4" s="170" t="s">
        <v>12</v>
      </c>
      <c r="S4" s="170" t="s">
        <v>13</v>
      </c>
    </row>
    <row r="5" spans="1:20" ht="9.9499999999999993" customHeight="1" x14ac:dyDescent="0.15">
      <c r="A5" s="288" t="s">
        <v>491</v>
      </c>
      <c r="B5" s="288"/>
      <c r="C5" s="288"/>
      <c r="D5" s="288"/>
      <c r="E5" s="289"/>
      <c r="F5" s="32">
        <f t="shared" ref="F5:S5" si="0">SUM(F6:F8)</f>
        <v>17009</v>
      </c>
      <c r="G5" s="32">
        <f t="shared" si="0"/>
        <v>1853</v>
      </c>
      <c r="H5" s="32">
        <f t="shared" si="0"/>
        <v>3883</v>
      </c>
      <c r="I5" s="32">
        <f t="shared" si="0"/>
        <v>1141</v>
      </c>
      <c r="J5" s="32">
        <f t="shared" si="0"/>
        <v>4652</v>
      </c>
      <c r="K5" s="32">
        <f t="shared" si="0"/>
        <v>6392</v>
      </c>
      <c r="L5" s="32">
        <f t="shared" si="0"/>
        <v>931</v>
      </c>
      <c r="M5" s="32">
        <f t="shared" si="0"/>
        <v>2946</v>
      </c>
      <c r="N5" s="32">
        <f t="shared" si="0"/>
        <v>1601</v>
      </c>
      <c r="O5" s="32">
        <f t="shared" si="0"/>
        <v>1716</v>
      </c>
      <c r="P5" s="32">
        <f t="shared" si="0"/>
        <v>5429</v>
      </c>
      <c r="Q5" s="32">
        <f t="shared" si="0"/>
        <v>1040</v>
      </c>
      <c r="R5" s="32">
        <f t="shared" si="0"/>
        <v>1890</v>
      </c>
      <c r="S5" s="33">
        <f t="shared" si="0"/>
        <v>50483</v>
      </c>
      <c r="T5" s="162"/>
    </row>
    <row r="6" spans="1:20" ht="9" customHeight="1" x14ac:dyDescent="0.15">
      <c r="A6" s="286" t="s">
        <v>309</v>
      </c>
      <c r="B6" s="286"/>
      <c r="C6" s="286"/>
      <c r="D6" s="286"/>
      <c r="E6" s="287"/>
      <c r="F6" s="32">
        <f>F11</f>
        <v>2567</v>
      </c>
      <c r="G6" s="32">
        <f t="shared" ref="G6:S6" si="1">G11</f>
        <v>256</v>
      </c>
      <c r="H6" s="32">
        <f t="shared" si="1"/>
        <v>499</v>
      </c>
      <c r="I6" s="32">
        <f t="shared" si="1"/>
        <v>200</v>
      </c>
      <c r="J6" s="32">
        <f t="shared" si="1"/>
        <v>630</v>
      </c>
      <c r="K6" s="32">
        <f t="shared" si="1"/>
        <v>1094</v>
      </c>
      <c r="L6" s="32">
        <f t="shared" si="1"/>
        <v>141</v>
      </c>
      <c r="M6" s="32">
        <f t="shared" si="1"/>
        <v>489</v>
      </c>
      <c r="N6" s="32">
        <f t="shared" si="1"/>
        <v>220</v>
      </c>
      <c r="O6" s="32">
        <f t="shared" si="1"/>
        <v>294</v>
      </c>
      <c r="P6" s="32">
        <f t="shared" si="1"/>
        <v>977</v>
      </c>
      <c r="Q6" s="32">
        <f t="shared" si="1"/>
        <v>169</v>
      </c>
      <c r="R6" s="32">
        <f t="shared" si="1"/>
        <v>293</v>
      </c>
      <c r="S6" s="33">
        <f t="shared" si="1"/>
        <v>7829</v>
      </c>
      <c r="T6" s="162"/>
    </row>
    <row r="7" spans="1:20" ht="9" customHeight="1" x14ac:dyDescent="0.15">
      <c r="A7" s="286" t="s">
        <v>310</v>
      </c>
      <c r="B7" s="286"/>
      <c r="C7" s="286"/>
      <c r="D7" s="286"/>
      <c r="E7" s="287"/>
      <c r="F7" s="32">
        <v>7545</v>
      </c>
      <c r="G7" s="32">
        <v>798</v>
      </c>
      <c r="H7" s="32">
        <v>1514</v>
      </c>
      <c r="I7" s="32">
        <v>409</v>
      </c>
      <c r="J7" s="32">
        <v>1940</v>
      </c>
      <c r="K7" s="32">
        <v>2887</v>
      </c>
      <c r="L7" s="32">
        <v>413</v>
      </c>
      <c r="M7" s="32">
        <v>1263</v>
      </c>
      <c r="N7" s="32">
        <v>741</v>
      </c>
      <c r="O7" s="32">
        <v>762</v>
      </c>
      <c r="P7" s="32">
        <v>2289</v>
      </c>
      <c r="Q7" s="32">
        <v>431</v>
      </c>
      <c r="R7" s="32">
        <v>859</v>
      </c>
      <c r="S7" s="33">
        <v>21851</v>
      </c>
      <c r="T7" s="162"/>
    </row>
    <row r="8" spans="1:20" ht="9" customHeight="1" x14ac:dyDescent="0.15">
      <c r="A8" s="286" t="s">
        <v>311</v>
      </c>
      <c r="B8" s="286"/>
      <c r="C8" s="286"/>
      <c r="D8" s="286"/>
      <c r="E8" s="287"/>
      <c r="F8" s="32">
        <v>6897</v>
      </c>
      <c r="G8" s="32">
        <v>799</v>
      </c>
      <c r="H8" s="32">
        <v>1870</v>
      </c>
      <c r="I8" s="32">
        <v>532</v>
      </c>
      <c r="J8" s="32">
        <v>2082</v>
      </c>
      <c r="K8" s="32">
        <v>2411</v>
      </c>
      <c r="L8" s="32">
        <v>377</v>
      </c>
      <c r="M8" s="32">
        <v>1194</v>
      </c>
      <c r="N8" s="32">
        <v>640</v>
      </c>
      <c r="O8" s="32">
        <v>660</v>
      </c>
      <c r="P8" s="32">
        <v>2163</v>
      </c>
      <c r="Q8" s="32">
        <v>440</v>
      </c>
      <c r="R8" s="32">
        <v>738</v>
      </c>
      <c r="S8" s="33">
        <v>20803</v>
      </c>
      <c r="T8" s="162"/>
    </row>
    <row r="9" spans="1:20" ht="15.75" customHeight="1" x14ac:dyDescent="0.15">
      <c r="A9" s="10" t="s">
        <v>312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7"/>
      <c r="S9" s="17"/>
    </row>
    <row r="10" spans="1:20" ht="9" customHeight="1" x14ac:dyDescent="0.15">
      <c r="A10" s="275" t="s">
        <v>8</v>
      </c>
      <c r="B10" s="275"/>
      <c r="C10" s="275"/>
      <c r="D10" s="275"/>
      <c r="E10" s="276"/>
      <c r="F10" s="170" t="s">
        <v>254</v>
      </c>
      <c r="G10" s="170" t="s">
        <v>255</v>
      </c>
      <c r="H10" s="170" t="s">
        <v>256</v>
      </c>
      <c r="I10" s="170" t="s">
        <v>259</v>
      </c>
      <c r="J10" s="170" t="s">
        <v>260</v>
      </c>
      <c r="K10" s="170" t="s">
        <v>261</v>
      </c>
      <c r="L10" s="170" t="s">
        <v>9</v>
      </c>
      <c r="M10" s="170" t="s">
        <v>10</v>
      </c>
      <c r="N10" s="170" t="s">
        <v>262</v>
      </c>
      <c r="O10" s="170" t="s">
        <v>11</v>
      </c>
      <c r="P10" s="170" t="s">
        <v>263</v>
      </c>
      <c r="Q10" s="170" t="s">
        <v>264</v>
      </c>
      <c r="R10" s="170" t="s">
        <v>12</v>
      </c>
      <c r="S10" s="170" t="s">
        <v>13</v>
      </c>
    </row>
    <row r="11" spans="1:20" ht="9" customHeight="1" x14ac:dyDescent="0.15">
      <c r="A11" s="275" t="s">
        <v>313</v>
      </c>
      <c r="B11" s="275"/>
      <c r="C11" s="275"/>
      <c r="D11" s="275"/>
      <c r="E11" s="276"/>
      <c r="F11" s="245">
        <f t="shared" ref="F11:R11" si="2">SUM(F17,F18:F48)</f>
        <v>2567</v>
      </c>
      <c r="G11" s="245">
        <f>SUM(G17,G18:G48)</f>
        <v>256</v>
      </c>
      <c r="H11" s="245">
        <f t="shared" si="2"/>
        <v>499</v>
      </c>
      <c r="I11" s="245">
        <f t="shared" si="2"/>
        <v>200</v>
      </c>
      <c r="J11" s="245">
        <f t="shared" si="2"/>
        <v>630</v>
      </c>
      <c r="K11" s="245">
        <f t="shared" si="2"/>
        <v>1094</v>
      </c>
      <c r="L11" s="245">
        <f t="shared" si="2"/>
        <v>141</v>
      </c>
      <c r="M11" s="245">
        <f t="shared" si="2"/>
        <v>489</v>
      </c>
      <c r="N11" s="245">
        <f t="shared" si="2"/>
        <v>220</v>
      </c>
      <c r="O11" s="245">
        <f t="shared" si="2"/>
        <v>294</v>
      </c>
      <c r="P11" s="245">
        <f t="shared" si="2"/>
        <v>977</v>
      </c>
      <c r="Q11" s="246">
        <f t="shared" si="2"/>
        <v>169</v>
      </c>
      <c r="R11" s="245">
        <f t="shared" si="2"/>
        <v>293</v>
      </c>
      <c r="S11" s="245">
        <f>SUM(S17,S18:S48)</f>
        <v>7829</v>
      </c>
      <c r="T11" s="162"/>
    </row>
    <row r="12" spans="1:20" x14ac:dyDescent="0.15">
      <c r="A12" s="277"/>
      <c r="B12" s="277"/>
      <c r="C12" s="277"/>
      <c r="D12" s="277"/>
      <c r="E12" s="278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5"/>
      <c r="R12" s="14"/>
      <c r="S12" s="14"/>
    </row>
    <row r="13" spans="1:20" ht="9" customHeight="1" x14ac:dyDescent="0.15">
      <c r="A13" s="21" t="s">
        <v>314</v>
      </c>
      <c r="B13" s="279" t="s">
        <v>315</v>
      </c>
      <c r="C13" s="280"/>
      <c r="D13" s="280"/>
      <c r="E13" s="281"/>
      <c r="F13" s="33">
        <v>1431</v>
      </c>
      <c r="G13" s="33">
        <v>90</v>
      </c>
      <c r="H13" s="33">
        <v>241</v>
      </c>
      <c r="I13" s="33">
        <v>99</v>
      </c>
      <c r="J13" s="33">
        <v>272</v>
      </c>
      <c r="K13" s="33">
        <v>375</v>
      </c>
      <c r="L13" s="33">
        <v>59</v>
      </c>
      <c r="M13" s="33">
        <v>195</v>
      </c>
      <c r="N13" s="33">
        <v>104</v>
      </c>
      <c r="O13" s="33">
        <v>117</v>
      </c>
      <c r="P13" s="33">
        <v>441</v>
      </c>
      <c r="Q13" s="32">
        <v>44</v>
      </c>
      <c r="R13" s="33">
        <v>104</v>
      </c>
      <c r="S13" s="33">
        <f>SUM(F13:R13)</f>
        <v>3572</v>
      </c>
      <c r="T13" s="162"/>
    </row>
    <row r="14" spans="1:20" ht="9" customHeight="1" x14ac:dyDescent="0.15">
      <c r="A14" s="21" t="s">
        <v>34</v>
      </c>
      <c r="B14" s="279" t="s">
        <v>14</v>
      </c>
      <c r="C14" s="280"/>
      <c r="D14" s="280"/>
      <c r="E14" s="281"/>
      <c r="F14" s="33">
        <v>113</v>
      </c>
      <c r="G14" s="33">
        <v>9</v>
      </c>
      <c r="H14" s="33">
        <v>22</v>
      </c>
      <c r="I14" s="33">
        <v>11</v>
      </c>
      <c r="J14" s="33">
        <v>29</v>
      </c>
      <c r="K14" s="33">
        <v>48</v>
      </c>
      <c r="L14" s="33">
        <v>7</v>
      </c>
      <c r="M14" s="33">
        <v>10</v>
      </c>
      <c r="N14" s="33">
        <v>7</v>
      </c>
      <c r="O14" s="33">
        <v>8</v>
      </c>
      <c r="P14" s="33">
        <v>31</v>
      </c>
      <c r="Q14" s="32">
        <v>19</v>
      </c>
      <c r="R14" s="33">
        <v>15</v>
      </c>
      <c r="S14" s="33">
        <f>SUM(F14:R14)</f>
        <v>329</v>
      </c>
    </row>
    <row r="15" spans="1:20" ht="9" customHeight="1" x14ac:dyDescent="0.15">
      <c r="A15" s="21" t="s">
        <v>316</v>
      </c>
      <c r="B15" s="279" t="s">
        <v>15</v>
      </c>
      <c r="C15" s="280"/>
      <c r="D15" s="280"/>
      <c r="E15" s="281"/>
      <c r="F15" s="33">
        <v>36</v>
      </c>
      <c r="G15" s="33">
        <v>31</v>
      </c>
      <c r="H15" s="33">
        <v>23</v>
      </c>
      <c r="I15" s="33">
        <v>15</v>
      </c>
      <c r="J15" s="33">
        <v>21</v>
      </c>
      <c r="K15" s="33">
        <v>36</v>
      </c>
      <c r="L15" s="33">
        <v>16</v>
      </c>
      <c r="M15" s="33">
        <v>151</v>
      </c>
      <c r="N15" s="33">
        <v>15</v>
      </c>
      <c r="O15" s="33">
        <v>20</v>
      </c>
      <c r="P15" s="33">
        <v>82</v>
      </c>
      <c r="Q15" s="32">
        <v>12</v>
      </c>
      <c r="R15" s="33">
        <v>43</v>
      </c>
      <c r="S15" s="33">
        <f>SUM(F15:R15)</f>
        <v>501</v>
      </c>
    </row>
    <row r="16" spans="1:20" ht="9" customHeight="1" x14ac:dyDescent="0.15">
      <c r="A16" s="21" t="s">
        <v>317</v>
      </c>
      <c r="B16" s="279" t="s">
        <v>16</v>
      </c>
      <c r="C16" s="280"/>
      <c r="D16" s="280"/>
      <c r="E16" s="281"/>
      <c r="F16" s="33">
        <v>257</v>
      </c>
      <c r="G16" s="33">
        <v>21</v>
      </c>
      <c r="H16" s="33">
        <v>47</v>
      </c>
      <c r="I16" s="33">
        <v>15</v>
      </c>
      <c r="J16" s="33">
        <v>112</v>
      </c>
      <c r="K16" s="33">
        <v>221</v>
      </c>
      <c r="L16" s="33">
        <v>10</v>
      </c>
      <c r="M16" s="33">
        <v>38</v>
      </c>
      <c r="N16" s="33">
        <v>18</v>
      </c>
      <c r="O16" s="33">
        <v>39</v>
      </c>
      <c r="P16" s="33">
        <v>72</v>
      </c>
      <c r="Q16" s="32">
        <v>32</v>
      </c>
      <c r="R16" s="33">
        <v>20</v>
      </c>
      <c r="S16" s="33">
        <f>SUM(F16:R16)</f>
        <v>902</v>
      </c>
      <c r="T16" s="162"/>
    </row>
    <row r="17" spans="1:20" ht="9" customHeight="1" x14ac:dyDescent="0.15">
      <c r="A17" s="21" t="s">
        <v>39</v>
      </c>
      <c r="B17" s="290" t="s">
        <v>17</v>
      </c>
      <c r="C17" s="291"/>
      <c r="D17" s="291"/>
      <c r="E17" s="292"/>
      <c r="F17" s="19">
        <f>SUM(F13:F16)</f>
        <v>1837</v>
      </c>
      <c r="G17" s="19">
        <f>SUM(G13:G16)</f>
        <v>151</v>
      </c>
      <c r="H17" s="19">
        <f t="shared" ref="H17:S17" si="3">SUM(H13:H16)</f>
        <v>333</v>
      </c>
      <c r="I17" s="19">
        <f>SUM(I13:I16)</f>
        <v>140</v>
      </c>
      <c r="J17" s="19">
        <f t="shared" si="3"/>
        <v>434</v>
      </c>
      <c r="K17" s="19">
        <f t="shared" si="3"/>
        <v>680</v>
      </c>
      <c r="L17" s="19">
        <f t="shared" si="3"/>
        <v>92</v>
      </c>
      <c r="M17" s="19">
        <f t="shared" si="3"/>
        <v>394</v>
      </c>
      <c r="N17" s="19">
        <f t="shared" si="3"/>
        <v>144</v>
      </c>
      <c r="O17" s="19">
        <f t="shared" si="3"/>
        <v>184</v>
      </c>
      <c r="P17" s="19">
        <f t="shared" si="3"/>
        <v>626</v>
      </c>
      <c r="Q17" s="23">
        <f t="shared" si="3"/>
        <v>107</v>
      </c>
      <c r="R17" s="19">
        <f t="shared" si="3"/>
        <v>182</v>
      </c>
      <c r="S17" s="19">
        <f t="shared" si="3"/>
        <v>5304</v>
      </c>
      <c r="T17" s="162"/>
    </row>
    <row r="18" spans="1:20" ht="9" customHeight="1" x14ac:dyDescent="0.15">
      <c r="A18" s="286" t="s">
        <v>318</v>
      </c>
      <c r="B18" s="286"/>
      <c r="C18" s="286"/>
      <c r="D18" s="286"/>
      <c r="E18" s="287"/>
      <c r="F18" s="33">
        <v>299</v>
      </c>
      <c r="G18" s="33">
        <v>32</v>
      </c>
      <c r="H18" s="33">
        <v>68</v>
      </c>
      <c r="I18" s="33">
        <v>22</v>
      </c>
      <c r="J18" s="33">
        <v>66</v>
      </c>
      <c r="K18" s="33">
        <v>134</v>
      </c>
      <c r="L18" s="33">
        <v>11</v>
      </c>
      <c r="M18" s="33">
        <v>43</v>
      </c>
      <c r="N18" s="33">
        <v>24</v>
      </c>
      <c r="O18" s="33">
        <v>23</v>
      </c>
      <c r="P18" s="33">
        <v>97</v>
      </c>
      <c r="Q18" s="32">
        <v>18</v>
      </c>
      <c r="R18" s="33">
        <v>32</v>
      </c>
      <c r="S18" s="33">
        <f>SUM(F18:R18)</f>
        <v>869</v>
      </c>
    </row>
    <row r="19" spans="1:20" ht="9" customHeight="1" x14ac:dyDescent="0.15">
      <c r="A19" s="286" t="s">
        <v>319</v>
      </c>
      <c r="B19" s="286"/>
      <c r="C19" s="286"/>
      <c r="D19" s="286"/>
      <c r="E19" s="287"/>
      <c r="F19" s="32">
        <v>1</v>
      </c>
      <c r="G19" s="32" t="s">
        <v>489</v>
      </c>
      <c r="H19" s="33">
        <v>1</v>
      </c>
      <c r="I19" s="33" t="s">
        <v>489</v>
      </c>
      <c r="J19" s="32" t="s">
        <v>489</v>
      </c>
      <c r="K19" s="33">
        <v>1</v>
      </c>
      <c r="L19" s="32" t="s">
        <v>489</v>
      </c>
      <c r="M19" s="33" t="s">
        <v>489</v>
      </c>
      <c r="N19" s="33">
        <v>1</v>
      </c>
      <c r="O19" s="179" t="s">
        <v>286</v>
      </c>
      <c r="P19" s="33">
        <v>1</v>
      </c>
      <c r="Q19" s="179" t="s">
        <v>489</v>
      </c>
      <c r="R19" s="33">
        <v>1</v>
      </c>
      <c r="S19" s="33">
        <f>SUM(F19:R19)</f>
        <v>6</v>
      </c>
    </row>
    <row r="20" spans="1:20" ht="9" customHeight="1" x14ac:dyDescent="0.15">
      <c r="A20" s="286" t="s">
        <v>320</v>
      </c>
      <c r="B20" s="286"/>
      <c r="C20" s="286"/>
      <c r="D20" s="286"/>
      <c r="E20" s="287"/>
      <c r="F20" s="32" t="s">
        <v>489</v>
      </c>
      <c r="G20" s="32" t="s">
        <v>489</v>
      </c>
      <c r="H20" s="32" t="s">
        <v>489</v>
      </c>
      <c r="I20" s="32" t="s">
        <v>489</v>
      </c>
      <c r="J20" s="32" t="s">
        <v>286</v>
      </c>
      <c r="K20" s="32" t="s">
        <v>489</v>
      </c>
      <c r="L20" s="32" t="s">
        <v>489</v>
      </c>
      <c r="M20" s="32" t="s">
        <v>489</v>
      </c>
      <c r="N20" s="32" t="s">
        <v>489</v>
      </c>
      <c r="O20" s="179" t="s">
        <v>286</v>
      </c>
      <c r="P20" s="32" t="s">
        <v>489</v>
      </c>
      <c r="Q20" s="179" t="s">
        <v>489</v>
      </c>
      <c r="R20" s="32" t="s">
        <v>286</v>
      </c>
      <c r="S20" s="33" t="s">
        <v>489</v>
      </c>
    </row>
    <row r="21" spans="1:20" ht="9" customHeight="1" x14ac:dyDescent="0.15">
      <c r="A21" s="286" t="s">
        <v>321</v>
      </c>
      <c r="B21" s="286"/>
      <c r="C21" s="286"/>
      <c r="D21" s="286"/>
      <c r="E21" s="287"/>
      <c r="F21" s="33">
        <v>4</v>
      </c>
      <c r="G21" s="32" t="s">
        <v>489</v>
      </c>
      <c r="H21" s="33" t="s">
        <v>489</v>
      </c>
      <c r="I21" s="33" t="s">
        <v>489</v>
      </c>
      <c r="J21" s="33">
        <v>2</v>
      </c>
      <c r="K21" s="33">
        <v>4</v>
      </c>
      <c r="L21" s="32">
        <v>1</v>
      </c>
      <c r="M21" s="32" t="s">
        <v>489</v>
      </c>
      <c r="N21" s="33">
        <v>1</v>
      </c>
      <c r="O21" s="179" t="s">
        <v>286</v>
      </c>
      <c r="P21" s="33">
        <v>2</v>
      </c>
      <c r="Q21" s="179" t="s">
        <v>489</v>
      </c>
      <c r="R21" s="33">
        <v>2</v>
      </c>
      <c r="S21" s="33">
        <f t="shared" ref="S21:S48" si="4">SUM(F21:R21)</f>
        <v>16</v>
      </c>
    </row>
    <row r="22" spans="1:20" ht="9" customHeight="1" x14ac:dyDescent="0.15">
      <c r="A22" s="286" t="s">
        <v>322</v>
      </c>
      <c r="B22" s="286"/>
      <c r="C22" s="286"/>
      <c r="D22" s="286"/>
      <c r="E22" s="287"/>
      <c r="F22" s="32" t="s">
        <v>489</v>
      </c>
      <c r="G22" s="32" t="s">
        <v>489</v>
      </c>
      <c r="H22" s="33" t="s">
        <v>489</v>
      </c>
      <c r="I22" s="33" t="s">
        <v>489</v>
      </c>
      <c r="J22" s="32" t="s">
        <v>286</v>
      </c>
      <c r="K22" s="32" t="s">
        <v>489</v>
      </c>
      <c r="L22" s="32" t="s">
        <v>489</v>
      </c>
      <c r="M22" s="33" t="s">
        <v>489</v>
      </c>
      <c r="N22" s="32" t="s">
        <v>286</v>
      </c>
      <c r="O22" s="179" t="s">
        <v>286</v>
      </c>
      <c r="P22" s="32" t="s">
        <v>286</v>
      </c>
      <c r="Q22" s="179" t="s">
        <v>489</v>
      </c>
      <c r="R22" s="32" t="s">
        <v>286</v>
      </c>
      <c r="S22" s="33" t="s">
        <v>489</v>
      </c>
    </row>
    <row r="23" spans="1:20" ht="9" customHeight="1" x14ac:dyDescent="0.15">
      <c r="A23" s="286" t="s">
        <v>323</v>
      </c>
      <c r="B23" s="286"/>
      <c r="C23" s="286"/>
      <c r="D23" s="286"/>
      <c r="E23" s="287"/>
      <c r="F23" s="33">
        <v>91</v>
      </c>
      <c r="G23" s="33">
        <v>19</v>
      </c>
      <c r="H23" s="33">
        <v>22</v>
      </c>
      <c r="I23" s="33">
        <v>14</v>
      </c>
      <c r="J23" s="33">
        <v>39</v>
      </c>
      <c r="K23" s="33">
        <v>74</v>
      </c>
      <c r="L23" s="33">
        <v>9</v>
      </c>
      <c r="M23" s="33">
        <v>4</v>
      </c>
      <c r="N23" s="33">
        <v>11</v>
      </c>
      <c r="O23" s="33">
        <v>22</v>
      </c>
      <c r="P23" s="33">
        <v>76</v>
      </c>
      <c r="Q23" s="32">
        <v>11</v>
      </c>
      <c r="R23" s="33">
        <v>13</v>
      </c>
      <c r="S23" s="33">
        <f t="shared" si="4"/>
        <v>405</v>
      </c>
    </row>
    <row r="24" spans="1:20" ht="9" customHeight="1" x14ac:dyDescent="0.15">
      <c r="A24" s="286" t="s">
        <v>324</v>
      </c>
      <c r="B24" s="286"/>
      <c r="C24" s="286"/>
      <c r="D24" s="286"/>
      <c r="E24" s="287"/>
      <c r="F24" s="33">
        <v>2</v>
      </c>
      <c r="G24" s="33">
        <v>1</v>
      </c>
      <c r="H24" s="33">
        <v>1</v>
      </c>
      <c r="I24" s="33" t="s">
        <v>489</v>
      </c>
      <c r="J24" s="33">
        <v>1</v>
      </c>
      <c r="K24" s="33">
        <v>4</v>
      </c>
      <c r="L24" s="33">
        <v>1</v>
      </c>
      <c r="M24" s="33" t="s">
        <v>489</v>
      </c>
      <c r="N24" s="33" t="s">
        <v>489</v>
      </c>
      <c r="O24" s="33">
        <v>1</v>
      </c>
      <c r="P24" s="33">
        <v>2</v>
      </c>
      <c r="Q24" s="32">
        <v>1</v>
      </c>
      <c r="R24" s="33" t="s">
        <v>489</v>
      </c>
      <c r="S24" s="33">
        <f t="shared" si="4"/>
        <v>14</v>
      </c>
    </row>
    <row r="25" spans="1:20" ht="9" customHeight="1" x14ac:dyDescent="0.15">
      <c r="A25" s="286" t="s">
        <v>325</v>
      </c>
      <c r="B25" s="286"/>
      <c r="C25" s="286"/>
      <c r="D25" s="286"/>
      <c r="E25" s="287"/>
      <c r="F25" s="33">
        <v>2</v>
      </c>
      <c r="G25" s="33" t="s">
        <v>489</v>
      </c>
      <c r="H25" s="32" t="s">
        <v>489</v>
      </c>
      <c r="I25" s="32" t="s">
        <v>489</v>
      </c>
      <c r="J25" s="32" t="s">
        <v>489</v>
      </c>
      <c r="K25" s="33" t="s">
        <v>489</v>
      </c>
      <c r="L25" s="32" t="s">
        <v>286</v>
      </c>
      <c r="M25" s="32" t="s">
        <v>286</v>
      </c>
      <c r="N25" s="32" t="s">
        <v>489</v>
      </c>
      <c r="O25" s="32" t="s">
        <v>286</v>
      </c>
      <c r="P25" s="33">
        <v>1</v>
      </c>
      <c r="Q25" s="32" t="s">
        <v>489</v>
      </c>
      <c r="R25" s="33" t="s">
        <v>489</v>
      </c>
      <c r="S25" s="33">
        <f t="shared" si="4"/>
        <v>3</v>
      </c>
    </row>
    <row r="26" spans="1:20" ht="9" customHeight="1" x14ac:dyDescent="0.15">
      <c r="A26" s="286" t="s">
        <v>326</v>
      </c>
      <c r="B26" s="286"/>
      <c r="C26" s="286"/>
      <c r="D26" s="286"/>
      <c r="E26" s="287"/>
      <c r="F26" s="33">
        <v>3</v>
      </c>
      <c r="G26" s="33">
        <v>1</v>
      </c>
      <c r="H26" s="33">
        <v>2</v>
      </c>
      <c r="I26" s="33" t="s">
        <v>489</v>
      </c>
      <c r="J26" s="33">
        <v>1</v>
      </c>
      <c r="K26" s="33">
        <v>4</v>
      </c>
      <c r="L26" s="33" t="s">
        <v>286</v>
      </c>
      <c r="M26" s="32" t="s">
        <v>286</v>
      </c>
      <c r="N26" s="33">
        <v>1</v>
      </c>
      <c r="O26" s="32" t="s">
        <v>286</v>
      </c>
      <c r="P26" s="33">
        <v>4</v>
      </c>
      <c r="Q26" s="32" t="s">
        <v>489</v>
      </c>
      <c r="R26" s="33" t="s">
        <v>489</v>
      </c>
      <c r="S26" s="33">
        <f t="shared" si="4"/>
        <v>16</v>
      </c>
    </row>
    <row r="27" spans="1:20" ht="9" customHeight="1" x14ac:dyDescent="0.15">
      <c r="A27" s="286" t="s">
        <v>327</v>
      </c>
      <c r="B27" s="286"/>
      <c r="C27" s="286"/>
      <c r="D27" s="286"/>
      <c r="E27" s="287"/>
      <c r="F27" s="33">
        <v>12</v>
      </c>
      <c r="G27" s="33">
        <v>4</v>
      </c>
      <c r="H27" s="33">
        <v>3</v>
      </c>
      <c r="I27" s="33">
        <v>3</v>
      </c>
      <c r="J27" s="33">
        <v>3</v>
      </c>
      <c r="K27" s="33">
        <v>10</v>
      </c>
      <c r="L27" s="33">
        <v>2</v>
      </c>
      <c r="M27" s="33">
        <v>2</v>
      </c>
      <c r="N27" s="33">
        <v>4</v>
      </c>
      <c r="O27" s="33" t="s">
        <v>489</v>
      </c>
      <c r="P27" s="33">
        <v>9</v>
      </c>
      <c r="Q27" s="32">
        <v>2</v>
      </c>
      <c r="R27" s="33">
        <v>3</v>
      </c>
      <c r="S27" s="33">
        <f t="shared" si="4"/>
        <v>57</v>
      </c>
    </row>
    <row r="28" spans="1:20" ht="9" customHeight="1" x14ac:dyDescent="0.15">
      <c r="A28" s="286" t="s">
        <v>328</v>
      </c>
      <c r="B28" s="286"/>
      <c r="C28" s="286"/>
      <c r="D28" s="286"/>
      <c r="E28" s="287"/>
      <c r="F28" s="33">
        <v>43</v>
      </c>
      <c r="G28" s="33">
        <v>3</v>
      </c>
      <c r="H28" s="33">
        <v>4</v>
      </c>
      <c r="I28" s="33">
        <v>3</v>
      </c>
      <c r="J28" s="33">
        <v>8</v>
      </c>
      <c r="K28" s="33">
        <v>53</v>
      </c>
      <c r="L28" s="33">
        <v>7</v>
      </c>
      <c r="M28" s="33">
        <v>5</v>
      </c>
      <c r="N28" s="33">
        <v>5</v>
      </c>
      <c r="O28" s="33">
        <v>39</v>
      </c>
      <c r="P28" s="33">
        <v>56</v>
      </c>
      <c r="Q28" s="32">
        <v>1</v>
      </c>
      <c r="R28" s="33">
        <v>12</v>
      </c>
      <c r="S28" s="33">
        <f t="shared" si="4"/>
        <v>239</v>
      </c>
    </row>
    <row r="29" spans="1:20" ht="9" customHeight="1" x14ac:dyDescent="0.15">
      <c r="A29" s="286" t="s">
        <v>329</v>
      </c>
      <c r="B29" s="286"/>
      <c r="C29" s="286"/>
      <c r="D29" s="286"/>
      <c r="E29" s="287"/>
      <c r="F29" s="33">
        <v>3</v>
      </c>
      <c r="G29" s="33" t="s">
        <v>489</v>
      </c>
      <c r="H29" s="33">
        <v>2</v>
      </c>
      <c r="I29" s="33" t="s">
        <v>489</v>
      </c>
      <c r="J29" s="33">
        <v>1</v>
      </c>
      <c r="K29" s="33">
        <v>1</v>
      </c>
      <c r="L29" s="33" t="s">
        <v>489</v>
      </c>
      <c r="M29" s="33" t="s">
        <v>489</v>
      </c>
      <c r="N29" s="32" t="s">
        <v>286</v>
      </c>
      <c r="O29" s="33" t="s">
        <v>489</v>
      </c>
      <c r="P29" s="33">
        <v>1</v>
      </c>
      <c r="Q29" s="32">
        <v>1</v>
      </c>
      <c r="R29" s="33" t="s">
        <v>489</v>
      </c>
      <c r="S29" s="33">
        <f t="shared" si="4"/>
        <v>9</v>
      </c>
    </row>
    <row r="30" spans="1:20" ht="9" customHeight="1" x14ac:dyDescent="0.15">
      <c r="A30" s="286" t="s">
        <v>330</v>
      </c>
      <c r="B30" s="286"/>
      <c r="C30" s="286"/>
      <c r="D30" s="286"/>
      <c r="E30" s="287"/>
      <c r="F30" s="33">
        <v>19</v>
      </c>
      <c r="G30" s="33">
        <v>1</v>
      </c>
      <c r="H30" s="33">
        <v>3</v>
      </c>
      <c r="I30" s="33" t="s">
        <v>489</v>
      </c>
      <c r="J30" s="33">
        <v>3</v>
      </c>
      <c r="K30" s="33">
        <v>5</v>
      </c>
      <c r="L30" s="33" t="s">
        <v>489</v>
      </c>
      <c r="M30" s="33" t="s">
        <v>489</v>
      </c>
      <c r="N30" s="32" t="s">
        <v>489</v>
      </c>
      <c r="O30" s="33" t="s">
        <v>489</v>
      </c>
      <c r="P30" s="33">
        <v>5</v>
      </c>
      <c r="Q30" s="32" t="s">
        <v>489</v>
      </c>
      <c r="R30" s="33">
        <v>6</v>
      </c>
      <c r="S30" s="33">
        <f t="shared" si="4"/>
        <v>42</v>
      </c>
    </row>
    <row r="31" spans="1:20" ht="9" customHeight="1" x14ac:dyDescent="0.15">
      <c r="A31" s="286" t="s">
        <v>331</v>
      </c>
      <c r="B31" s="286"/>
      <c r="C31" s="286"/>
      <c r="D31" s="286"/>
      <c r="E31" s="287"/>
      <c r="F31" s="32">
        <v>25</v>
      </c>
      <c r="G31" s="33" t="s">
        <v>489</v>
      </c>
      <c r="H31" s="33">
        <v>9</v>
      </c>
      <c r="I31" s="33" t="s">
        <v>489</v>
      </c>
      <c r="J31" s="33">
        <v>2</v>
      </c>
      <c r="K31" s="33">
        <v>5</v>
      </c>
      <c r="L31" s="33">
        <v>1</v>
      </c>
      <c r="M31" s="33">
        <v>2</v>
      </c>
      <c r="N31" s="33" t="s">
        <v>489</v>
      </c>
      <c r="O31" s="33">
        <v>3</v>
      </c>
      <c r="P31" s="33">
        <v>2</v>
      </c>
      <c r="Q31" s="32">
        <v>3</v>
      </c>
      <c r="R31" s="33" t="s">
        <v>489</v>
      </c>
      <c r="S31" s="33">
        <f t="shared" si="4"/>
        <v>52</v>
      </c>
    </row>
    <row r="32" spans="1:20" ht="9" customHeight="1" x14ac:dyDescent="0.15">
      <c r="A32" s="286" t="s">
        <v>332</v>
      </c>
      <c r="B32" s="286"/>
      <c r="C32" s="286"/>
      <c r="D32" s="286"/>
      <c r="E32" s="287"/>
      <c r="F32" s="33">
        <v>65</v>
      </c>
      <c r="G32" s="33">
        <v>8</v>
      </c>
      <c r="H32" s="33">
        <v>5</v>
      </c>
      <c r="I32" s="33">
        <v>5</v>
      </c>
      <c r="J32" s="33">
        <v>34</v>
      </c>
      <c r="K32" s="33">
        <v>30</v>
      </c>
      <c r="L32" s="33">
        <v>4</v>
      </c>
      <c r="M32" s="33">
        <v>7</v>
      </c>
      <c r="N32" s="33">
        <v>2</v>
      </c>
      <c r="O32" s="33">
        <v>5</v>
      </c>
      <c r="P32" s="33">
        <v>20</v>
      </c>
      <c r="Q32" s="179">
        <v>3</v>
      </c>
      <c r="R32" s="33">
        <v>4</v>
      </c>
      <c r="S32" s="33">
        <f t="shared" si="4"/>
        <v>192</v>
      </c>
    </row>
    <row r="33" spans="1:19" ht="9" customHeight="1" x14ac:dyDescent="0.15">
      <c r="A33" s="286" t="s">
        <v>333</v>
      </c>
      <c r="B33" s="286"/>
      <c r="C33" s="286"/>
      <c r="D33" s="286"/>
      <c r="E33" s="287"/>
      <c r="F33" s="33">
        <v>6</v>
      </c>
      <c r="G33" s="33">
        <v>3</v>
      </c>
      <c r="H33" s="33">
        <v>1</v>
      </c>
      <c r="I33" s="33" t="s">
        <v>489</v>
      </c>
      <c r="J33" s="32">
        <v>1</v>
      </c>
      <c r="K33" s="33">
        <v>1</v>
      </c>
      <c r="L33" s="33">
        <v>1</v>
      </c>
      <c r="M33" s="33">
        <v>1</v>
      </c>
      <c r="N33" s="33">
        <v>1</v>
      </c>
      <c r="O33" s="32" t="s">
        <v>286</v>
      </c>
      <c r="P33" s="33">
        <v>2</v>
      </c>
      <c r="Q33" s="32" t="s">
        <v>286</v>
      </c>
      <c r="R33" s="33" t="s">
        <v>489</v>
      </c>
      <c r="S33" s="33">
        <f t="shared" si="4"/>
        <v>17</v>
      </c>
    </row>
    <row r="34" spans="1:19" ht="9" customHeight="1" x14ac:dyDescent="0.15">
      <c r="A34" s="286" t="s">
        <v>334</v>
      </c>
      <c r="B34" s="286"/>
      <c r="C34" s="286"/>
      <c r="D34" s="286"/>
      <c r="E34" s="287"/>
      <c r="F34" s="32" t="s">
        <v>489</v>
      </c>
      <c r="G34" s="33" t="s">
        <v>489</v>
      </c>
      <c r="H34" s="33" t="s">
        <v>489</v>
      </c>
      <c r="I34" s="33" t="s">
        <v>489</v>
      </c>
      <c r="J34" s="32" t="s">
        <v>286</v>
      </c>
      <c r="K34" s="33" t="s">
        <v>489</v>
      </c>
      <c r="L34" s="33" t="s">
        <v>286</v>
      </c>
      <c r="M34" s="32" t="s">
        <v>489</v>
      </c>
      <c r="N34" s="32" t="s">
        <v>286</v>
      </c>
      <c r="O34" s="32" t="s">
        <v>286</v>
      </c>
      <c r="P34" s="32" t="s">
        <v>286</v>
      </c>
      <c r="Q34" s="179" t="s">
        <v>489</v>
      </c>
      <c r="R34" s="32" t="s">
        <v>286</v>
      </c>
      <c r="S34" s="33" t="s">
        <v>489</v>
      </c>
    </row>
    <row r="35" spans="1:19" ht="9" customHeight="1" x14ac:dyDescent="0.15">
      <c r="A35" s="286" t="s">
        <v>335</v>
      </c>
      <c r="B35" s="286"/>
      <c r="C35" s="286"/>
      <c r="D35" s="286"/>
      <c r="E35" s="287"/>
      <c r="F35" s="32">
        <v>4</v>
      </c>
      <c r="G35" s="33" t="s">
        <v>489</v>
      </c>
      <c r="H35" s="33">
        <v>1</v>
      </c>
      <c r="I35" s="33">
        <v>1</v>
      </c>
      <c r="J35" s="32" t="s">
        <v>286</v>
      </c>
      <c r="K35" s="33">
        <v>1</v>
      </c>
      <c r="L35" s="33" t="s">
        <v>286</v>
      </c>
      <c r="M35" s="33" t="s">
        <v>489</v>
      </c>
      <c r="N35" s="32" t="s">
        <v>286</v>
      </c>
      <c r="O35" s="32" t="s">
        <v>286</v>
      </c>
      <c r="P35" s="33">
        <v>2</v>
      </c>
      <c r="Q35" s="179" t="s">
        <v>489</v>
      </c>
      <c r="R35" s="33">
        <v>1</v>
      </c>
      <c r="S35" s="33">
        <f t="shared" si="4"/>
        <v>10</v>
      </c>
    </row>
    <row r="36" spans="1:19" ht="9" customHeight="1" x14ac:dyDescent="0.15">
      <c r="A36" s="286" t="s">
        <v>336</v>
      </c>
      <c r="B36" s="286"/>
      <c r="C36" s="286"/>
      <c r="D36" s="286"/>
      <c r="E36" s="287"/>
      <c r="F36" s="32" t="s">
        <v>489</v>
      </c>
      <c r="G36" s="33" t="s">
        <v>489</v>
      </c>
      <c r="H36" s="32" t="s">
        <v>489</v>
      </c>
      <c r="I36" s="32" t="s">
        <v>489</v>
      </c>
      <c r="J36" s="33" t="s">
        <v>489</v>
      </c>
      <c r="K36" s="33" t="s">
        <v>489</v>
      </c>
      <c r="L36" s="33" t="s">
        <v>286</v>
      </c>
      <c r="M36" s="32" t="s">
        <v>489</v>
      </c>
      <c r="N36" s="32" t="s">
        <v>286</v>
      </c>
      <c r="O36" s="32" t="s">
        <v>489</v>
      </c>
      <c r="P36" s="32" t="s">
        <v>286</v>
      </c>
      <c r="Q36" s="32" t="s">
        <v>489</v>
      </c>
      <c r="R36" s="32" t="s">
        <v>286</v>
      </c>
      <c r="S36" s="33" t="s">
        <v>489</v>
      </c>
    </row>
    <row r="37" spans="1:19" ht="9" customHeight="1" x14ac:dyDescent="0.15">
      <c r="A37" s="286" t="s">
        <v>337</v>
      </c>
      <c r="B37" s="286"/>
      <c r="C37" s="286"/>
      <c r="D37" s="286"/>
      <c r="E37" s="287"/>
      <c r="F37" s="33">
        <v>23</v>
      </c>
      <c r="G37" s="33">
        <v>6</v>
      </c>
      <c r="H37" s="33">
        <v>4</v>
      </c>
      <c r="I37" s="33">
        <v>1</v>
      </c>
      <c r="J37" s="32">
        <v>5</v>
      </c>
      <c r="K37" s="33">
        <v>4</v>
      </c>
      <c r="L37" s="33">
        <v>1</v>
      </c>
      <c r="M37" s="33">
        <v>2</v>
      </c>
      <c r="N37" s="33">
        <v>4</v>
      </c>
      <c r="O37" s="32" t="s">
        <v>489</v>
      </c>
      <c r="P37" s="33">
        <v>10</v>
      </c>
      <c r="Q37" s="32">
        <v>2</v>
      </c>
      <c r="R37" s="33">
        <v>6</v>
      </c>
      <c r="S37" s="33">
        <f t="shared" si="4"/>
        <v>68</v>
      </c>
    </row>
    <row r="38" spans="1:19" ht="9" customHeight="1" x14ac:dyDescent="0.15">
      <c r="A38" s="286" t="s">
        <v>338</v>
      </c>
      <c r="B38" s="286"/>
      <c r="C38" s="286"/>
      <c r="D38" s="286"/>
      <c r="E38" s="287"/>
      <c r="F38" s="33">
        <v>6</v>
      </c>
      <c r="G38" s="33">
        <v>4</v>
      </c>
      <c r="H38" s="33">
        <v>3</v>
      </c>
      <c r="I38" s="33" t="s">
        <v>489</v>
      </c>
      <c r="J38" s="33" t="s">
        <v>489</v>
      </c>
      <c r="K38" s="33">
        <v>2</v>
      </c>
      <c r="L38" s="33" t="s">
        <v>489</v>
      </c>
      <c r="M38" s="33" t="s">
        <v>489</v>
      </c>
      <c r="N38" s="33">
        <v>1</v>
      </c>
      <c r="O38" s="32" t="s">
        <v>489</v>
      </c>
      <c r="P38" s="33">
        <v>1</v>
      </c>
      <c r="Q38" s="32" t="s">
        <v>489</v>
      </c>
      <c r="R38" s="33">
        <v>3</v>
      </c>
      <c r="S38" s="33">
        <f t="shared" si="4"/>
        <v>20</v>
      </c>
    </row>
    <row r="39" spans="1:19" ht="9" customHeight="1" x14ac:dyDescent="0.15">
      <c r="A39" s="286" t="s">
        <v>339</v>
      </c>
      <c r="B39" s="286"/>
      <c r="C39" s="286"/>
      <c r="D39" s="286"/>
      <c r="E39" s="287"/>
      <c r="F39" s="32">
        <v>6</v>
      </c>
      <c r="G39" s="33" t="s">
        <v>489</v>
      </c>
      <c r="H39" s="33" t="s">
        <v>489</v>
      </c>
      <c r="I39" s="33" t="s">
        <v>489</v>
      </c>
      <c r="J39" s="33">
        <v>1</v>
      </c>
      <c r="K39" s="33" t="s">
        <v>489</v>
      </c>
      <c r="L39" s="33" t="s">
        <v>286</v>
      </c>
      <c r="M39" s="33" t="s">
        <v>489</v>
      </c>
      <c r="N39" s="33" t="s">
        <v>489</v>
      </c>
      <c r="O39" s="32" t="s">
        <v>489</v>
      </c>
      <c r="P39" s="32">
        <v>2</v>
      </c>
      <c r="Q39" s="32" t="s">
        <v>489</v>
      </c>
      <c r="R39" s="33">
        <v>1</v>
      </c>
      <c r="S39" s="33">
        <f t="shared" si="4"/>
        <v>10</v>
      </c>
    </row>
    <row r="40" spans="1:19" ht="9" customHeight="1" x14ac:dyDescent="0.15">
      <c r="A40" s="286" t="s">
        <v>340</v>
      </c>
      <c r="B40" s="286"/>
      <c r="C40" s="286"/>
      <c r="D40" s="286"/>
      <c r="E40" s="287"/>
      <c r="F40" s="33">
        <v>13</v>
      </c>
      <c r="G40" s="33">
        <v>2</v>
      </c>
      <c r="H40" s="33">
        <v>3</v>
      </c>
      <c r="I40" s="33">
        <v>3</v>
      </c>
      <c r="J40" s="33">
        <v>2</v>
      </c>
      <c r="K40" s="33">
        <v>17</v>
      </c>
      <c r="L40" s="33">
        <v>3</v>
      </c>
      <c r="M40" s="33">
        <v>4</v>
      </c>
      <c r="N40" s="33">
        <v>3</v>
      </c>
      <c r="O40" s="32">
        <v>2</v>
      </c>
      <c r="P40" s="33">
        <v>17</v>
      </c>
      <c r="Q40" s="32">
        <v>4</v>
      </c>
      <c r="R40" s="33">
        <v>4</v>
      </c>
      <c r="S40" s="33">
        <f t="shared" si="4"/>
        <v>77</v>
      </c>
    </row>
    <row r="41" spans="1:19" ht="9" customHeight="1" x14ac:dyDescent="0.15">
      <c r="A41" s="286" t="s">
        <v>341</v>
      </c>
      <c r="B41" s="286"/>
      <c r="C41" s="286"/>
      <c r="D41" s="286"/>
      <c r="E41" s="287"/>
      <c r="F41" s="33">
        <v>7</v>
      </c>
      <c r="G41" s="33" t="s">
        <v>489</v>
      </c>
      <c r="H41" s="33">
        <v>4</v>
      </c>
      <c r="I41" s="33">
        <v>1</v>
      </c>
      <c r="J41" s="33">
        <v>3</v>
      </c>
      <c r="K41" s="33">
        <v>11</v>
      </c>
      <c r="L41" s="33" t="s">
        <v>489</v>
      </c>
      <c r="M41" s="33">
        <v>1</v>
      </c>
      <c r="N41" s="33" t="s">
        <v>489</v>
      </c>
      <c r="O41" s="32">
        <v>6</v>
      </c>
      <c r="P41" s="33">
        <v>6</v>
      </c>
      <c r="Q41" s="32">
        <v>1</v>
      </c>
      <c r="R41" s="33">
        <v>2</v>
      </c>
      <c r="S41" s="33">
        <f t="shared" si="4"/>
        <v>42</v>
      </c>
    </row>
    <row r="42" spans="1:19" ht="9" customHeight="1" x14ac:dyDescent="0.15">
      <c r="A42" s="286" t="s">
        <v>342</v>
      </c>
      <c r="B42" s="286"/>
      <c r="C42" s="286"/>
      <c r="D42" s="286"/>
      <c r="E42" s="287"/>
      <c r="F42" s="32">
        <v>2</v>
      </c>
      <c r="G42" s="33" t="s">
        <v>489</v>
      </c>
      <c r="H42" s="33">
        <v>2</v>
      </c>
      <c r="I42" s="33" t="s">
        <v>489</v>
      </c>
      <c r="J42" s="33" t="s">
        <v>489</v>
      </c>
      <c r="K42" s="33">
        <v>1</v>
      </c>
      <c r="L42" s="33" t="s">
        <v>286</v>
      </c>
      <c r="M42" s="32" t="s">
        <v>489</v>
      </c>
      <c r="N42" s="33">
        <v>1</v>
      </c>
      <c r="O42" s="32" t="s">
        <v>489</v>
      </c>
      <c r="P42" s="32" t="s">
        <v>489</v>
      </c>
      <c r="Q42" s="32" t="s">
        <v>489</v>
      </c>
      <c r="R42" s="32" t="s">
        <v>286</v>
      </c>
      <c r="S42" s="33">
        <f t="shared" si="4"/>
        <v>6</v>
      </c>
    </row>
    <row r="43" spans="1:19" ht="9" customHeight="1" x14ac:dyDescent="0.15">
      <c r="A43" s="286" t="s">
        <v>343</v>
      </c>
      <c r="B43" s="286"/>
      <c r="C43" s="286"/>
      <c r="D43" s="286"/>
      <c r="E43" s="287"/>
      <c r="F43" s="33">
        <v>9</v>
      </c>
      <c r="G43" s="33">
        <v>2</v>
      </c>
      <c r="H43" s="33">
        <v>1</v>
      </c>
      <c r="I43" s="33">
        <v>2</v>
      </c>
      <c r="J43" s="33">
        <v>5</v>
      </c>
      <c r="K43" s="33">
        <v>7</v>
      </c>
      <c r="L43" s="33">
        <v>3</v>
      </c>
      <c r="M43" s="33" t="s">
        <v>489</v>
      </c>
      <c r="N43" s="33">
        <v>8</v>
      </c>
      <c r="O43" s="32">
        <v>3</v>
      </c>
      <c r="P43" s="33">
        <v>8</v>
      </c>
      <c r="Q43" s="32">
        <v>2</v>
      </c>
      <c r="R43" s="33">
        <v>9</v>
      </c>
      <c r="S43" s="33">
        <f t="shared" si="4"/>
        <v>59</v>
      </c>
    </row>
    <row r="44" spans="1:19" ht="9" customHeight="1" x14ac:dyDescent="0.15">
      <c r="A44" s="286" t="s">
        <v>344</v>
      </c>
      <c r="B44" s="286"/>
      <c r="C44" s="286"/>
      <c r="D44" s="286"/>
      <c r="E44" s="287"/>
      <c r="F44" s="33">
        <v>74</v>
      </c>
      <c r="G44" s="33">
        <v>17</v>
      </c>
      <c r="H44" s="33">
        <v>24</v>
      </c>
      <c r="I44" s="33">
        <v>5</v>
      </c>
      <c r="J44" s="33">
        <v>18</v>
      </c>
      <c r="K44" s="33">
        <v>33</v>
      </c>
      <c r="L44" s="33">
        <v>5</v>
      </c>
      <c r="M44" s="33">
        <v>22</v>
      </c>
      <c r="N44" s="33">
        <v>8</v>
      </c>
      <c r="O44" s="32">
        <v>5</v>
      </c>
      <c r="P44" s="33">
        <v>21</v>
      </c>
      <c r="Q44" s="32">
        <v>11</v>
      </c>
      <c r="R44" s="33">
        <v>10</v>
      </c>
      <c r="S44" s="33">
        <f t="shared" si="4"/>
        <v>253</v>
      </c>
    </row>
    <row r="45" spans="1:19" ht="18.75" customHeight="1" x14ac:dyDescent="0.15">
      <c r="A45" s="295" t="s">
        <v>345</v>
      </c>
      <c r="B45" s="295"/>
      <c r="C45" s="295"/>
      <c r="D45" s="295"/>
      <c r="E45" s="296"/>
      <c r="F45" s="33">
        <v>4</v>
      </c>
      <c r="G45" s="33" t="s">
        <v>489</v>
      </c>
      <c r="H45" s="33" t="s">
        <v>489</v>
      </c>
      <c r="I45" s="33" t="s">
        <v>489</v>
      </c>
      <c r="J45" s="32" t="s">
        <v>286</v>
      </c>
      <c r="K45" s="33">
        <v>4</v>
      </c>
      <c r="L45" s="33" t="s">
        <v>286</v>
      </c>
      <c r="M45" s="32" t="s">
        <v>489</v>
      </c>
      <c r="N45" s="32" t="s">
        <v>286</v>
      </c>
      <c r="O45" s="32" t="s">
        <v>286</v>
      </c>
      <c r="P45" s="33">
        <v>2</v>
      </c>
      <c r="Q45" s="32" t="s">
        <v>489</v>
      </c>
      <c r="R45" s="32" t="s">
        <v>286</v>
      </c>
      <c r="S45" s="33">
        <f t="shared" si="4"/>
        <v>10</v>
      </c>
    </row>
    <row r="46" spans="1:19" ht="9" customHeight="1" x14ac:dyDescent="0.15">
      <c r="A46" s="286" t="s">
        <v>346</v>
      </c>
      <c r="B46" s="286"/>
      <c r="C46" s="286"/>
      <c r="D46" s="286"/>
      <c r="E46" s="287"/>
      <c r="F46" s="32" t="s">
        <v>489</v>
      </c>
      <c r="G46" s="33" t="s">
        <v>489</v>
      </c>
      <c r="H46" s="32" t="s">
        <v>489</v>
      </c>
      <c r="I46" s="32" t="s">
        <v>489</v>
      </c>
      <c r="J46" s="33" t="s">
        <v>489</v>
      </c>
      <c r="K46" s="33" t="s">
        <v>489</v>
      </c>
      <c r="L46" s="33" t="s">
        <v>286</v>
      </c>
      <c r="M46" s="32" t="s">
        <v>286</v>
      </c>
      <c r="N46" s="32" t="s">
        <v>286</v>
      </c>
      <c r="O46" s="32" t="s">
        <v>286</v>
      </c>
      <c r="P46" s="32" t="s">
        <v>286</v>
      </c>
      <c r="Q46" s="32" t="s">
        <v>489</v>
      </c>
      <c r="R46" s="32" t="s">
        <v>286</v>
      </c>
      <c r="S46" s="33" t="s">
        <v>489</v>
      </c>
    </row>
    <row r="47" spans="1:19" ht="9" customHeight="1" x14ac:dyDescent="0.15">
      <c r="A47" s="286" t="s">
        <v>347</v>
      </c>
      <c r="B47" s="286"/>
      <c r="C47" s="286"/>
      <c r="D47" s="286"/>
      <c r="E47" s="287"/>
      <c r="F47" s="33">
        <v>5</v>
      </c>
      <c r="G47" s="25">
        <v>2</v>
      </c>
      <c r="H47" s="33">
        <v>3</v>
      </c>
      <c r="I47" s="33" t="s">
        <v>489</v>
      </c>
      <c r="J47" s="14">
        <v>1</v>
      </c>
      <c r="K47" s="33">
        <v>7</v>
      </c>
      <c r="L47" s="33" t="s">
        <v>489</v>
      </c>
      <c r="M47" s="33">
        <v>2</v>
      </c>
      <c r="N47" s="33">
        <v>1</v>
      </c>
      <c r="O47" s="32">
        <v>1</v>
      </c>
      <c r="P47" s="33">
        <v>3</v>
      </c>
      <c r="Q47" s="25" t="s">
        <v>489</v>
      </c>
      <c r="R47" s="33">
        <v>2</v>
      </c>
      <c r="S47" s="33">
        <f t="shared" si="4"/>
        <v>27</v>
      </c>
    </row>
    <row r="48" spans="1:19" ht="9" customHeight="1" x14ac:dyDescent="0.15">
      <c r="A48" s="293" t="s">
        <v>348</v>
      </c>
      <c r="B48" s="293"/>
      <c r="C48" s="293"/>
      <c r="D48" s="293"/>
      <c r="E48" s="294"/>
      <c r="F48" s="25">
        <v>2</v>
      </c>
      <c r="G48" s="25" t="s">
        <v>489</v>
      </c>
      <c r="H48" s="25" t="s">
        <v>489</v>
      </c>
      <c r="I48" s="25" t="s">
        <v>489</v>
      </c>
      <c r="J48" s="14" t="s">
        <v>489</v>
      </c>
      <c r="K48" s="14">
        <v>1</v>
      </c>
      <c r="L48" s="25" t="s">
        <v>286</v>
      </c>
      <c r="M48" s="25" t="s">
        <v>489</v>
      </c>
      <c r="N48" s="25" t="s">
        <v>286</v>
      </c>
      <c r="O48" s="25" t="s">
        <v>286</v>
      </c>
      <c r="P48" s="25">
        <v>1</v>
      </c>
      <c r="Q48" s="29">
        <v>2</v>
      </c>
      <c r="R48" s="25" t="s">
        <v>489</v>
      </c>
      <c r="S48" s="14">
        <f t="shared" si="4"/>
        <v>6</v>
      </c>
    </row>
    <row r="49" spans="1:19" x14ac:dyDescent="0.15">
      <c r="A49" s="98" t="s">
        <v>349</v>
      </c>
      <c r="B49" s="17"/>
      <c r="C49" s="11"/>
      <c r="D49" s="11"/>
      <c r="E49" s="11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15">
      <c r="A50" s="1"/>
    </row>
    <row r="54" spans="1:19" x14ac:dyDescent="0.15">
      <c r="A54" s="10"/>
      <c r="B54" s="21"/>
      <c r="C54" s="21"/>
      <c r="D54" s="21"/>
      <c r="E54" s="21"/>
      <c r="F54" s="21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15">
      <c r="A55" s="10"/>
      <c r="B55" s="21"/>
      <c r="C55" s="21"/>
      <c r="D55" s="21"/>
      <c r="E55" s="21"/>
      <c r="F55" s="21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15">
      <c r="A56" s="10"/>
      <c r="B56" s="21"/>
      <c r="C56" s="21"/>
      <c r="D56" s="21"/>
      <c r="E56" s="21"/>
      <c r="F56" s="2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15">
      <c r="A57" s="10"/>
      <c r="B57" s="21"/>
      <c r="C57" s="21"/>
      <c r="D57" s="21"/>
      <c r="E57" s="21"/>
      <c r="F57" s="2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15">
      <c r="A58" s="10"/>
      <c r="B58" s="21"/>
      <c r="C58" s="21"/>
      <c r="D58" s="21"/>
      <c r="E58" s="21"/>
      <c r="F58" s="2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15">
      <c r="A59" s="10"/>
      <c r="B59" s="21"/>
      <c r="C59" s="21"/>
      <c r="D59" s="21"/>
      <c r="E59" s="21"/>
      <c r="F59" s="21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15">
      <c r="A60" s="10"/>
      <c r="B60" s="21"/>
      <c r="C60" s="21"/>
      <c r="D60" s="21"/>
      <c r="E60" s="21"/>
      <c r="F60" s="21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15">
      <c r="A61" s="10"/>
      <c r="B61" s="21"/>
      <c r="C61" s="21"/>
      <c r="D61" s="21"/>
      <c r="E61" s="21"/>
      <c r="F61" s="21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15">
      <c r="A62" s="10"/>
      <c r="B62" s="21"/>
      <c r="C62" s="21"/>
      <c r="D62" s="21"/>
      <c r="E62" s="21"/>
      <c r="F62" s="21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15">
      <c r="A63" s="10"/>
      <c r="B63" s="21"/>
      <c r="C63" s="21"/>
      <c r="D63" s="21"/>
      <c r="E63" s="21"/>
      <c r="F63" s="21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15">
      <c r="A64" s="10"/>
      <c r="B64" s="21"/>
      <c r="C64" s="21"/>
      <c r="D64" s="21"/>
      <c r="E64" s="21"/>
      <c r="F64" s="21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x14ac:dyDescent="0.15">
      <c r="A65" s="10"/>
      <c r="B65" s="21"/>
      <c r="C65" s="21"/>
      <c r="D65" s="21"/>
      <c r="E65" s="21"/>
      <c r="F65" s="21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x14ac:dyDescent="0.15">
      <c r="A66" s="10"/>
      <c r="B66" s="21"/>
      <c r="C66" s="21"/>
      <c r="D66" s="21"/>
      <c r="E66" s="21"/>
      <c r="F66" s="21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x14ac:dyDescent="0.15">
      <c r="A67" s="10"/>
      <c r="B67" s="21"/>
      <c r="C67" s="21"/>
      <c r="D67" s="21"/>
      <c r="E67" s="21"/>
      <c r="F67" s="21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x14ac:dyDescent="0.15">
      <c r="A68" s="10"/>
      <c r="B68" s="21"/>
      <c r="C68" s="21"/>
      <c r="D68" s="21"/>
      <c r="E68" s="21"/>
      <c r="F68" s="21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x14ac:dyDescent="0.15">
      <c r="A69" s="10"/>
      <c r="B69" s="21"/>
      <c r="C69" s="21"/>
      <c r="D69" s="21"/>
      <c r="E69" s="21"/>
      <c r="F69" s="21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x14ac:dyDescent="0.15">
      <c r="A70" s="10"/>
      <c r="B70" s="21"/>
      <c r="C70" s="21"/>
      <c r="D70" s="21"/>
      <c r="E70" s="21"/>
      <c r="F70" s="21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x14ac:dyDescent="0.15">
      <c r="A71" s="10"/>
      <c r="B71" s="21"/>
      <c r="C71" s="21"/>
      <c r="D71" s="21"/>
      <c r="E71" s="21"/>
      <c r="F71" s="21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x14ac:dyDescent="0.15">
      <c r="A72" s="10"/>
      <c r="B72" s="21"/>
      <c r="C72" s="21"/>
      <c r="D72" s="21"/>
      <c r="E72" s="21"/>
      <c r="F72" s="21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x14ac:dyDescent="0.15">
      <c r="A73" s="10"/>
      <c r="B73" s="21"/>
      <c r="C73" s="21"/>
      <c r="D73" s="21"/>
      <c r="E73" s="21"/>
      <c r="F73" s="2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x14ac:dyDescent="0.15">
      <c r="A74" s="10"/>
      <c r="B74" s="11"/>
      <c r="C74" s="11"/>
      <c r="D74" s="11"/>
      <c r="E74" s="11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x14ac:dyDescent="0.15">
      <c r="A75" s="10"/>
      <c r="B75" s="11"/>
      <c r="C75" s="11"/>
      <c r="D75" s="11"/>
      <c r="E75" s="11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x14ac:dyDescent="0.15">
      <c r="A76" s="10"/>
      <c r="B76" s="11"/>
      <c r="C76" s="11"/>
      <c r="D76" s="11"/>
      <c r="E76" s="11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x14ac:dyDescent="0.15">
      <c r="A77" s="10"/>
      <c r="B77" s="11"/>
      <c r="C77" s="11"/>
      <c r="D77" s="11"/>
      <c r="E77" s="11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15">
      <c r="A78" s="10"/>
      <c r="B78" s="11"/>
      <c r="C78" s="11"/>
      <c r="D78" s="11"/>
      <c r="E78" s="11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15">
      <c r="A79" s="10"/>
      <c r="B79" s="11"/>
      <c r="C79" s="11"/>
      <c r="D79" s="11"/>
      <c r="E79" s="11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</sheetData>
  <mergeCells count="44">
    <mergeCell ref="A39:E39"/>
    <mergeCell ref="A28:E28"/>
    <mergeCell ref="A29:E29"/>
    <mergeCell ref="A30:E30"/>
    <mergeCell ref="A31:E31"/>
    <mergeCell ref="A34:E34"/>
    <mergeCell ref="A35:E35"/>
    <mergeCell ref="A36:E36"/>
    <mergeCell ref="A32:E32"/>
    <mergeCell ref="A33:E33"/>
    <mergeCell ref="A37:E37"/>
    <mergeCell ref="A38:E38"/>
    <mergeCell ref="A46:E46"/>
    <mergeCell ref="A47:E47"/>
    <mergeCell ref="A48:E48"/>
    <mergeCell ref="A40:E40"/>
    <mergeCell ref="A41:E41"/>
    <mergeCell ref="A42:E42"/>
    <mergeCell ref="A43:E43"/>
    <mergeCell ref="A44:E44"/>
    <mergeCell ref="A45:E45"/>
    <mergeCell ref="A27:E27"/>
    <mergeCell ref="B16:E16"/>
    <mergeCell ref="B17:E17"/>
    <mergeCell ref="A19:E19"/>
    <mergeCell ref="A20:E20"/>
    <mergeCell ref="A21:E21"/>
    <mergeCell ref="A22:E22"/>
    <mergeCell ref="A23:E23"/>
    <mergeCell ref="A24:E24"/>
    <mergeCell ref="A25:E25"/>
    <mergeCell ref="A26:E26"/>
    <mergeCell ref="A18:E18"/>
    <mergeCell ref="A10:E10"/>
    <mergeCell ref="A11:E12"/>
    <mergeCell ref="B15:E15"/>
    <mergeCell ref="R3:S3"/>
    <mergeCell ref="B13:E13"/>
    <mergeCell ref="B14:E14"/>
    <mergeCell ref="B4:E4"/>
    <mergeCell ref="A6:E6"/>
    <mergeCell ref="A7:E7"/>
    <mergeCell ref="A8:E8"/>
    <mergeCell ref="A5:E5"/>
  </mergeCells>
  <phoneticPr fontId="5"/>
  <pageMargins left="0.86614173228346458" right="0.78740157480314965" top="0.98425196850393704" bottom="0.98425196850393704" header="0.51181102362204722" footer="0.51181102362204722"/>
  <pageSetup paperSize="9" scale="94" fitToHeight="2" orientation="landscape" r:id="rId1"/>
  <headerFooter alignWithMargins="0"/>
  <ignoredErrors>
    <ignoredError sqref="F5:F6 G5:G6 H5:H6 I5:I6 J5:J6 K5:K6 L5:L6 M5:M6 N5:N6 O5:O6 P5:P6 Q5:Q6 R5:R6 S5:S6 F11:R11 F17:R17 S11:S16 S18:S48" unlockedFormula="1"/>
    <ignoredError sqref="S1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T99"/>
  <sheetViews>
    <sheetView showGridLines="0" zoomScale="140" zoomScaleNormal="140" workbookViewId="0">
      <selection activeCell="Q40" sqref="Q40"/>
    </sheetView>
  </sheetViews>
  <sheetFormatPr defaultColWidth="11.625" defaultRowHeight="7.15" x14ac:dyDescent="0.15"/>
  <cols>
    <col min="1" max="1" width="3.125" style="98" customWidth="1"/>
    <col min="2" max="2" width="2.5" style="1" customWidth="1"/>
    <col min="3" max="3" width="2.375" style="1" customWidth="1"/>
    <col min="4" max="4" width="1.875" style="1" customWidth="1"/>
    <col min="5" max="5" width="9.75" style="1" customWidth="1"/>
    <col min="6" max="18" width="5.625" style="1" customWidth="1"/>
    <col min="19" max="19" width="5.75" style="1" bestFit="1" customWidth="1"/>
    <col min="20" max="20" width="9.625" style="1" customWidth="1"/>
    <col min="21" max="256" width="11.625" style="1"/>
    <col min="257" max="257" width="3.125" style="1" customWidth="1"/>
    <col min="258" max="258" width="2.5" style="1" customWidth="1"/>
    <col min="259" max="259" width="2.375" style="1" customWidth="1"/>
    <col min="260" max="260" width="1.875" style="1" customWidth="1"/>
    <col min="261" max="261" width="9.75" style="1" customWidth="1"/>
    <col min="262" max="274" width="5.625" style="1" customWidth="1"/>
    <col min="275" max="275" width="5.75" style="1" bestFit="1" customWidth="1"/>
    <col min="276" max="276" width="9.625" style="1" customWidth="1"/>
    <col min="277" max="512" width="11.625" style="1"/>
    <col min="513" max="513" width="3.125" style="1" customWidth="1"/>
    <col min="514" max="514" width="2.5" style="1" customWidth="1"/>
    <col min="515" max="515" width="2.375" style="1" customWidth="1"/>
    <col min="516" max="516" width="1.875" style="1" customWidth="1"/>
    <col min="517" max="517" width="9.75" style="1" customWidth="1"/>
    <col min="518" max="530" width="5.625" style="1" customWidth="1"/>
    <col min="531" max="531" width="5.75" style="1" bestFit="1" customWidth="1"/>
    <col min="532" max="532" width="9.625" style="1" customWidth="1"/>
    <col min="533" max="768" width="11.625" style="1"/>
    <col min="769" max="769" width="3.125" style="1" customWidth="1"/>
    <col min="770" max="770" width="2.5" style="1" customWidth="1"/>
    <col min="771" max="771" width="2.375" style="1" customWidth="1"/>
    <col min="772" max="772" width="1.875" style="1" customWidth="1"/>
    <col min="773" max="773" width="9.75" style="1" customWidth="1"/>
    <col min="774" max="786" width="5.625" style="1" customWidth="1"/>
    <col min="787" max="787" width="5.75" style="1" bestFit="1" customWidth="1"/>
    <col min="788" max="788" width="9.625" style="1" customWidth="1"/>
    <col min="789" max="1024" width="11.625" style="1"/>
    <col min="1025" max="1025" width="3.125" style="1" customWidth="1"/>
    <col min="1026" max="1026" width="2.5" style="1" customWidth="1"/>
    <col min="1027" max="1027" width="2.375" style="1" customWidth="1"/>
    <col min="1028" max="1028" width="1.875" style="1" customWidth="1"/>
    <col min="1029" max="1029" width="9.75" style="1" customWidth="1"/>
    <col min="1030" max="1042" width="5.625" style="1" customWidth="1"/>
    <col min="1043" max="1043" width="5.75" style="1" bestFit="1" customWidth="1"/>
    <col min="1044" max="1044" width="9.625" style="1" customWidth="1"/>
    <col min="1045" max="1280" width="11.625" style="1"/>
    <col min="1281" max="1281" width="3.125" style="1" customWidth="1"/>
    <col min="1282" max="1282" width="2.5" style="1" customWidth="1"/>
    <col min="1283" max="1283" width="2.375" style="1" customWidth="1"/>
    <col min="1284" max="1284" width="1.875" style="1" customWidth="1"/>
    <col min="1285" max="1285" width="9.75" style="1" customWidth="1"/>
    <col min="1286" max="1298" width="5.625" style="1" customWidth="1"/>
    <col min="1299" max="1299" width="5.75" style="1" bestFit="1" customWidth="1"/>
    <col min="1300" max="1300" width="9.625" style="1" customWidth="1"/>
    <col min="1301" max="1536" width="11.625" style="1"/>
    <col min="1537" max="1537" width="3.125" style="1" customWidth="1"/>
    <col min="1538" max="1538" width="2.5" style="1" customWidth="1"/>
    <col min="1539" max="1539" width="2.375" style="1" customWidth="1"/>
    <col min="1540" max="1540" width="1.875" style="1" customWidth="1"/>
    <col min="1541" max="1541" width="9.75" style="1" customWidth="1"/>
    <col min="1542" max="1554" width="5.625" style="1" customWidth="1"/>
    <col min="1555" max="1555" width="5.75" style="1" bestFit="1" customWidth="1"/>
    <col min="1556" max="1556" width="9.625" style="1" customWidth="1"/>
    <col min="1557" max="1792" width="11.625" style="1"/>
    <col min="1793" max="1793" width="3.125" style="1" customWidth="1"/>
    <col min="1794" max="1794" width="2.5" style="1" customWidth="1"/>
    <col min="1795" max="1795" width="2.375" style="1" customWidth="1"/>
    <col min="1796" max="1796" width="1.875" style="1" customWidth="1"/>
    <col min="1797" max="1797" width="9.75" style="1" customWidth="1"/>
    <col min="1798" max="1810" width="5.625" style="1" customWidth="1"/>
    <col min="1811" max="1811" width="5.75" style="1" bestFit="1" customWidth="1"/>
    <col min="1812" max="1812" width="9.625" style="1" customWidth="1"/>
    <col min="1813" max="2048" width="11.625" style="1"/>
    <col min="2049" max="2049" width="3.125" style="1" customWidth="1"/>
    <col min="2050" max="2050" width="2.5" style="1" customWidth="1"/>
    <col min="2051" max="2051" width="2.375" style="1" customWidth="1"/>
    <col min="2052" max="2052" width="1.875" style="1" customWidth="1"/>
    <col min="2053" max="2053" width="9.75" style="1" customWidth="1"/>
    <col min="2054" max="2066" width="5.625" style="1" customWidth="1"/>
    <col min="2067" max="2067" width="5.75" style="1" bestFit="1" customWidth="1"/>
    <col min="2068" max="2068" width="9.625" style="1" customWidth="1"/>
    <col min="2069" max="2304" width="11.625" style="1"/>
    <col min="2305" max="2305" width="3.125" style="1" customWidth="1"/>
    <col min="2306" max="2306" width="2.5" style="1" customWidth="1"/>
    <col min="2307" max="2307" width="2.375" style="1" customWidth="1"/>
    <col min="2308" max="2308" width="1.875" style="1" customWidth="1"/>
    <col min="2309" max="2309" width="9.75" style="1" customWidth="1"/>
    <col min="2310" max="2322" width="5.625" style="1" customWidth="1"/>
    <col min="2323" max="2323" width="5.75" style="1" bestFit="1" customWidth="1"/>
    <col min="2324" max="2324" width="9.625" style="1" customWidth="1"/>
    <col min="2325" max="2560" width="11.625" style="1"/>
    <col min="2561" max="2561" width="3.125" style="1" customWidth="1"/>
    <col min="2562" max="2562" width="2.5" style="1" customWidth="1"/>
    <col min="2563" max="2563" width="2.375" style="1" customWidth="1"/>
    <col min="2564" max="2564" width="1.875" style="1" customWidth="1"/>
    <col min="2565" max="2565" width="9.75" style="1" customWidth="1"/>
    <col min="2566" max="2578" width="5.625" style="1" customWidth="1"/>
    <col min="2579" max="2579" width="5.75" style="1" bestFit="1" customWidth="1"/>
    <col min="2580" max="2580" width="9.625" style="1" customWidth="1"/>
    <col min="2581" max="2816" width="11.625" style="1"/>
    <col min="2817" max="2817" width="3.125" style="1" customWidth="1"/>
    <col min="2818" max="2818" width="2.5" style="1" customWidth="1"/>
    <col min="2819" max="2819" width="2.375" style="1" customWidth="1"/>
    <col min="2820" max="2820" width="1.875" style="1" customWidth="1"/>
    <col min="2821" max="2821" width="9.75" style="1" customWidth="1"/>
    <col min="2822" max="2834" width="5.625" style="1" customWidth="1"/>
    <col min="2835" max="2835" width="5.75" style="1" bestFit="1" customWidth="1"/>
    <col min="2836" max="2836" width="9.625" style="1" customWidth="1"/>
    <col min="2837" max="3072" width="11.625" style="1"/>
    <col min="3073" max="3073" width="3.125" style="1" customWidth="1"/>
    <col min="3074" max="3074" width="2.5" style="1" customWidth="1"/>
    <col min="3075" max="3075" width="2.375" style="1" customWidth="1"/>
    <col min="3076" max="3076" width="1.875" style="1" customWidth="1"/>
    <col min="3077" max="3077" width="9.75" style="1" customWidth="1"/>
    <col min="3078" max="3090" width="5.625" style="1" customWidth="1"/>
    <col min="3091" max="3091" width="5.75" style="1" bestFit="1" customWidth="1"/>
    <col min="3092" max="3092" width="9.625" style="1" customWidth="1"/>
    <col min="3093" max="3328" width="11.625" style="1"/>
    <col min="3329" max="3329" width="3.125" style="1" customWidth="1"/>
    <col min="3330" max="3330" width="2.5" style="1" customWidth="1"/>
    <col min="3331" max="3331" width="2.375" style="1" customWidth="1"/>
    <col min="3332" max="3332" width="1.875" style="1" customWidth="1"/>
    <col min="3333" max="3333" width="9.75" style="1" customWidth="1"/>
    <col min="3334" max="3346" width="5.625" style="1" customWidth="1"/>
    <col min="3347" max="3347" width="5.75" style="1" bestFit="1" customWidth="1"/>
    <col min="3348" max="3348" width="9.625" style="1" customWidth="1"/>
    <col min="3349" max="3584" width="11.625" style="1"/>
    <col min="3585" max="3585" width="3.125" style="1" customWidth="1"/>
    <col min="3586" max="3586" width="2.5" style="1" customWidth="1"/>
    <col min="3587" max="3587" width="2.375" style="1" customWidth="1"/>
    <col min="3588" max="3588" width="1.875" style="1" customWidth="1"/>
    <col min="3589" max="3589" width="9.75" style="1" customWidth="1"/>
    <col min="3590" max="3602" width="5.625" style="1" customWidth="1"/>
    <col min="3603" max="3603" width="5.75" style="1" bestFit="1" customWidth="1"/>
    <col min="3604" max="3604" width="9.625" style="1" customWidth="1"/>
    <col min="3605" max="3840" width="11.625" style="1"/>
    <col min="3841" max="3841" width="3.125" style="1" customWidth="1"/>
    <col min="3842" max="3842" width="2.5" style="1" customWidth="1"/>
    <col min="3843" max="3843" width="2.375" style="1" customWidth="1"/>
    <col min="3844" max="3844" width="1.875" style="1" customWidth="1"/>
    <col min="3845" max="3845" width="9.75" style="1" customWidth="1"/>
    <col min="3846" max="3858" width="5.625" style="1" customWidth="1"/>
    <col min="3859" max="3859" width="5.75" style="1" bestFit="1" customWidth="1"/>
    <col min="3860" max="3860" width="9.625" style="1" customWidth="1"/>
    <col min="3861" max="4096" width="11.625" style="1"/>
    <col min="4097" max="4097" width="3.125" style="1" customWidth="1"/>
    <col min="4098" max="4098" width="2.5" style="1" customWidth="1"/>
    <col min="4099" max="4099" width="2.375" style="1" customWidth="1"/>
    <col min="4100" max="4100" width="1.875" style="1" customWidth="1"/>
    <col min="4101" max="4101" width="9.75" style="1" customWidth="1"/>
    <col min="4102" max="4114" width="5.625" style="1" customWidth="1"/>
    <col min="4115" max="4115" width="5.75" style="1" bestFit="1" customWidth="1"/>
    <col min="4116" max="4116" width="9.625" style="1" customWidth="1"/>
    <col min="4117" max="4352" width="11.625" style="1"/>
    <col min="4353" max="4353" width="3.125" style="1" customWidth="1"/>
    <col min="4354" max="4354" width="2.5" style="1" customWidth="1"/>
    <col min="4355" max="4355" width="2.375" style="1" customWidth="1"/>
    <col min="4356" max="4356" width="1.875" style="1" customWidth="1"/>
    <col min="4357" max="4357" width="9.75" style="1" customWidth="1"/>
    <col min="4358" max="4370" width="5.625" style="1" customWidth="1"/>
    <col min="4371" max="4371" width="5.75" style="1" bestFit="1" customWidth="1"/>
    <col min="4372" max="4372" width="9.625" style="1" customWidth="1"/>
    <col min="4373" max="4608" width="11.625" style="1"/>
    <col min="4609" max="4609" width="3.125" style="1" customWidth="1"/>
    <col min="4610" max="4610" width="2.5" style="1" customWidth="1"/>
    <col min="4611" max="4611" width="2.375" style="1" customWidth="1"/>
    <col min="4612" max="4612" width="1.875" style="1" customWidth="1"/>
    <col min="4613" max="4613" width="9.75" style="1" customWidth="1"/>
    <col min="4614" max="4626" width="5.625" style="1" customWidth="1"/>
    <col min="4627" max="4627" width="5.75" style="1" bestFit="1" customWidth="1"/>
    <col min="4628" max="4628" width="9.625" style="1" customWidth="1"/>
    <col min="4629" max="4864" width="11.625" style="1"/>
    <col min="4865" max="4865" width="3.125" style="1" customWidth="1"/>
    <col min="4866" max="4866" width="2.5" style="1" customWidth="1"/>
    <col min="4867" max="4867" width="2.375" style="1" customWidth="1"/>
    <col min="4868" max="4868" width="1.875" style="1" customWidth="1"/>
    <col min="4869" max="4869" width="9.75" style="1" customWidth="1"/>
    <col min="4870" max="4882" width="5.625" style="1" customWidth="1"/>
    <col min="4883" max="4883" width="5.75" style="1" bestFit="1" customWidth="1"/>
    <col min="4884" max="4884" width="9.625" style="1" customWidth="1"/>
    <col min="4885" max="5120" width="11.625" style="1"/>
    <col min="5121" max="5121" width="3.125" style="1" customWidth="1"/>
    <col min="5122" max="5122" width="2.5" style="1" customWidth="1"/>
    <col min="5123" max="5123" width="2.375" style="1" customWidth="1"/>
    <col min="5124" max="5124" width="1.875" style="1" customWidth="1"/>
    <col min="5125" max="5125" width="9.75" style="1" customWidth="1"/>
    <col min="5126" max="5138" width="5.625" style="1" customWidth="1"/>
    <col min="5139" max="5139" width="5.75" style="1" bestFit="1" customWidth="1"/>
    <col min="5140" max="5140" width="9.625" style="1" customWidth="1"/>
    <col min="5141" max="5376" width="11.625" style="1"/>
    <col min="5377" max="5377" width="3.125" style="1" customWidth="1"/>
    <col min="5378" max="5378" width="2.5" style="1" customWidth="1"/>
    <col min="5379" max="5379" width="2.375" style="1" customWidth="1"/>
    <col min="5380" max="5380" width="1.875" style="1" customWidth="1"/>
    <col min="5381" max="5381" width="9.75" style="1" customWidth="1"/>
    <col min="5382" max="5394" width="5.625" style="1" customWidth="1"/>
    <col min="5395" max="5395" width="5.75" style="1" bestFit="1" customWidth="1"/>
    <col min="5396" max="5396" width="9.625" style="1" customWidth="1"/>
    <col min="5397" max="5632" width="11.625" style="1"/>
    <col min="5633" max="5633" width="3.125" style="1" customWidth="1"/>
    <col min="5634" max="5634" width="2.5" style="1" customWidth="1"/>
    <col min="5635" max="5635" width="2.375" style="1" customWidth="1"/>
    <col min="5636" max="5636" width="1.875" style="1" customWidth="1"/>
    <col min="5637" max="5637" width="9.75" style="1" customWidth="1"/>
    <col min="5638" max="5650" width="5.625" style="1" customWidth="1"/>
    <col min="5651" max="5651" width="5.75" style="1" bestFit="1" customWidth="1"/>
    <col min="5652" max="5652" width="9.625" style="1" customWidth="1"/>
    <col min="5653" max="5888" width="11.625" style="1"/>
    <col min="5889" max="5889" width="3.125" style="1" customWidth="1"/>
    <col min="5890" max="5890" width="2.5" style="1" customWidth="1"/>
    <col min="5891" max="5891" width="2.375" style="1" customWidth="1"/>
    <col min="5892" max="5892" width="1.875" style="1" customWidth="1"/>
    <col min="5893" max="5893" width="9.75" style="1" customWidth="1"/>
    <col min="5894" max="5906" width="5.625" style="1" customWidth="1"/>
    <col min="5907" max="5907" width="5.75" style="1" bestFit="1" customWidth="1"/>
    <col min="5908" max="5908" width="9.625" style="1" customWidth="1"/>
    <col min="5909" max="6144" width="11.625" style="1"/>
    <col min="6145" max="6145" width="3.125" style="1" customWidth="1"/>
    <col min="6146" max="6146" width="2.5" style="1" customWidth="1"/>
    <col min="6147" max="6147" width="2.375" style="1" customWidth="1"/>
    <col min="6148" max="6148" width="1.875" style="1" customWidth="1"/>
    <col min="6149" max="6149" width="9.75" style="1" customWidth="1"/>
    <col min="6150" max="6162" width="5.625" style="1" customWidth="1"/>
    <col min="6163" max="6163" width="5.75" style="1" bestFit="1" customWidth="1"/>
    <col min="6164" max="6164" width="9.625" style="1" customWidth="1"/>
    <col min="6165" max="6400" width="11.625" style="1"/>
    <col min="6401" max="6401" width="3.125" style="1" customWidth="1"/>
    <col min="6402" max="6402" width="2.5" style="1" customWidth="1"/>
    <col min="6403" max="6403" width="2.375" style="1" customWidth="1"/>
    <col min="6404" max="6404" width="1.875" style="1" customWidth="1"/>
    <col min="6405" max="6405" width="9.75" style="1" customWidth="1"/>
    <col min="6406" max="6418" width="5.625" style="1" customWidth="1"/>
    <col min="6419" max="6419" width="5.75" style="1" bestFit="1" customWidth="1"/>
    <col min="6420" max="6420" width="9.625" style="1" customWidth="1"/>
    <col min="6421" max="6656" width="11.625" style="1"/>
    <col min="6657" max="6657" width="3.125" style="1" customWidth="1"/>
    <col min="6658" max="6658" width="2.5" style="1" customWidth="1"/>
    <col min="6659" max="6659" width="2.375" style="1" customWidth="1"/>
    <col min="6660" max="6660" width="1.875" style="1" customWidth="1"/>
    <col min="6661" max="6661" width="9.75" style="1" customWidth="1"/>
    <col min="6662" max="6674" width="5.625" style="1" customWidth="1"/>
    <col min="6675" max="6675" width="5.75" style="1" bestFit="1" customWidth="1"/>
    <col min="6676" max="6676" width="9.625" style="1" customWidth="1"/>
    <col min="6677" max="6912" width="11.625" style="1"/>
    <col min="6913" max="6913" width="3.125" style="1" customWidth="1"/>
    <col min="6914" max="6914" width="2.5" style="1" customWidth="1"/>
    <col min="6915" max="6915" width="2.375" style="1" customWidth="1"/>
    <col min="6916" max="6916" width="1.875" style="1" customWidth="1"/>
    <col min="6917" max="6917" width="9.75" style="1" customWidth="1"/>
    <col min="6918" max="6930" width="5.625" style="1" customWidth="1"/>
    <col min="6931" max="6931" width="5.75" style="1" bestFit="1" customWidth="1"/>
    <col min="6932" max="6932" width="9.625" style="1" customWidth="1"/>
    <col min="6933" max="7168" width="11.625" style="1"/>
    <col min="7169" max="7169" width="3.125" style="1" customWidth="1"/>
    <col min="7170" max="7170" width="2.5" style="1" customWidth="1"/>
    <col min="7171" max="7171" width="2.375" style="1" customWidth="1"/>
    <col min="7172" max="7172" width="1.875" style="1" customWidth="1"/>
    <col min="7173" max="7173" width="9.75" style="1" customWidth="1"/>
    <col min="7174" max="7186" width="5.625" style="1" customWidth="1"/>
    <col min="7187" max="7187" width="5.75" style="1" bestFit="1" customWidth="1"/>
    <col min="7188" max="7188" width="9.625" style="1" customWidth="1"/>
    <col min="7189" max="7424" width="11.625" style="1"/>
    <col min="7425" max="7425" width="3.125" style="1" customWidth="1"/>
    <col min="7426" max="7426" width="2.5" style="1" customWidth="1"/>
    <col min="7427" max="7427" width="2.375" style="1" customWidth="1"/>
    <col min="7428" max="7428" width="1.875" style="1" customWidth="1"/>
    <col min="7429" max="7429" width="9.75" style="1" customWidth="1"/>
    <col min="7430" max="7442" width="5.625" style="1" customWidth="1"/>
    <col min="7443" max="7443" width="5.75" style="1" bestFit="1" customWidth="1"/>
    <col min="7444" max="7444" width="9.625" style="1" customWidth="1"/>
    <col min="7445" max="7680" width="11.625" style="1"/>
    <col min="7681" max="7681" width="3.125" style="1" customWidth="1"/>
    <col min="7682" max="7682" width="2.5" style="1" customWidth="1"/>
    <col min="7683" max="7683" width="2.375" style="1" customWidth="1"/>
    <col min="7684" max="7684" width="1.875" style="1" customWidth="1"/>
    <col min="7685" max="7685" width="9.75" style="1" customWidth="1"/>
    <col min="7686" max="7698" width="5.625" style="1" customWidth="1"/>
    <col min="7699" max="7699" width="5.75" style="1" bestFit="1" customWidth="1"/>
    <col min="7700" max="7700" width="9.625" style="1" customWidth="1"/>
    <col min="7701" max="7936" width="11.625" style="1"/>
    <col min="7937" max="7937" width="3.125" style="1" customWidth="1"/>
    <col min="7938" max="7938" width="2.5" style="1" customWidth="1"/>
    <col min="7939" max="7939" width="2.375" style="1" customWidth="1"/>
    <col min="7940" max="7940" width="1.875" style="1" customWidth="1"/>
    <col min="7941" max="7941" width="9.75" style="1" customWidth="1"/>
    <col min="7942" max="7954" width="5.625" style="1" customWidth="1"/>
    <col min="7955" max="7955" width="5.75" style="1" bestFit="1" customWidth="1"/>
    <col min="7956" max="7956" width="9.625" style="1" customWidth="1"/>
    <col min="7957" max="8192" width="11.625" style="1"/>
    <col min="8193" max="8193" width="3.125" style="1" customWidth="1"/>
    <col min="8194" max="8194" width="2.5" style="1" customWidth="1"/>
    <col min="8195" max="8195" width="2.375" style="1" customWidth="1"/>
    <col min="8196" max="8196" width="1.875" style="1" customWidth="1"/>
    <col min="8197" max="8197" width="9.75" style="1" customWidth="1"/>
    <col min="8198" max="8210" width="5.625" style="1" customWidth="1"/>
    <col min="8211" max="8211" width="5.75" style="1" bestFit="1" customWidth="1"/>
    <col min="8212" max="8212" width="9.625" style="1" customWidth="1"/>
    <col min="8213" max="8448" width="11.625" style="1"/>
    <col min="8449" max="8449" width="3.125" style="1" customWidth="1"/>
    <col min="8450" max="8450" width="2.5" style="1" customWidth="1"/>
    <col min="8451" max="8451" width="2.375" style="1" customWidth="1"/>
    <col min="8452" max="8452" width="1.875" style="1" customWidth="1"/>
    <col min="8453" max="8453" width="9.75" style="1" customWidth="1"/>
    <col min="8454" max="8466" width="5.625" style="1" customWidth="1"/>
    <col min="8467" max="8467" width="5.75" style="1" bestFit="1" customWidth="1"/>
    <col min="8468" max="8468" width="9.625" style="1" customWidth="1"/>
    <col min="8469" max="8704" width="11.625" style="1"/>
    <col min="8705" max="8705" width="3.125" style="1" customWidth="1"/>
    <col min="8706" max="8706" width="2.5" style="1" customWidth="1"/>
    <col min="8707" max="8707" width="2.375" style="1" customWidth="1"/>
    <col min="8708" max="8708" width="1.875" style="1" customWidth="1"/>
    <col min="8709" max="8709" width="9.75" style="1" customWidth="1"/>
    <col min="8710" max="8722" width="5.625" style="1" customWidth="1"/>
    <col min="8723" max="8723" width="5.75" style="1" bestFit="1" customWidth="1"/>
    <col min="8724" max="8724" width="9.625" style="1" customWidth="1"/>
    <col min="8725" max="8960" width="11.625" style="1"/>
    <col min="8961" max="8961" width="3.125" style="1" customWidth="1"/>
    <col min="8962" max="8962" width="2.5" style="1" customWidth="1"/>
    <col min="8963" max="8963" width="2.375" style="1" customWidth="1"/>
    <col min="8964" max="8964" width="1.875" style="1" customWidth="1"/>
    <col min="8965" max="8965" width="9.75" style="1" customWidth="1"/>
    <col min="8966" max="8978" width="5.625" style="1" customWidth="1"/>
    <col min="8979" max="8979" width="5.75" style="1" bestFit="1" customWidth="1"/>
    <col min="8980" max="8980" width="9.625" style="1" customWidth="1"/>
    <col min="8981" max="9216" width="11.625" style="1"/>
    <col min="9217" max="9217" width="3.125" style="1" customWidth="1"/>
    <col min="9218" max="9218" width="2.5" style="1" customWidth="1"/>
    <col min="9219" max="9219" width="2.375" style="1" customWidth="1"/>
    <col min="9220" max="9220" width="1.875" style="1" customWidth="1"/>
    <col min="9221" max="9221" width="9.75" style="1" customWidth="1"/>
    <col min="9222" max="9234" width="5.625" style="1" customWidth="1"/>
    <col min="9235" max="9235" width="5.75" style="1" bestFit="1" customWidth="1"/>
    <col min="9236" max="9236" width="9.625" style="1" customWidth="1"/>
    <col min="9237" max="9472" width="11.625" style="1"/>
    <col min="9473" max="9473" width="3.125" style="1" customWidth="1"/>
    <col min="9474" max="9474" width="2.5" style="1" customWidth="1"/>
    <col min="9475" max="9475" width="2.375" style="1" customWidth="1"/>
    <col min="9476" max="9476" width="1.875" style="1" customWidth="1"/>
    <col min="9477" max="9477" width="9.75" style="1" customWidth="1"/>
    <col min="9478" max="9490" width="5.625" style="1" customWidth="1"/>
    <col min="9491" max="9491" width="5.75" style="1" bestFit="1" customWidth="1"/>
    <col min="9492" max="9492" width="9.625" style="1" customWidth="1"/>
    <col min="9493" max="9728" width="11.625" style="1"/>
    <col min="9729" max="9729" width="3.125" style="1" customWidth="1"/>
    <col min="9730" max="9730" width="2.5" style="1" customWidth="1"/>
    <col min="9731" max="9731" width="2.375" style="1" customWidth="1"/>
    <col min="9732" max="9732" width="1.875" style="1" customWidth="1"/>
    <col min="9733" max="9733" width="9.75" style="1" customWidth="1"/>
    <col min="9734" max="9746" width="5.625" style="1" customWidth="1"/>
    <col min="9747" max="9747" width="5.75" style="1" bestFit="1" customWidth="1"/>
    <col min="9748" max="9748" width="9.625" style="1" customWidth="1"/>
    <col min="9749" max="9984" width="11.625" style="1"/>
    <col min="9985" max="9985" width="3.125" style="1" customWidth="1"/>
    <col min="9986" max="9986" width="2.5" style="1" customWidth="1"/>
    <col min="9987" max="9987" width="2.375" style="1" customWidth="1"/>
    <col min="9988" max="9988" width="1.875" style="1" customWidth="1"/>
    <col min="9989" max="9989" width="9.75" style="1" customWidth="1"/>
    <col min="9990" max="10002" width="5.625" style="1" customWidth="1"/>
    <col min="10003" max="10003" width="5.75" style="1" bestFit="1" customWidth="1"/>
    <col min="10004" max="10004" width="9.625" style="1" customWidth="1"/>
    <col min="10005" max="10240" width="11.625" style="1"/>
    <col min="10241" max="10241" width="3.125" style="1" customWidth="1"/>
    <col min="10242" max="10242" width="2.5" style="1" customWidth="1"/>
    <col min="10243" max="10243" width="2.375" style="1" customWidth="1"/>
    <col min="10244" max="10244" width="1.875" style="1" customWidth="1"/>
    <col min="10245" max="10245" width="9.75" style="1" customWidth="1"/>
    <col min="10246" max="10258" width="5.625" style="1" customWidth="1"/>
    <col min="10259" max="10259" width="5.75" style="1" bestFit="1" customWidth="1"/>
    <col min="10260" max="10260" width="9.625" style="1" customWidth="1"/>
    <col min="10261" max="10496" width="11.625" style="1"/>
    <col min="10497" max="10497" width="3.125" style="1" customWidth="1"/>
    <col min="10498" max="10498" width="2.5" style="1" customWidth="1"/>
    <col min="10499" max="10499" width="2.375" style="1" customWidth="1"/>
    <col min="10500" max="10500" width="1.875" style="1" customWidth="1"/>
    <col min="10501" max="10501" width="9.75" style="1" customWidth="1"/>
    <col min="10502" max="10514" width="5.625" style="1" customWidth="1"/>
    <col min="10515" max="10515" width="5.75" style="1" bestFit="1" customWidth="1"/>
    <col min="10516" max="10516" width="9.625" style="1" customWidth="1"/>
    <col min="10517" max="10752" width="11.625" style="1"/>
    <col min="10753" max="10753" width="3.125" style="1" customWidth="1"/>
    <col min="10754" max="10754" width="2.5" style="1" customWidth="1"/>
    <col min="10755" max="10755" width="2.375" style="1" customWidth="1"/>
    <col min="10756" max="10756" width="1.875" style="1" customWidth="1"/>
    <col min="10757" max="10757" width="9.75" style="1" customWidth="1"/>
    <col min="10758" max="10770" width="5.625" style="1" customWidth="1"/>
    <col min="10771" max="10771" width="5.75" style="1" bestFit="1" customWidth="1"/>
    <col min="10772" max="10772" width="9.625" style="1" customWidth="1"/>
    <col min="10773" max="11008" width="11.625" style="1"/>
    <col min="11009" max="11009" width="3.125" style="1" customWidth="1"/>
    <col min="11010" max="11010" width="2.5" style="1" customWidth="1"/>
    <col min="11011" max="11011" width="2.375" style="1" customWidth="1"/>
    <col min="11012" max="11012" width="1.875" style="1" customWidth="1"/>
    <col min="11013" max="11013" width="9.75" style="1" customWidth="1"/>
    <col min="11014" max="11026" width="5.625" style="1" customWidth="1"/>
    <col min="11027" max="11027" width="5.75" style="1" bestFit="1" customWidth="1"/>
    <col min="11028" max="11028" width="9.625" style="1" customWidth="1"/>
    <col min="11029" max="11264" width="11.625" style="1"/>
    <col min="11265" max="11265" width="3.125" style="1" customWidth="1"/>
    <col min="11266" max="11266" width="2.5" style="1" customWidth="1"/>
    <col min="11267" max="11267" width="2.375" style="1" customWidth="1"/>
    <col min="11268" max="11268" width="1.875" style="1" customWidth="1"/>
    <col min="11269" max="11269" width="9.75" style="1" customWidth="1"/>
    <col min="11270" max="11282" width="5.625" style="1" customWidth="1"/>
    <col min="11283" max="11283" width="5.75" style="1" bestFit="1" customWidth="1"/>
    <col min="11284" max="11284" width="9.625" style="1" customWidth="1"/>
    <col min="11285" max="11520" width="11.625" style="1"/>
    <col min="11521" max="11521" width="3.125" style="1" customWidth="1"/>
    <col min="11522" max="11522" width="2.5" style="1" customWidth="1"/>
    <col min="11523" max="11523" width="2.375" style="1" customWidth="1"/>
    <col min="11524" max="11524" width="1.875" style="1" customWidth="1"/>
    <col min="11525" max="11525" width="9.75" style="1" customWidth="1"/>
    <col min="11526" max="11538" width="5.625" style="1" customWidth="1"/>
    <col min="11539" max="11539" width="5.75" style="1" bestFit="1" customWidth="1"/>
    <col min="11540" max="11540" width="9.625" style="1" customWidth="1"/>
    <col min="11541" max="11776" width="11.625" style="1"/>
    <col min="11777" max="11777" width="3.125" style="1" customWidth="1"/>
    <col min="11778" max="11778" width="2.5" style="1" customWidth="1"/>
    <col min="11779" max="11779" width="2.375" style="1" customWidth="1"/>
    <col min="11780" max="11780" width="1.875" style="1" customWidth="1"/>
    <col min="11781" max="11781" width="9.75" style="1" customWidth="1"/>
    <col min="11782" max="11794" width="5.625" style="1" customWidth="1"/>
    <col min="11795" max="11795" width="5.75" style="1" bestFit="1" customWidth="1"/>
    <col min="11796" max="11796" width="9.625" style="1" customWidth="1"/>
    <col min="11797" max="12032" width="11.625" style="1"/>
    <col min="12033" max="12033" width="3.125" style="1" customWidth="1"/>
    <col min="12034" max="12034" width="2.5" style="1" customWidth="1"/>
    <col min="12035" max="12035" width="2.375" style="1" customWidth="1"/>
    <col min="12036" max="12036" width="1.875" style="1" customWidth="1"/>
    <col min="12037" max="12037" width="9.75" style="1" customWidth="1"/>
    <col min="12038" max="12050" width="5.625" style="1" customWidth="1"/>
    <col min="12051" max="12051" width="5.75" style="1" bestFit="1" customWidth="1"/>
    <col min="12052" max="12052" width="9.625" style="1" customWidth="1"/>
    <col min="12053" max="12288" width="11.625" style="1"/>
    <col min="12289" max="12289" width="3.125" style="1" customWidth="1"/>
    <col min="12290" max="12290" width="2.5" style="1" customWidth="1"/>
    <col min="12291" max="12291" width="2.375" style="1" customWidth="1"/>
    <col min="12292" max="12292" width="1.875" style="1" customWidth="1"/>
    <col min="12293" max="12293" width="9.75" style="1" customWidth="1"/>
    <col min="12294" max="12306" width="5.625" style="1" customWidth="1"/>
    <col min="12307" max="12307" width="5.75" style="1" bestFit="1" customWidth="1"/>
    <col min="12308" max="12308" width="9.625" style="1" customWidth="1"/>
    <col min="12309" max="12544" width="11.625" style="1"/>
    <col min="12545" max="12545" width="3.125" style="1" customWidth="1"/>
    <col min="12546" max="12546" width="2.5" style="1" customWidth="1"/>
    <col min="12547" max="12547" width="2.375" style="1" customWidth="1"/>
    <col min="12548" max="12548" width="1.875" style="1" customWidth="1"/>
    <col min="12549" max="12549" width="9.75" style="1" customWidth="1"/>
    <col min="12550" max="12562" width="5.625" style="1" customWidth="1"/>
    <col min="12563" max="12563" width="5.75" style="1" bestFit="1" customWidth="1"/>
    <col min="12564" max="12564" width="9.625" style="1" customWidth="1"/>
    <col min="12565" max="12800" width="11.625" style="1"/>
    <col min="12801" max="12801" width="3.125" style="1" customWidth="1"/>
    <col min="12802" max="12802" width="2.5" style="1" customWidth="1"/>
    <col min="12803" max="12803" width="2.375" style="1" customWidth="1"/>
    <col min="12804" max="12804" width="1.875" style="1" customWidth="1"/>
    <col min="12805" max="12805" width="9.75" style="1" customWidth="1"/>
    <col min="12806" max="12818" width="5.625" style="1" customWidth="1"/>
    <col min="12819" max="12819" width="5.75" style="1" bestFit="1" customWidth="1"/>
    <col min="12820" max="12820" width="9.625" style="1" customWidth="1"/>
    <col min="12821" max="13056" width="11.625" style="1"/>
    <col min="13057" max="13057" width="3.125" style="1" customWidth="1"/>
    <col min="13058" max="13058" width="2.5" style="1" customWidth="1"/>
    <col min="13059" max="13059" width="2.375" style="1" customWidth="1"/>
    <col min="13060" max="13060" width="1.875" style="1" customWidth="1"/>
    <col min="13061" max="13061" width="9.75" style="1" customWidth="1"/>
    <col min="13062" max="13074" width="5.625" style="1" customWidth="1"/>
    <col min="13075" max="13075" width="5.75" style="1" bestFit="1" customWidth="1"/>
    <col min="13076" max="13076" width="9.625" style="1" customWidth="1"/>
    <col min="13077" max="13312" width="11.625" style="1"/>
    <col min="13313" max="13313" width="3.125" style="1" customWidth="1"/>
    <col min="13314" max="13314" width="2.5" style="1" customWidth="1"/>
    <col min="13315" max="13315" width="2.375" style="1" customWidth="1"/>
    <col min="13316" max="13316" width="1.875" style="1" customWidth="1"/>
    <col min="13317" max="13317" width="9.75" style="1" customWidth="1"/>
    <col min="13318" max="13330" width="5.625" style="1" customWidth="1"/>
    <col min="13331" max="13331" width="5.75" style="1" bestFit="1" customWidth="1"/>
    <col min="13332" max="13332" width="9.625" style="1" customWidth="1"/>
    <col min="13333" max="13568" width="11.625" style="1"/>
    <col min="13569" max="13569" width="3.125" style="1" customWidth="1"/>
    <col min="13570" max="13570" width="2.5" style="1" customWidth="1"/>
    <col min="13571" max="13571" width="2.375" style="1" customWidth="1"/>
    <col min="13572" max="13572" width="1.875" style="1" customWidth="1"/>
    <col min="13573" max="13573" width="9.75" style="1" customWidth="1"/>
    <col min="13574" max="13586" width="5.625" style="1" customWidth="1"/>
    <col min="13587" max="13587" width="5.75" style="1" bestFit="1" customWidth="1"/>
    <col min="13588" max="13588" width="9.625" style="1" customWidth="1"/>
    <col min="13589" max="13824" width="11.625" style="1"/>
    <col min="13825" max="13825" width="3.125" style="1" customWidth="1"/>
    <col min="13826" max="13826" width="2.5" style="1" customWidth="1"/>
    <col min="13827" max="13827" width="2.375" style="1" customWidth="1"/>
    <col min="13828" max="13828" width="1.875" style="1" customWidth="1"/>
    <col min="13829" max="13829" width="9.75" style="1" customWidth="1"/>
    <col min="13830" max="13842" width="5.625" style="1" customWidth="1"/>
    <col min="13843" max="13843" width="5.75" style="1" bestFit="1" customWidth="1"/>
    <col min="13844" max="13844" width="9.625" style="1" customWidth="1"/>
    <col min="13845" max="14080" width="11.625" style="1"/>
    <col min="14081" max="14081" width="3.125" style="1" customWidth="1"/>
    <col min="14082" max="14082" width="2.5" style="1" customWidth="1"/>
    <col min="14083" max="14083" width="2.375" style="1" customWidth="1"/>
    <col min="14084" max="14084" width="1.875" style="1" customWidth="1"/>
    <col min="14085" max="14085" width="9.75" style="1" customWidth="1"/>
    <col min="14086" max="14098" width="5.625" style="1" customWidth="1"/>
    <col min="14099" max="14099" width="5.75" style="1" bestFit="1" customWidth="1"/>
    <col min="14100" max="14100" width="9.625" style="1" customWidth="1"/>
    <col min="14101" max="14336" width="11.625" style="1"/>
    <col min="14337" max="14337" width="3.125" style="1" customWidth="1"/>
    <col min="14338" max="14338" width="2.5" style="1" customWidth="1"/>
    <col min="14339" max="14339" width="2.375" style="1" customWidth="1"/>
    <col min="14340" max="14340" width="1.875" style="1" customWidth="1"/>
    <col min="14341" max="14341" width="9.75" style="1" customWidth="1"/>
    <col min="14342" max="14354" width="5.625" style="1" customWidth="1"/>
    <col min="14355" max="14355" width="5.75" style="1" bestFit="1" customWidth="1"/>
    <col min="14356" max="14356" width="9.625" style="1" customWidth="1"/>
    <col min="14357" max="14592" width="11.625" style="1"/>
    <col min="14593" max="14593" width="3.125" style="1" customWidth="1"/>
    <col min="14594" max="14594" width="2.5" style="1" customWidth="1"/>
    <col min="14595" max="14595" width="2.375" style="1" customWidth="1"/>
    <col min="14596" max="14596" width="1.875" style="1" customWidth="1"/>
    <col min="14597" max="14597" width="9.75" style="1" customWidth="1"/>
    <col min="14598" max="14610" width="5.625" style="1" customWidth="1"/>
    <col min="14611" max="14611" width="5.75" style="1" bestFit="1" customWidth="1"/>
    <col min="14612" max="14612" width="9.625" style="1" customWidth="1"/>
    <col min="14613" max="14848" width="11.625" style="1"/>
    <col min="14849" max="14849" width="3.125" style="1" customWidth="1"/>
    <col min="14850" max="14850" width="2.5" style="1" customWidth="1"/>
    <col min="14851" max="14851" width="2.375" style="1" customWidth="1"/>
    <col min="14852" max="14852" width="1.875" style="1" customWidth="1"/>
    <col min="14853" max="14853" width="9.75" style="1" customWidth="1"/>
    <col min="14854" max="14866" width="5.625" style="1" customWidth="1"/>
    <col min="14867" max="14867" width="5.75" style="1" bestFit="1" customWidth="1"/>
    <col min="14868" max="14868" width="9.625" style="1" customWidth="1"/>
    <col min="14869" max="15104" width="11.625" style="1"/>
    <col min="15105" max="15105" width="3.125" style="1" customWidth="1"/>
    <col min="15106" max="15106" width="2.5" style="1" customWidth="1"/>
    <col min="15107" max="15107" width="2.375" style="1" customWidth="1"/>
    <col min="15108" max="15108" width="1.875" style="1" customWidth="1"/>
    <col min="15109" max="15109" width="9.75" style="1" customWidth="1"/>
    <col min="15110" max="15122" width="5.625" style="1" customWidth="1"/>
    <col min="15123" max="15123" width="5.75" style="1" bestFit="1" customWidth="1"/>
    <col min="15124" max="15124" width="9.625" style="1" customWidth="1"/>
    <col min="15125" max="15360" width="11.625" style="1"/>
    <col min="15361" max="15361" width="3.125" style="1" customWidth="1"/>
    <col min="15362" max="15362" width="2.5" style="1" customWidth="1"/>
    <col min="15363" max="15363" width="2.375" style="1" customWidth="1"/>
    <col min="15364" max="15364" width="1.875" style="1" customWidth="1"/>
    <col min="15365" max="15365" width="9.75" style="1" customWidth="1"/>
    <col min="15366" max="15378" width="5.625" style="1" customWidth="1"/>
    <col min="15379" max="15379" width="5.75" style="1" bestFit="1" customWidth="1"/>
    <col min="15380" max="15380" width="9.625" style="1" customWidth="1"/>
    <col min="15381" max="15616" width="11.625" style="1"/>
    <col min="15617" max="15617" width="3.125" style="1" customWidth="1"/>
    <col min="15618" max="15618" width="2.5" style="1" customWidth="1"/>
    <col min="15619" max="15619" width="2.375" style="1" customWidth="1"/>
    <col min="15620" max="15620" width="1.875" style="1" customWidth="1"/>
    <col min="15621" max="15621" width="9.75" style="1" customWidth="1"/>
    <col min="15622" max="15634" width="5.625" style="1" customWidth="1"/>
    <col min="15635" max="15635" width="5.75" style="1" bestFit="1" customWidth="1"/>
    <col min="15636" max="15636" width="9.625" style="1" customWidth="1"/>
    <col min="15637" max="15872" width="11.625" style="1"/>
    <col min="15873" max="15873" width="3.125" style="1" customWidth="1"/>
    <col min="15874" max="15874" width="2.5" style="1" customWidth="1"/>
    <col min="15875" max="15875" width="2.375" style="1" customWidth="1"/>
    <col min="15876" max="15876" width="1.875" style="1" customWidth="1"/>
    <col min="15877" max="15877" width="9.75" style="1" customWidth="1"/>
    <col min="15878" max="15890" width="5.625" style="1" customWidth="1"/>
    <col min="15891" max="15891" width="5.75" style="1" bestFit="1" customWidth="1"/>
    <col min="15892" max="15892" width="9.625" style="1" customWidth="1"/>
    <col min="15893" max="16128" width="11.625" style="1"/>
    <col min="16129" max="16129" width="3.125" style="1" customWidth="1"/>
    <col min="16130" max="16130" width="2.5" style="1" customWidth="1"/>
    <col min="16131" max="16131" width="2.375" style="1" customWidth="1"/>
    <col min="16132" max="16132" width="1.875" style="1" customWidth="1"/>
    <col min="16133" max="16133" width="9.75" style="1" customWidth="1"/>
    <col min="16134" max="16146" width="5.625" style="1" customWidth="1"/>
    <col min="16147" max="16147" width="5.75" style="1" bestFit="1" customWidth="1"/>
    <col min="16148" max="16148" width="9.625" style="1" customWidth="1"/>
    <col min="16149" max="16384" width="11.625" style="1"/>
  </cols>
  <sheetData>
    <row r="1" spans="1:20" ht="9" customHeight="1" x14ac:dyDescent="0.15">
      <c r="A1" s="11" t="s">
        <v>350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282" t="s">
        <v>490</v>
      </c>
      <c r="S1" s="282"/>
    </row>
    <row r="2" spans="1:20" ht="9" customHeight="1" x14ac:dyDescent="0.15">
      <c r="A2" s="275" t="s">
        <v>351</v>
      </c>
      <c r="B2" s="275"/>
      <c r="C2" s="275"/>
      <c r="D2" s="275"/>
      <c r="E2" s="276"/>
      <c r="F2" s="180" t="s">
        <v>19</v>
      </c>
      <c r="G2" s="180" t="s">
        <v>20</v>
      </c>
      <c r="H2" s="180" t="s">
        <v>21</v>
      </c>
      <c r="I2" s="180" t="s">
        <v>22</v>
      </c>
      <c r="J2" s="180" t="s">
        <v>23</v>
      </c>
      <c r="K2" s="180" t="s">
        <v>24</v>
      </c>
      <c r="L2" s="170" t="s">
        <v>9</v>
      </c>
      <c r="M2" s="38" t="s">
        <v>10</v>
      </c>
      <c r="N2" s="180" t="s">
        <v>25</v>
      </c>
      <c r="O2" s="180" t="s">
        <v>11</v>
      </c>
      <c r="P2" s="181" t="s">
        <v>26</v>
      </c>
      <c r="Q2" s="180" t="s">
        <v>27</v>
      </c>
      <c r="R2" s="180" t="s">
        <v>28</v>
      </c>
      <c r="S2" s="182" t="s">
        <v>29</v>
      </c>
    </row>
    <row r="3" spans="1:20" ht="9" customHeight="1" x14ac:dyDescent="0.15">
      <c r="A3" s="277"/>
      <c r="B3" s="277"/>
      <c r="C3" s="277"/>
      <c r="D3" s="277"/>
      <c r="E3" s="278"/>
      <c r="F3" s="183"/>
      <c r="G3" s="183"/>
      <c r="H3" s="183"/>
      <c r="I3" s="183"/>
      <c r="J3" s="183"/>
      <c r="K3" s="183"/>
      <c r="L3" s="168"/>
      <c r="M3" s="40"/>
      <c r="N3" s="183"/>
      <c r="O3" s="183"/>
      <c r="P3" s="184"/>
      <c r="Q3" s="183"/>
      <c r="R3" s="183"/>
      <c r="S3" s="185"/>
    </row>
    <row r="4" spans="1:20" ht="9" customHeight="1" x14ac:dyDescent="0.15">
      <c r="A4" s="275" t="s">
        <v>352</v>
      </c>
      <c r="B4" s="275"/>
      <c r="C4" s="275"/>
      <c r="D4" s="275"/>
      <c r="E4" s="276"/>
      <c r="F4" s="247">
        <f t="shared" ref="F4:S4" si="0">SUM(F6:F37)</f>
        <v>7545</v>
      </c>
      <c r="G4" s="247">
        <f t="shared" si="0"/>
        <v>798</v>
      </c>
      <c r="H4" s="247">
        <f t="shared" si="0"/>
        <v>1514</v>
      </c>
      <c r="I4" s="247">
        <f t="shared" si="0"/>
        <v>409</v>
      </c>
      <c r="J4" s="247">
        <f t="shared" si="0"/>
        <v>1940</v>
      </c>
      <c r="K4" s="247">
        <f t="shared" si="0"/>
        <v>2887</v>
      </c>
      <c r="L4" s="247">
        <f t="shared" si="0"/>
        <v>413</v>
      </c>
      <c r="M4" s="247">
        <f t="shared" si="0"/>
        <v>1263</v>
      </c>
      <c r="N4" s="247">
        <f t="shared" si="0"/>
        <v>741</v>
      </c>
      <c r="O4" s="247">
        <f t="shared" si="0"/>
        <v>762</v>
      </c>
      <c r="P4" s="247">
        <f t="shared" si="0"/>
        <v>2289</v>
      </c>
      <c r="Q4" s="247">
        <f t="shared" si="0"/>
        <v>431</v>
      </c>
      <c r="R4" s="247">
        <f t="shared" si="0"/>
        <v>859</v>
      </c>
      <c r="S4" s="248">
        <f t="shared" si="0"/>
        <v>21851</v>
      </c>
      <c r="T4" s="162"/>
    </row>
    <row r="5" spans="1:20" x14ac:dyDescent="0.15">
      <c r="A5" s="277"/>
      <c r="B5" s="277"/>
      <c r="C5" s="277"/>
      <c r="D5" s="277"/>
      <c r="E5" s="278"/>
      <c r="F5" s="183"/>
      <c r="G5" s="183"/>
      <c r="H5" s="183"/>
      <c r="I5" s="183"/>
      <c r="J5" s="183"/>
      <c r="K5" s="183"/>
      <c r="L5" s="168"/>
      <c r="M5" s="40"/>
      <c r="N5" s="183"/>
      <c r="O5" s="183"/>
      <c r="P5" s="184"/>
      <c r="Q5" s="183"/>
      <c r="R5" s="183"/>
      <c r="S5" s="185"/>
    </row>
    <row r="6" spans="1:20" ht="9" customHeight="1" x14ac:dyDescent="0.15">
      <c r="A6" s="286" t="s">
        <v>353</v>
      </c>
      <c r="B6" s="286"/>
      <c r="C6" s="286"/>
      <c r="D6" s="286"/>
      <c r="E6" s="287"/>
      <c r="F6" s="249">
        <v>5545</v>
      </c>
      <c r="G6" s="249">
        <v>399</v>
      </c>
      <c r="H6" s="249">
        <v>1001</v>
      </c>
      <c r="I6" s="249">
        <v>243</v>
      </c>
      <c r="J6" s="249">
        <v>1327</v>
      </c>
      <c r="K6" s="249">
        <v>2028</v>
      </c>
      <c r="L6" s="249">
        <v>269</v>
      </c>
      <c r="M6" s="249">
        <v>975</v>
      </c>
      <c r="N6" s="249">
        <v>467</v>
      </c>
      <c r="O6" s="249">
        <v>576</v>
      </c>
      <c r="P6" s="250">
        <v>1673</v>
      </c>
      <c r="Q6" s="249">
        <v>301</v>
      </c>
      <c r="R6" s="249">
        <v>479</v>
      </c>
      <c r="S6" s="251">
        <f>SUM(F6:R6)</f>
        <v>15283</v>
      </c>
    </row>
    <row r="7" spans="1:20" ht="9" customHeight="1" x14ac:dyDescent="0.15">
      <c r="A7" s="286" t="s">
        <v>354</v>
      </c>
      <c r="B7" s="286"/>
      <c r="C7" s="286"/>
      <c r="D7" s="286"/>
      <c r="E7" s="287"/>
      <c r="F7" s="249">
        <v>10</v>
      </c>
      <c r="G7" s="249">
        <v>1</v>
      </c>
      <c r="H7" s="249">
        <v>1</v>
      </c>
      <c r="I7" s="249" t="s">
        <v>286</v>
      </c>
      <c r="J7" s="249">
        <v>7</v>
      </c>
      <c r="K7" s="249">
        <v>13</v>
      </c>
      <c r="L7" s="249">
        <v>1</v>
      </c>
      <c r="M7" s="249">
        <v>3</v>
      </c>
      <c r="N7" s="249" t="s">
        <v>286</v>
      </c>
      <c r="O7" s="249" t="s">
        <v>286</v>
      </c>
      <c r="P7" s="249">
        <v>1</v>
      </c>
      <c r="Q7" s="249">
        <v>1</v>
      </c>
      <c r="R7" s="249" t="s">
        <v>286</v>
      </c>
      <c r="S7" s="251">
        <f t="shared" ref="S7:S37" si="1">SUM(F7:R7)</f>
        <v>38</v>
      </c>
    </row>
    <row r="8" spans="1:20" ht="9" customHeight="1" x14ac:dyDescent="0.15">
      <c r="A8" s="286" t="s">
        <v>332</v>
      </c>
      <c r="B8" s="286"/>
      <c r="C8" s="286"/>
      <c r="D8" s="286"/>
      <c r="E8" s="287"/>
      <c r="F8" s="249">
        <v>122</v>
      </c>
      <c r="G8" s="249">
        <v>20</v>
      </c>
      <c r="H8" s="249">
        <v>24</v>
      </c>
      <c r="I8" s="249">
        <v>9</v>
      </c>
      <c r="J8" s="249">
        <v>51</v>
      </c>
      <c r="K8" s="249">
        <v>61</v>
      </c>
      <c r="L8" s="249">
        <v>11</v>
      </c>
      <c r="M8" s="249">
        <v>17</v>
      </c>
      <c r="N8" s="249">
        <v>21</v>
      </c>
      <c r="O8" s="249">
        <v>18</v>
      </c>
      <c r="P8" s="250">
        <v>48</v>
      </c>
      <c r="Q8" s="249">
        <v>9</v>
      </c>
      <c r="R8" s="249">
        <v>12</v>
      </c>
      <c r="S8" s="251">
        <f t="shared" si="1"/>
        <v>423</v>
      </c>
    </row>
    <row r="9" spans="1:20" ht="9" customHeight="1" x14ac:dyDescent="0.15">
      <c r="A9" s="286" t="s">
        <v>323</v>
      </c>
      <c r="B9" s="286"/>
      <c r="C9" s="286"/>
      <c r="D9" s="286"/>
      <c r="E9" s="287"/>
      <c r="F9" s="249">
        <v>198</v>
      </c>
      <c r="G9" s="249">
        <v>26</v>
      </c>
      <c r="H9" s="249">
        <v>44</v>
      </c>
      <c r="I9" s="249">
        <v>15</v>
      </c>
      <c r="J9" s="249">
        <v>60</v>
      </c>
      <c r="K9" s="249">
        <v>70</v>
      </c>
      <c r="L9" s="249">
        <v>13</v>
      </c>
      <c r="M9" s="249">
        <v>19</v>
      </c>
      <c r="N9" s="249">
        <v>22</v>
      </c>
      <c r="O9" s="249">
        <v>20</v>
      </c>
      <c r="P9" s="250">
        <v>63</v>
      </c>
      <c r="Q9" s="249">
        <v>16</v>
      </c>
      <c r="R9" s="249">
        <v>76</v>
      </c>
      <c r="S9" s="251">
        <f t="shared" si="1"/>
        <v>642</v>
      </c>
    </row>
    <row r="10" spans="1:20" ht="9" customHeight="1" x14ac:dyDescent="0.15">
      <c r="A10" s="286" t="s">
        <v>355</v>
      </c>
      <c r="B10" s="286"/>
      <c r="C10" s="286"/>
      <c r="D10" s="286"/>
      <c r="E10" s="287"/>
      <c r="F10" s="249">
        <v>4</v>
      </c>
      <c r="G10" s="249">
        <v>2</v>
      </c>
      <c r="H10" s="249" t="s">
        <v>286</v>
      </c>
      <c r="I10" s="249" t="s">
        <v>286</v>
      </c>
      <c r="J10" s="249">
        <v>2</v>
      </c>
      <c r="K10" s="249">
        <v>3</v>
      </c>
      <c r="L10" s="249" t="s">
        <v>286</v>
      </c>
      <c r="M10" s="249">
        <v>1</v>
      </c>
      <c r="N10" s="249">
        <v>1</v>
      </c>
      <c r="O10" s="249" t="s">
        <v>286</v>
      </c>
      <c r="P10" s="249" t="s">
        <v>286</v>
      </c>
      <c r="Q10" s="249">
        <v>2</v>
      </c>
      <c r="R10" s="249">
        <v>1</v>
      </c>
      <c r="S10" s="251">
        <f t="shared" si="1"/>
        <v>16</v>
      </c>
    </row>
    <row r="11" spans="1:20" ht="9" customHeight="1" x14ac:dyDescent="0.15">
      <c r="A11" s="286" t="s">
        <v>356</v>
      </c>
      <c r="B11" s="286"/>
      <c r="C11" s="286"/>
      <c r="D11" s="286"/>
      <c r="E11" s="287"/>
      <c r="F11" s="249" t="s">
        <v>286</v>
      </c>
      <c r="G11" s="249" t="s">
        <v>286</v>
      </c>
      <c r="H11" s="249">
        <v>1</v>
      </c>
      <c r="I11" s="249" t="s">
        <v>286</v>
      </c>
      <c r="J11" s="249" t="s">
        <v>286</v>
      </c>
      <c r="K11" s="249" t="s">
        <v>286</v>
      </c>
      <c r="L11" s="249" t="s">
        <v>286</v>
      </c>
      <c r="M11" s="249">
        <v>1</v>
      </c>
      <c r="N11" s="249" t="s">
        <v>286</v>
      </c>
      <c r="O11" s="249" t="s">
        <v>286</v>
      </c>
      <c r="P11" s="249" t="s">
        <v>286</v>
      </c>
      <c r="Q11" s="249" t="s">
        <v>286</v>
      </c>
      <c r="R11" s="249" t="s">
        <v>286</v>
      </c>
      <c r="S11" s="251">
        <f t="shared" si="1"/>
        <v>2</v>
      </c>
    </row>
    <row r="12" spans="1:20" ht="9" customHeight="1" x14ac:dyDescent="0.15">
      <c r="A12" s="286" t="s">
        <v>357</v>
      </c>
      <c r="B12" s="286"/>
      <c r="C12" s="286"/>
      <c r="D12" s="286"/>
      <c r="E12" s="287"/>
      <c r="F12" s="249">
        <v>5</v>
      </c>
      <c r="G12" s="249" t="s">
        <v>286</v>
      </c>
      <c r="H12" s="249">
        <v>1</v>
      </c>
      <c r="I12" s="249" t="s">
        <v>286</v>
      </c>
      <c r="J12" s="249">
        <v>1</v>
      </c>
      <c r="K12" s="249">
        <v>1</v>
      </c>
      <c r="L12" s="249" t="s">
        <v>286</v>
      </c>
      <c r="M12" s="249" t="s">
        <v>286</v>
      </c>
      <c r="N12" s="249" t="s">
        <v>286</v>
      </c>
      <c r="O12" s="249" t="s">
        <v>286</v>
      </c>
      <c r="P12" s="249" t="s">
        <v>286</v>
      </c>
      <c r="Q12" s="249" t="s">
        <v>286</v>
      </c>
      <c r="R12" s="249">
        <v>1</v>
      </c>
      <c r="S12" s="251">
        <f t="shared" si="1"/>
        <v>9</v>
      </c>
    </row>
    <row r="13" spans="1:20" ht="9" customHeight="1" x14ac:dyDescent="0.15">
      <c r="A13" s="286" t="s">
        <v>320</v>
      </c>
      <c r="B13" s="286"/>
      <c r="C13" s="286"/>
      <c r="D13" s="286"/>
      <c r="E13" s="287"/>
      <c r="F13" s="249" t="s">
        <v>286</v>
      </c>
      <c r="G13" s="249" t="s">
        <v>286</v>
      </c>
      <c r="H13" s="249" t="s">
        <v>286</v>
      </c>
      <c r="I13" s="249" t="s">
        <v>286</v>
      </c>
      <c r="J13" s="249" t="s">
        <v>286</v>
      </c>
      <c r="K13" s="249" t="s">
        <v>286</v>
      </c>
      <c r="L13" s="249" t="s">
        <v>286</v>
      </c>
      <c r="M13" s="249" t="s">
        <v>286</v>
      </c>
      <c r="N13" s="249" t="s">
        <v>286</v>
      </c>
      <c r="O13" s="249" t="s">
        <v>286</v>
      </c>
      <c r="P13" s="249" t="s">
        <v>286</v>
      </c>
      <c r="Q13" s="249" t="s">
        <v>286</v>
      </c>
      <c r="R13" s="249" t="s">
        <v>286</v>
      </c>
      <c r="S13" s="251" t="s">
        <v>286</v>
      </c>
    </row>
    <row r="14" spans="1:20" ht="9" customHeight="1" x14ac:dyDescent="0.15">
      <c r="A14" s="286" t="s">
        <v>331</v>
      </c>
      <c r="B14" s="286"/>
      <c r="C14" s="286"/>
      <c r="D14" s="286"/>
      <c r="E14" s="287"/>
      <c r="F14" s="249">
        <v>63</v>
      </c>
      <c r="G14" s="249">
        <v>3</v>
      </c>
      <c r="H14" s="249">
        <v>22</v>
      </c>
      <c r="I14" s="249">
        <v>2</v>
      </c>
      <c r="J14" s="249">
        <v>1</v>
      </c>
      <c r="K14" s="249">
        <v>13</v>
      </c>
      <c r="L14" s="249">
        <v>1</v>
      </c>
      <c r="M14" s="249">
        <v>5</v>
      </c>
      <c r="N14" s="249">
        <v>5</v>
      </c>
      <c r="O14" s="249">
        <v>3</v>
      </c>
      <c r="P14" s="249">
        <v>8</v>
      </c>
      <c r="Q14" s="249">
        <v>1</v>
      </c>
      <c r="R14" s="249">
        <v>3</v>
      </c>
      <c r="S14" s="251">
        <f t="shared" si="1"/>
        <v>130</v>
      </c>
    </row>
    <row r="15" spans="1:20" ht="9" customHeight="1" x14ac:dyDescent="0.15">
      <c r="A15" s="286" t="s">
        <v>346</v>
      </c>
      <c r="B15" s="286"/>
      <c r="C15" s="286"/>
      <c r="D15" s="286"/>
      <c r="E15" s="287"/>
      <c r="F15" s="249" t="s">
        <v>286</v>
      </c>
      <c r="G15" s="249" t="s">
        <v>286</v>
      </c>
      <c r="H15" s="249" t="s">
        <v>286</v>
      </c>
      <c r="I15" s="249" t="s">
        <v>286</v>
      </c>
      <c r="J15" s="249" t="s">
        <v>286</v>
      </c>
      <c r="K15" s="249" t="s">
        <v>286</v>
      </c>
      <c r="L15" s="249" t="s">
        <v>286</v>
      </c>
      <c r="M15" s="249" t="s">
        <v>286</v>
      </c>
      <c r="N15" s="249" t="s">
        <v>286</v>
      </c>
      <c r="O15" s="249" t="s">
        <v>286</v>
      </c>
      <c r="P15" s="249" t="s">
        <v>286</v>
      </c>
      <c r="Q15" s="249" t="s">
        <v>286</v>
      </c>
      <c r="R15" s="249" t="s">
        <v>286</v>
      </c>
      <c r="S15" s="251" t="s">
        <v>286</v>
      </c>
    </row>
    <row r="16" spans="1:20" ht="9" customHeight="1" x14ac:dyDescent="0.15">
      <c r="A16" s="286" t="s">
        <v>358</v>
      </c>
      <c r="B16" s="286"/>
      <c r="C16" s="286"/>
      <c r="D16" s="286"/>
      <c r="E16" s="287"/>
      <c r="F16" s="249">
        <v>680</v>
      </c>
      <c r="G16" s="249">
        <v>93</v>
      </c>
      <c r="H16" s="249">
        <v>153</v>
      </c>
      <c r="I16" s="249">
        <v>40</v>
      </c>
      <c r="J16" s="249">
        <v>221</v>
      </c>
      <c r="K16" s="249">
        <v>282</v>
      </c>
      <c r="L16" s="249">
        <v>43</v>
      </c>
      <c r="M16" s="249">
        <v>98</v>
      </c>
      <c r="N16" s="249">
        <v>71</v>
      </c>
      <c r="O16" s="249">
        <v>70</v>
      </c>
      <c r="P16" s="250">
        <v>171</v>
      </c>
      <c r="Q16" s="249">
        <v>26</v>
      </c>
      <c r="R16" s="249">
        <v>88</v>
      </c>
      <c r="S16" s="251">
        <f t="shared" si="1"/>
        <v>2036</v>
      </c>
    </row>
    <row r="17" spans="1:19" ht="9" customHeight="1" x14ac:dyDescent="0.15">
      <c r="A17" s="286" t="s">
        <v>330</v>
      </c>
      <c r="B17" s="286"/>
      <c r="C17" s="286"/>
      <c r="D17" s="286"/>
      <c r="E17" s="287"/>
      <c r="F17" s="249">
        <v>33</v>
      </c>
      <c r="G17" s="249">
        <v>1</v>
      </c>
      <c r="H17" s="249">
        <v>5</v>
      </c>
      <c r="I17" s="249">
        <v>3</v>
      </c>
      <c r="J17" s="249">
        <v>11</v>
      </c>
      <c r="K17" s="249">
        <v>14</v>
      </c>
      <c r="L17" s="249">
        <v>2</v>
      </c>
      <c r="M17" s="249">
        <v>4</v>
      </c>
      <c r="N17" s="249">
        <v>1</v>
      </c>
      <c r="O17" s="249">
        <v>1</v>
      </c>
      <c r="P17" s="250">
        <v>5</v>
      </c>
      <c r="Q17" s="249">
        <v>2</v>
      </c>
      <c r="R17" s="249" t="s">
        <v>286</v>
      </c>
      <c r="S17" s="251">
        <f t="shared" si="1"/>
        <v>82</v>
      </c>
    </row>
    <row r="18" spans="1:19" ht="9" customHeight="1" x14ac:dyDescent="0.15">
      <c r="A18" s="286" t="s">
        <v>321</v>
      </c>
      <c r="B18" s="286"/>
      <c r="C18" s="286"/>
      <c r="D18" s="286"/>
      <c r="E18" s="287"/>
      <c r="F18" s="249">
        <v>12</v>
      </c>
      <c r="G18" s="249">
        <v>1</v>
      </c>
      <c r="H18" s="249">
        <v>4</v>
      </c>
      <c r="I18" s="249" t="s">
        <v>286</v>
      </c>
      <c r="J18" s="249">
        <v>1</v>
      </c>
      <c r="K18" s="249">
        <v>1</v>
      </c>
      <c r="L18" s="249">
        <v>1</v>
      </c>
      <c r="M18" s="249">
        <v>1</v>
      </c>
      <c r="N18" s="249">
        <v>1</v>
      </c>
      <c r="O18" s="249" t="s">
        <v>286</v>
      </c>
      <c r="P18" s="249">
        <v>2</v>
      </c>
      <c r="Q18" s="249" t="s">
        <v>286</v>
      </c>
      <c r="R18" s="249">
        <v>3</v>
      </c>
      <c r="S18" s="251">
        <f t="shared" si="1"/>
        <v>27</v>
      </c>
    </row>
    <row r="19" spans="1:19" ht="9" customHeight="1" x14ac:dyDescent="0.15">
      <c r="A19" s="286" t="s">
        <v>347</v>
      </c>
      <c r="B19" s="286"/>
      <c r="C19" s="286"/>
      <c r="D19" s="286"/>
      <c r="E19" s="287"/>
      <c r="F19" s="249">
        <v>15</v>
      </c>
      <c r="G19" s="249">
        <v>4</v>
      </c>
      <c r="H19" s="249">
        <v>10</v>
      </c>
      <c r="I19" s="249">
        <v>2</v>
      </c>
      <c r="J19" s="249">
        <v>4</v>
      </c>
      <c r="K19" s="249">
        <v>9</v>
      </c>
      <c r="L19" s="249">
        <v>1</v>
      </c>
      <c r="M19" s="249">
        <v>4</v>
      </c>
      <c r="N19" s="249">
        <v>4</v>
      </c>
      <c r="O19" s="249">
        <v>1</v>
      </c>
      <c r="P19" s="250">
        <v>11</v>
      </c>
      <c r="Q19" s="249">
        <v>1</v>
      </c>
      <c r="R19" s="249">
        <v>7</v>
      </c>
      <c r="S19" s="251">
        <f t="shared" si="1"/>
        <v>73</v>
      </c>
    </row>
    <row r="20" spans="1:19" ht="9" customHeight="1" x14ac:dyDescent="0.15">
      <c r="A20" s="286" t="s">
        <v>333</v>
      </c>
      <c r="B20" s="286"/>
      <c r="C20" s="286"/>
      <c r="D20" s="286"/>
      <c r="E20" s="287"/>
      <c r="F20" s="249">
        <v>15</v>
      </c>
      <c r="G20" s="249">
        <v>1</v>
      </c>
      <c r="H20" s="249">
        <v>9</v>
      </c>
      <c r="I20" s="249" t="s">
        <v>286</v>
      </c>
      <c r="J20" s="249">
        <v>5</v>
      </c>
      <c r="K20" s="249">
        <v>13</v>
      </c>
      <c r="L20" s="249">
        <v>1</v>
      </c>
      <c r="M20" s="249">
        <v>2</v>
      </c>
      <c r="N20" s="249">
        <v>1</v>
      </c>
      <c r="O20" s="249" t="s">
        <v>286</v>
      </c>
      <c r="P20" s="250">
        <v>4</v>
      </c>
      <c r="Q20" s="249" t="s">
        <v>286</v>
      </c>
      <c r="R20" s="249">
        <v>1</v>
      </c>
      <c r="S20" s="251">
        <f t="shared" si="1"/>
        <v>52</v>
      </c>
    </row>
    <row r="21" spans="1:19" ht="9" customHeight="1" x14ac:dyDescent="0.15">
      <c r="A21" s="286" t="s">
        <v>359</v>
      </c>
      <c r="B21" s="286"/>
      <c r="C21" s="286"/>
      <c r="D21" s="286"/>
      <c r="E21" s="287"/>
      <c r="F21" s="249">
        <v>79</v>
      </c>
      <c r="G21" s="249">
        <v>76</v>
      </c>
      <c r="H21" s="249">
        <v>18</v>
      </c>
      <c r="I21" s="249">
        <v>5</v>
      </c>
      <c r="J21" s="249">
        <v>21</v>
      </c>
      <c r="K21" s="249">
        <v>43</v>
      </c>
      <c r="L21" s="249">
        <v>4</v>
      </c>
      <c r="M21" s="249">
        <v>6</v>
      </c>
      <c r="N21" s="249">
        <v>2</v>
      </c>
      <c r="O21" s="249">
        <v>8</v>
      </c>
      <c r="P21" s="250">
        <v>21</v>
      </c>
      <c r="Q21" s="249">
        <v>12</v>
      </c>
      <c r="R21" s="249">
        <v>65</v>
      </c>
      <c r="S21" s="251">
        <f>SUM(F21:R21)</f>
        <v>360</v>
      </c>
    </row>
    <row r="22" spans="1:19" ht="9" customHeight="1" x14ac:dyDescent="0.15">
      <c r="A22" s="286" t="s">
        <v>348</v>
      </c>
      <c r="B22" s="286"/>
      <c r="C22" s="286"/>
      <c r="D22" s="286"/>
      <c r="E22" s="287"/>
      <c r="F22" s="249" t="s">
        <v>286</v>
      </c>
      <c r="G22" s="249" t="s">
        <v>286</v>
      </c>
      <c r="H22" s="249" t="s">
        <v>286</v>
      </c>
      <c r="I22" s="249" t="s">
        <v>286</v>
      </c>
      <c r="J22" s="249" t="s">
        <v>286</v>
      </c>
      <c r="K22" s="249" t="s">
        <v>286</v>
      </c>
      <c r="L22" s="249" t="s">
        <v>286</v>
      </c>
      <c r="M22" s="249" t="s">
        <v>286</v>
      </c>
      <c r="N22" s="249" t="s">
        <v>286</v>
      </c>
      <c r="O22" s="249" t="s">
        <v>286</v>
      </c>
      <c r="P22" s="249" t="s">
        <v>286</v>
      </c>
      <c r="Q22" s="249" t="s">
        <v>286</v>
      </c>
      <c r="R22" s="249">
        <v>1</v>
      </c>
      <c r="S22" s="251">
        <f t="shared" si="1"/>
        <v>1</v>
      </c>
    </row>
    <row r="23" spans="1:19" ht="9" customHeight="1" x14ac:dyDescent="0.15">
      <c r="A23" s="286" t="s">
        <v>360</v>
      </c>
      <c r="B23" s="286"/>
      <c r="C23" s="286"/>
      <c r="D23" s="286"/>
      <c r="E23" s="287"/>
      <c r="F23" s="249">
        <v>4</v>
      </c>
      <c r="G23" s="249">
        <v>1</v>
      </c>
      <c r="H23" s="249" t="s">
        <v>286</v>
      </c>
      <c r="I23" s="249" t="s">
        <v>286</v>
      </c>
      <c r="J23" s="249" t="s">
        <v>286</v>
      </c>
      <c r="K23" s="249" t="s">
        <v>286</v>
      </c>
      <c r="L23" s="249" t="s">
        <v>286</v>
      </c>
      <c r="M23" s="249" t="s">
        <v>286</v>
      </c>
      <c r="N23" s="249" t="s">
        <v>286</v>
      </c>
      <c r="O23" s="249">
        <v>1</v>
      </c>
      <c r="P23" s="249" t="s">
        <v>286</v>
      </c>
      <c r="Q23" s="249" t="s">
        <v>286</v>
      </c>
      <c r="R23" s="249" t="s">
        <v>286</v>
      </c>
      <c r="S23" s="251">
        <f t="shared" si="1"/>
        <v>6</v>
      </c>
    </row>
    <row r="24" spans="1:19" ht="9" customHeight="1" x14ac:dyDescent="0.15">
      <c r="A24" s="286" t="s">
        <v>335</v>
      </c>
      <c r="B24" s="286"/>
      <c r="C24" s="286"/>
      <c r="D24" s="286"/>
      <c r="E24" s="287"/>
      <c r="F24" s="249">
        <v>5</v>
      </c>
      <c r="G24" s="249">
        <v>1</v>
      </c>
      <c r="H24" s="249">
        <v>1</v>
      </c>
      <c r="I24" s="249">
        <v>2</v>
      </c>
      <c r="J24" s="249" t="s">
        <v>286</v>
      </c>
      <c r="K24" s="249">
        <v>4</v>
      </c>
      <c r="L24" s="249">
        <v>1</v>
      </c>
      <c r="M24" s="249">
        <v>3</v>
      </c>
      <c r="N24" s="249">
        <v>1</v>
      </c>
      <c r="O24" s="249" t="s">
        <v>286</v>
      </c>
      <c r="P24" s="249">
        <v>2</v>
      </c>
      <c r="Q24" s="249" t="s">
        <v>286</v>
      </c>
      <c r="R24" s="249">
        <v>1</v>
      </c>
      <c r="S24" s="251">
        <f t="shared" si="1"/>
        <v>21</v>
      </c>
    </row>
    <row r="25" spans="1:19" ht="9" customHeight="1" x14ac:dyDescent="0.15">
      <c r="A25" s="286" t="s">
        <v>361</v>
      </c>
      <c r="B25" s="286"/>
      <c r="C25" s="286"/>
      <c r="D25" s="286"/>
      <c r="E25" s="287"/>
      <c r="F25" s="249">
        <v>30</v>
      </c>
      <c r="G25" s="249">
        <v>8</v>
      </c>
      <c r="H25" s="249">
        <v>12</v>
      </c>
      <c r="I25" s="249">
        <v>8</v>
      </c>
      <c r="J25" s="249">
        <v>9</v>
      </c>
      <c r="K25" s="249">
        <v>16</v>
      </c>
      <c r="L25" s="249">
        <v>5</v>
      </c>
      <c r="M25" s="249">
        <v>4</v>
      </c>
      <c r="N25" s="249">
        <v>3</v>
      </c>
      <c r="O25" s="249">
        <v>7</v>
      </c>
      <c r="P25" s="250">
        <v>18</v>
      </c>
      <c r="Q25" s="249">
        <v>5</v>
      </c>
      <c r="R25" s="249">
        <v>10</v>
      </c>
      <c r="S25" s="251">
        <f t="shared" si="1"/>
        <v>135</v>
      </c>
    </row>
    <row r="26" spans="1:19" ht="9" customHeight="1" x14ac:dyDescent="0.15">
      <c r="A26" s="286" t="s">
        <v>340</v>
      </c>
      <c r="B26" s="286"/>
      <c r="C26" s="286"/>
      <c r="D26" s="286"/>
      <c r="E26" s="287"/>
      <c r="F26" s="249">
        <v>19</v>
      </c>
      <c r="G26" s="249">
        <v>3</v>
      </c>
      <c r="H26" s="249">
        <v>8</v>
      </c>
      <c r="I26" s="249">
        <v>5</v>
      </c>
      <c r="J26" s="249">
        <v>6</v>
      </c>
      <c r="K26" s="249">
        <v>11</v>
      </c>
      <c r="L26" s="249">
        <v>1</v>
      </c>
      <c r="M26" s="249">
        <v>5</v>
      </c>
      <c r="N26" s="249">
        <v>6</v>
      </c>
      <c r="O26" s="249">
        <v>2</v>
      </c>
      <c r="P26" s="250">
        <v>16</v>
      </c>
      <c r="Q26" s="249">
        <v>1</v>
      </c>
      <c r="R26" s="249">
        <v>7</v>
      </c>
      <c r="S26" s="251">
        <f t="shared" si="1"/>
        <v>90</v>
      </c>
    </row>
    <row r="27" spans="1:19" ht="9" customHeight="1" x14ac:dyDescent="0.15">
      <c r="A27" s="286" t="s">
        <v>341</v>
      </c>
      <c r="B27" s="286"/>
      <c r="C27" s="286"/>
      <c r="D27" s="286"/>
      <c r="E27" s="287"/>
      <c r="F27" s="249">
        <v>7</v>
      </c>
      <c r="G27" s="249">
        <v>5</v>
      </c>
      <c r="H27" s="249">
        <v>7</v>
      </c>
      <c r="I27" s="249">
        <v>1</v>
      </c>
      <c r="J27" s="249">
        <v>4</v>
      </c>
      <c r="K27" s="249">
        <v>20</v>
      </c>
      <c r="L27" s="249">
        <v>3</v>
      </c>
      <c r="M27" s="249">
        <v>1</v>
      </c>
      <c r="N27" s="249">
        <v>6</v>
      </c>
      <c r="O27" s="249" t="s">
        <v>286</v>
      </c>
      <c r="P27" s="250">
        <v>5</v>
      </c>
      <c r="Q27" s="249">
        <v>3</v>
      </c>
      <c r="R27" s="249">
        <v>3</v>
      </c>
      <c r="S27" s="251">
        <f t="shared" si="1"/>
        <v>65</v>
      </c>
    </row>
    <row r="28" spans="1:19" ht="9" customHeight="1" x14ac:dyDescent="0.15">
      <c r="A28" s="286" t="s">
        <v>342</v>
      </c>
      <c r="B28" s="286"/>
      <c r="C28" s="286"/>
      <c r="D28" s="286"/>
      <c r="E28" s="287"/>
      <c r="F28" s="249">
        <v>5</v>
      </c>
      <c r="G28" s="249" t="s">
        <v>286</v>
      </c>
      <c r="H28" s="249">
        <v>1</v>
      </c>
      <c r="I28" s="249" t="s">
        <v>286</v>
      </c>
      <c r="J28" s="249">
        <v>2</v>
      </c>
      <c r="K28" s="249">
        <v>1</v>
      </c>
      <c r="L28" s="249">
        <v>1</v>
      </c>
      <c r="M28" s="249" t="s">
        <v>286</v>
      </c>
      <c r="N28" s="249" t="s">
        <v>286</v>
      </c>
      <c r="O28" s="249" t="s">
        <v>286</v>
      </c>
      <c r="P28" s="249">
        <v>1</v>
      </c>
      <c r="Q28" s="249" t="s">
        <v>286</v>
      </c>
      <c r="R28" s="249">
        <v>1</v>
      </c>
      <c r="S28" s="251">
        <f t="shared" si="1"/>
        <v>12</v>
      </c>
    </row>
    <row r="29" spans="1:19" ht="9" customHeight="1" x14ac:dyDescent="0.15">
      <c r="A29" s="286" t="s">
        <v>362</v>
      </c>
      <c r="B29" s="286"/>
      <c r="C29" s="286"/>
      <c r="D29" s="286"/>
      <c r="E29" s="287"/>
      <c r="F29" s="249">
        <v>39</v>
      </c>
      <c r="G29" s="249">
        <v>2</v>
      </c>
      <c r="H29" s="249">
        <v>9</v>
      </c>
      <c r="I29" s="249">
        <v>1</v>
      </c>
      <c r="J29" s="249">
        <v>11</v>
      </c>
      <c r="K29" s="249">
        <v>26</v>
      </c>
      <c r="L29" s="249">
        <v>2</v>
      </c>
      <c r="M29" s="249">
        <v>5</v>
      </c>
      <c r="N29" s="249">
        <v>21</v>
      </c>
      <c r="O29" s="249">
        <v>3</v>
      </c>
      <c r="P29" s="249">
        <v>30</v>
      </c>
      <c r="Q29" s="249">
        <v>3</v>
      </c>
      <c r="R29" s="249">
        <v>5</v>
      </c>
      <c r="S29" s="251">
        <f t="shared" si="1"/>
        <v>157</v>
      </c>
    </row>
    <row r="30" spans="1:19" ht="9" customHeight="1" x14ac:dyDescent="0.15">
      <c r="A30" s="286" t="s">
        <v>344</v>
      </c>
      <c r="B30" s="286"/>
      <c r="C30" s="286"/>
      <c r="D30" s="286"/>
      <c r="E30" s="287"/>
      <c r="F30" s="249">
        <v>363</v>
      </c>
      <c r="G30" s="249">
        <v>80</v>
      </c>
      <c r="H30" s="249">
        <v>91</v>
      </c>
      <c r="I30" s="249">
        <v>33</v>
      </c>
      <c r="J30" s="249">
        <v>116</v>
      </c>
      <c r="K30" s="249">
        <v>141</v>
      </c>
      <c r="L30" s="249">
        <v>20</v>
      </c>
      <c r="M30" s="249">
        <v>67</v>
      </c>
      <c r="N30" s="249">
        <v>53</v>
      </c>
      <c r="O30" s="249">
        <v>30</v>
      </c>
      <c r="P30" s="250">
        <v>104</v>
      </c>
      <c r="Q30" s="249">
        <v>27</v>
      </c>
      <c r="R30" s="249">
        <v>53</v>
      </c>
      <c r="S30" s="251">
        <f t="shared" si="1"/>
        <v>1178</v>
      </c>
    </row>
    <row r="31" spans="1:19" ht="9" customHeight="1" x14ac:dyDescent="0.15">
      <c r="A31" s="286" t="s">
        <v>363</v>
      </c>
      <c r="B31" s="286"/>
      <c r="C31" s="286"/>
      <c r="D31" s="286"/>
      <c r="E31" s="287"/>
      <c r="F31" s="249">
        <v>6</v>
      </c>
      <c r="G31" s="249" t="s">
        <v>286</v>
      </c>
      <c r="H31" s="249">
        <v>9</v>
      </c>
      <c r="I31" s="249">
        <v>2</v>
      </c>
      <c r="J31" s="249">
        <v>3</v>
      </c>
      <c r="K31" s="249">
        <v>9</v>
      </c>
      <c r="L31" s="249">
        <v>3</v>
      </c>
      <c r="M31" s="249">
        <v>1</v>
      </c>
      <c r="N31" s="249" t="s">
        <v>286</v>
      </c>
      <c r="O31" s="249" t="s">
        <v>286</v>
      </c>
      <c r="P31" s="249">
        <v>1</v>
      </c>
      <c r="Q31" s="252" t="s">
        <v>286</v>
      </c>
      <c r="R31" s="249" t="s">
        <v>286</v>
      </c>
      <c r="S31" s="251">
        <f t="shared" si="1"/>
        <v>34</v>
      </c>
    </row>
    <row r="32" spans="1:19" ht="9" customHeight="1" x14ac:dyDescent="0.15">
      <c r="A32" s="286" t="s">
        <v>364</v>
      </c>
      <c r="B32" s="286"/>
      <c r="C32" s="286"/>
      <c r="D32" s="286"/>
      <c r="E32" s="287"/>
      <c r="F32" s="249">
        <v>4</v>
      </c>
      <c r="G32" s="249">
        <v>3</v>
      </c>
      <c r="H32" s="249">
        <v>4</v>
      </c>
      <c r="I32" s="249" t="s">
        <v>286</v>
      </c>
      <c r="J32" s="249">
        <v>3</v>
      </c>
      <c r="K32" s="249">
        <v>1</v>
      </c>
      <c r="L32" s="249">
        <v>1</v>
      </c>
      <c r="M32" s="249" t="s">
        <v>286</v>
      </c>
      <c r="N32" s="249" t="s">
        <v>286</v>
      </c>
      <c r="O32" s="249" t="s">
        <v>286</v>
      </c>
      <c r="P32" s="249" t="s">
        <v>286</v>
      </c>
      <c r="Q32" s="249" t="s">
        <v>286</v>
      </c>
      <c r="R32" s="249">
        <v>1</v>
      </c>
      <c r="S32" s="251">
        <f t="shared" si="1"/>
        <v>17</v>
      </c>
    </row>
    <row r="33" spans="1:19" ht="9" customHeight="1" x14ac:dyDescent="0.15">
      <c r="A33" s="286" t="s">
        <v>365</v>
      </c>
      <c r="B33" s="286"/>
      <c r="C33" s="286"/>
      <c r="D33" s="286"/>
      <c r="E33" s="287"/>
      <c r="F33" s="249">
        <v>3</v>
      </c>
      <c r="G33" s="249" t="s">
        <v>286</v>
      </c>
      <c r="H33" s="249">
        <v>1</v>
      </c>
      <c r="I33" s="249" t="s">
        <v>286</v>
      </c>
      <c r="J33" s="249" t="s">
        <v>286</v>
      </c>
      <c r="K33" s="249">
        <v>2</v>
      </c>
      <c r="L33" s="249" t="s">
        <v>286</v>
      </c>
      <c r="M33" s="249" t="s">
        <v>286</v>
      </c>
      <c r="N33" s="249" t="s">
        <v>286</v>
      </c>
      <c r="O33" s="249" t="s">
        <v>286</v>
      </c>
      <c r="P33" s="249" t="s">
        <v>286</v>
      </c>
      <c r="Q33" s="249" t="s">
        <v>286</v>
      </c>
      <c r="R33" s="249" t="s">
        <v>286</v>
      </c>
      <c r="S33" s="251">
        <f t="shared" si="1"/>
        <v>6</v>
      </c>
    </row>
    <row r="34" spans="1:19" ht="9" customHeight="1" x14ac:dyDescent="0.15">
      <c r="A34" s="286" t="s">
        <v>366</v>
      </c>
      <c r="B34" s="286"/>
      <c r="C34" s="286"/>
      <c r="D34" s="286"/>
      <c r="E34" s="287"/>
      <c r="F34" s="249">
        <v>204</v>
      </c>
      <c r="G34" s="249">
        <v>60</v>
      </c>
      <c r="H34" s="249">
        <v>50</v>
      </c>
      <c r="I34" s="249">
        <v>35</v>
      </c>
      <c r="J34" s="249">
        <v>61</v>
      </c>
      <c r="K34" s="249">
        <v>61</v>
      </c>
      <c r="L34" s="249">
        <v>16</v>
      </c>
      <c r="M34" s="249">
        <v>29</v>
      </c>
      <c r="N34" s="249">
        <v>25</v>
      </c>
      <c r="O34" s="249">
        <v>12</v>
      </c>
      <c r="P34" s="250">
        <v>61</v>
      </c>
      <c r="Q34" s="249">
        <v>12</v>
      </c>
      <c r="R34" s="249">
        <v>22</v>
      </c>
      <c r="S34" s="251">
        <f t="shared" si="1"/>
        <v>648</v>
      </c>
    </row>
    <row r="35" spans="1:19" ht="9" customHeight="1" x14ac:dyDescent="0.15">
      <c r="A35" s="286" t="s">
        <v>367</v>
      </c>
      <c r="B35" s="286"/>
      <c r="C35" s="286"/>
      <c r="D35" s="286"/>
      <c r="E35" s="287"/>
      <c r="F35" s="249">
        <v>47</v>
      </c>
      <c r="G35" s="249">
        <v>7</v>
      </c>
      <c r="H35" s="249">
        <v>17</v>
      </c>
      <c r="I35" s="249">
        <v>1</v>
      </c>
      <c r="J35" s="249">
        <v>10</v>
      </c>
      <c r="K35" s="249">
        <v>24</v>
      </c>
      <c r="L35" s="249">
        <v>9</v>
      </c>
      <c r="M35" s="249">
        <v>9</v>
      </c>
      <c r="N35" s="249">
        <v>26</v>
      </c>
      <c r="O35" s="249">
        <v>9</v>
      </c>
      <c r="P35" s="250">
        <v>34</v>
      </c>
      <c r="Q35" s="249">
        <v>5</v>
      </c>
      <c r="R35" s="249">
        <v>16</v>
      </c>
      <c r="S35" s="251">
        <f t="shared" si="1"/>
        <v>214</v>
      </c>
    </row>
    <row r="36" spans="1:19" ht="9" customHeight="1" x14ac:dyDescent="0.15">
      <c r="A36" s="286" t="s">
        <v>368</v>
      </c>
      <c r="B36" s="286"/>
      <c r="C36" s="286"/>
      <c r="D36" s="286"/>
      <c r="E36" s="287"/>
      <c r="F36" s="249">
        <v>20</v>
      </c>
      <c r="G36" s="249" t="s">
        <v>286</v>
      </c>
      <c r="H36" s="249">
        <v>6</v>
      </c>
      <c r="I36" s="249">
        <v>1</v>
      </c>
      <c r="J36" s="249">
        <v>2</v>
      </c>
      <c r="K36" s="249">
        <v>17</v>
      </c>
      <c r="L36" s="249">
        <v>4</v>
      </c>
      <c r="M36" s="249">
        <v>3</v>
      </c>
      <c r="N36" s="249">
        <v>4</v>
      </c>
      <c r="O36" s="249">
        <v>1</v>
      </c>
      <c r="P36" s="249">
        <v>7</v>
      </c>
      <c r="Q36" s="249">
        <v>3</v>
      </c>
      <c r="R36" s="249">
        <v>3</v>
      </c>
      <c r="S36" s="251">
        <f t="shared" si="1"/>
        <v>71</v>
      </c>
    </row>
    <row r="37" spans="1:19" ht="9" customHeight="1" x14ac:dyDescent="0.15">
      <c r="A37" s="286" t="s">
        <v>369</v>
      </c>
      <c r="B37" s="286"/>
      <c r="C37" s="286"/>
      <c r="D37" s="286"/>
      <c r="E37" s="287"/>
      <c r="F37" s="253">
        <v>8</v>
      </c>
      <c r="G37" s="253">
        <v>1</v>
      </c>
      <c r="H37" s="253">
        <v>5</v>
      </c>
      <c r="I37" s="253">
        <v>1</v>
      </c>
      <c r="J37" s="253">
        <v>1</v>
      </c>
      <c r="K37" s="253">
        <v>3</v>
      </c>
      <c r="L37" s="253" t="s">
        <v>286</v>
      </c>
      <c r="M37" s="253" t="s">
        <v>286</v>
      </c>
      <c r="N37" s="253" t="s">
        <v>286</v>
      </c>
      <c r="O37" s="253" t="s">
        <v>286</v>
      </c>
      <c r="P37" s="253">
        <v>3</v>
      </c>
      <c r="Q37" s="253">
        <v>1</v>
      </c>
      <c r="R37" s="253" t="s">
        <v>286</v>
      </c>
      <c r="S37" s="254">
        <f t="shared" si="1"/>
        <v>23</v>
      </c>
    </row>
    <row r="38" spans="1:19" x14ac:dyDescent="0.15">
      <c r="J38" s="186"/>
    </row>
    <row r="39" spans="1:19" x14ac:dyDescent="0.15">
      <c r="A39" s="98" t="s">
        <v>349</v>
      </c>
    </row>
    <row r="74" spans="1:19" x14ac:dyDescent="0.15">
      <c r="A74" s="10"/>
      <c r="B74" s="21"/>
      <c r="C74" s="21"/>
      <c r="D74" s="21"/>
      <c r="E74" s="21"/>
      <c r="F74" s="21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x14ac:dyDescent="0.15">
      <c r="A75" s="10"/>
      <c r="B75" s="21"/>
      <c r="C75" s="21"/>
      <c r="D75" s="21"/>
      <c r="E75" s="21"/>
      <c r="F75" s="21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x14ac:dyDescent="0.15">
      <c r="A76" s="10"/>
      <c r="B76" s="21"/>
      <c r="C76" s="21"/>
      <c r="D76" s="21"/>
      <c r="E76" s="21"/>
      <c r="F76" s="21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x14ac:dyDescent="0.15">
      <c r="A77" s="10"/>
      <c r="B77" s="21"/>
      <c r="C77" s="21"/>
      <c r="D77" s="21"/>
      <c r="E77" s="21"/>
      <c r="F77" s="21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x14ac:dyDescent="0.15">
      <c r="A78" s="10"/>
      <c r="B78" s="21"/>
      <c r="C78" s="21"/>
      <c r="D78" s="21"/>
      <c r="E78" s="21"/>
      <c r="F78" s="21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x14ac:dyDescent="0.15">
      <c r="A79" s="10"/>
      <c r="B79" s="21"/>
      <c r="C79" s="21"/>
      <c r="D79" s="21"/>
      <c r="E79" s="21"/>
      <c r="F79" s="21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x14ac:dyDescent="0.15">
      <c r="A80" s="10"/>
      <c r="B80" s="21"/>
      <c r="C80" s="21"/>
      <c r="D80" s="21"/>
      <c r="E80" s="21"/>
      <c r="F80" s="21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x14ac:dyDescent="0.15">
      <c r="A81" s="10"/>
      <c r="B81" s="21"/>
      <c r="C81" s="21"/>
      <c r="D81" s="21"/>
      <c r="E81" s="21"/>
      <c r="F81" s="21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x14ac:dyDescent="0.15">
      <c r="A82" s="10"/>
      <c r="B82" s="21"/>
      <c r="C82" s="21"/>
      <c r="D82" s="21"/>
      <c r="E82" s="21"/>
      <c r="F82" s="21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x14ac:dyDescent="0.15">
      <c r="A83" s="10"/>
      <c r="B83" s="21"/>
      <c r="C83" s="21"/>
      <c r="D83" s="21"/>
      <c r="E83" s="21"/>
      <c r="F83" s="21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15">
      <c r="A84" s="10"/>
      <c r="B84" s="21"/>
      <c r="C84" s="21"/>
      <c r="D84" s="21"/>
      <c r="E84" s="21"/>
      <c r="F84" s="21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x14ac:dyDescent="0.15">
      <c r="A85" s="10"/>
      <c r="B85" s="21"/>
      <c r="C85" s="21"/>
      <c r="D85" s="21"/>
      <c r="E85" s="21"/>
      <c r="F85" s="21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x14ac:dyDescent="0.15">
      <c r="A86" s="10"/>
      <c r="B86" s="21"/>
      <c r="C86" s="21"/>
      <c r="D86" s="21"/>
      <c r="E86" s="21"/>
      <c r="F86" s="21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x14ac:dyDescent="0.15">
      <c r="A87" s="10"/>
      <c r="B87" s="21"/>
      <c r="C87" s="21"/>
      <c r="D87" s="21"/>
      <c r="E87" s="21"/>
      <c r="F87" s="21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x14ac:dyDescent="0.15">
      <c r="A88" s="10"/>
      <c r="B88" s="21"/>
      <c r="C88" s="21"/>
      <c r="D88" s="21"/>
      <c r="E88" s="21"/>
      <c r="F88" s="21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x14ac:dyDescent="0.15">
      <c r="A89" s="10"/>
      <c r="B89" s="21"/>
      <c r="C89" s="21"/>
      <c r="D89" s="21"/>
      <c r="E89" s="21"/>
      <c r="F89" s="21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x14ac:dyDescent="0.15">
      <c r="A90" s="10"/>
      <c r="B90" s="21"/>
      <c r="C90" s="21"/>
      <c r="D90" s="21"/>
      <c r="E90" s="21"/>
      <c r="F90" s="21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x14ac:dyDescent="0.15">
      <c r="A91" s="10"/>
      <c r="B91" s="21"/>
      <c r="C91" s="21"/>
      <c r="D91" s="21"/>
      <c r="E91" s="21"/>
      <c r="F91" s="21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x14ac:dyDescent="0.15">
      <c r="A92" s="10"/>
      <c r="B92" s="21"/>
      <c r="C92" s="21"/>
      <c r="D92" s="21"/>
      <c r="E92" s="21"/>
      <c r="F92" s="21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x14ac:dyDescent="0.15">
      <c r="A93" s="10"/>
      <c r="B93" s="21"/>
      <c r="C93" s="21"/>
      <c r="D93" s="21"/>
      <c r="E93" s="21"/>
      <c r="F93" s="21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x14ac:dyDescent="0.15">
      <c r="A94" s="10"/>
      <c r="B94" s="11"/>
      <c r="C94" s="11"/>
      <c r="D94" s="11"/>
      <c r="E94" s="11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x14ac:dyDescent="0.15">
      <c r="A95" s="10"/>
      <c r="B95" s="11"/>
      <c r="C95" s="11"/>
      <c r="D95" s="11"/>
      <c r="E95" s="11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x14ac:dyDescent="0.15">
      <c r="A96" s="10"/>
      <c r="B96" s="11"/>
      <c r="C96" s="11"/>
      <c r="D96" s="11"/>
      <c r="E96" s="11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x14ac:dyDescent="0.15">
      <c r="A97" s="10"/>
      <c r="B97" s="11"/>
      <c r="C97" s="11"/>
      <c r="D97" s="11"/>
      <c r="E97" s="11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x14ac:dyDescent="0.15">
      <c r="A98" s="10"/>
      <c r="B98" s="11"/>
      <c r="C98" s="11"/>
      <c r="D98" s="11"/>
      <c r="E98" s="11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x14ac:dyDescent="0.15">
      <c r="A99" s="10"/>
      <c r="B99" s="11"/>
      <c r="C99" s="11"/>
      <c r="D99" s="11"/>
      <c r="E99" s="11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</sheetData>
  <mergeCells count="35">
    <mergeCell ref="A33:E33"/>
    <mergeCell ref="A34:E34"/>
    <mergeCell ref="A35:E35"/>
    <mergeCell ref="A36:E36"/>
    <mergeCell ref="A37:E37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R1:S1"/>
    <mergeCell ref="A2:E3"/>
    <mergeCell ref="A4:E5"/>
    <mergeCell ref="A6:E6"/>
    <mergeCell ref="A7:E7"/>
  </mergeCells>
  <phoneticPr fontId="5"/>
  <pageMargins left="0.86614173228346458" right="0.78740157480314965" top="0.98425196850393704" bottom="0.98425196850393704" header="0.51181102362204722" footer="0.51181102362204722"/>
  <pageSetup paperSize="9" scale="94" fitToHeight="2" orientation="landscape" r:id="rId1"/>
  <headerFooter alignWithMargins="0"/>
  <ignoredErrors>
    <ignoredError sqref="F4:S4 S6:S3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5"/>
  <sheetViews>
    <sheetView showGridLines="0" zoomScale="140" zoomScaleNormal="140" workbookViewId="0">
      <selection activeCell="L75" sqref="L75"/>
    </sheetView>
  </sheetViews>
  <sheetFormatPr defaultColWidth="4.5" defaultRowHeight="7.9" x14ac:dyDescent="0.15"/>
  <cols>
    <col min="1" max="1" width="3.125" style="30" customWidth="1"/>
    <col min="2" max="2" width="2.5" style="30" customWidth="1"/>
    <col min="3" max="3" width="2.375" style="30" customWidth="1"/>
    <col min="4" max="4" width="2.375" style="30" bestFit="1" customWidth="1"/>
    <col min="5" max="5" width="2" style="30" customWidth="1"/>
    <col min="6" max="6" width="14.625" style="30" customWidth="1"/>
    <col min="7" max="19" width="5.625" style="30" customWidth="1"/>
    <col min="20" max="20" width="5.75" style="30" bestFit="1" customWidth="1"/>
    <col min="21" max="21" width="7.5" style="30" bestFit="1" customWidth="1"/>
    <col min="22" max="22" width="4.5" style="30"/>
    <col min="23" max="23" width="5.5" style="30" bestFit="1" customWidth="1"/>
    <col min="24" max="256" width="4.5" style="30"/>
    <col min="257" max="257" width="3.125" style="30" customWidth="1"/>
    <col min="258" max="258" width="2.5" style="30" customWidth="1"/>
    <col min="259" max="259" width="2.375" style="30" customWidth="1"/>
    <col min="260" max="260" width="2.375" style="30" bestFit="1" customWidth="1"/>
    <col min="261" max="261" width="2" style="30" customWidth="1"/>
    <col min="262" max="262" width="14.625" style="30" customWidth="1"/>
    <col min="263" max="275" width="5.625" style="30" customWidth="1"/>
    <col min="276" max="276" width="5.75" style="30" bestFit="1" customWidth="1"/>
    <col min="277" max="277" width="7.5" style="30" bestFit="1" customWidth="1"/>
    <col min="278" max="278" width="4.5" style="30"/>
    <col min="279" max="279" width="5.5" style="30" bestFit="1" customWidth="1"/>
    <col min="280" max="512" width="4.5" style="30"/>
    <col min="513" max="513" width="3.125" style="30" customWidth="1"/>
    <col min="514" max="514" width="2.5" style="30" customWidth="1"/>
    <col min="515" max="515" width="2.375" style="30" customWidth="1"/>
    <col min="516" max="516" width="2.375" style="30" bestFit="1" customWidth="1"/>
    <col min="517" max="517" width="2" style="30" customWidth="1"/>
    <col min="518" max="518" width="14.625" style="30" customWidth="1"/>
    <col min="519" max="531" width="5.625" style="30" customWidth="1"/>
    <col min="532" max="532" width="5.75" style="30" bestFit="1" customWidth="1"/>
    <col min="533" max="533" width="7.5" style="30" bestFit="1" customWidth="1"/>
    <col min="534" max="534" width="4.5" style="30"/>
    <col min="535" max="535" width="5.5" style="30" bestFit="1" customWidth="1"/>
    <col min="536" max="768" width="4.5" style="30"/>
    <col min="769" max="769" width="3.125" style="30" customWidth="1"/>
    <col min="770" max="770" width="2.5" style="30" customWidth="1"/>
    <col min="771" max="771" width="2.375" style="30" customWidth="1"/>
    <col min="772" max="772" width="2.375" style="30" bestFit="1" customWidth="1"/>
    <col min="773" max="773" width="2" style="30" customWidth="1"/>
    <col min="774" max="774" width="14.625" style="30" customWidth="1"/>
    <col min="775" max="787" width="5.625" style="30" customWidth="1"/>
    <col min="788" max="788" width="5.75" style="30" bestFit="1" customWidth="1"/>
    <col min="789" max="789" width="7.5" style="30" bestFit="1" customWidth="1"/>
    <col min="790" max="790" width="4.5" style="30"/>
    <col min="791" max="791" width="5.5" style="30" bestFit="1" customWidth="1"/>
    <col min="792" max="1024" width="4.5" style="30"/>
    <col min="1025" max="1025" width="3.125" style="30" customWidth="1"/>
    <col min="1026" max="1026" width="2.5" style="30" customWidth="1"/>
    <col min="1027" max="1027" width="2.375" style="30" customWidth="1"/>
    <col min="1028" max="1028" width="2.375" style="30" bestFit="1" customWidth="1"/>
    <col min="1029" max="1029" width="2" style="30" customWidth="1"/>
    <col min="1030" max="1030" width="14.625" style="30" customWidth="1"/>
    <col min="1031" max="1043" width="5.625" style="30" customWidth="1"/>
    <col min="1044" max="1044" width="5.75" style="30" bestFit="1" customWidth="1"/>
    <col min="1045" max="1045" width="7.5" style="30" bestFit="1" customWidth="1"/>
    <col min="1046" max="1046" width="4.5" style="30"/>
    <col min="1047" max="1047" width="5.5" style="30" bestFit="1" customWidth="1"/>
    <col min="1048" max="1280" width="4.5" style="30"/>
    <col min="1281" max="1281" width="3.125" style="30" customWidth="1"/>
    <col min="1282" max="1282" width="2.5" style="30" customWidth="1"/>
    <col min="1283" max="1283" width="2.375" style="30" customWidth="1"/>
    <col min="1284" max="1284" width="2.375" style="30" bestFit="1" customWidth="1"/>
    <col min="1285" max="1285" width="2" style="30" customWidth="1"/>
    <col min="1286" max="1286" width="14.625" style="30" customWidth="1"/>
    <col min="1287" max="1299" width="5.625" style="30" customWidth="1"/>
    <col min="1300" max="1300" width="5.75" style="30" bestFit="1" customWidth="1"/>
    <col min="1301" max="1301" width="7.5" style="30" bestFit="1" customWidth="1"/>
    <col min="1302" max="1302" width="4.5" style="30"/>
    <col min="1303" max="1303" width="5.5" style="30" bestFit="1" customWidth="1"/>
    <col min="1304" max="1536" width="4.5" style="30"/>
    <col min="1537" max="1537" width="3.125" style="30" customWidth="1"/>
    <col min="1538" max="1538" width="2.5" style="30" customWidth="1"/>
    <col min="1539" max="1539" width="2.375" style="30" customWidth="1"/>
    <col min="1540" max="1540" width="2.375" style="30" bestFit="1" customWidth="1"/>
    <col min="1541" max="1541" width="2" style="30" customWidth="1"/>
    <col min="1542" max="1542" width="14.625" style="30" customWidth="1"/>
    <col min="1543" max="1555" width="5.625" style="30" customWidth="1"/>
    <col min="1556" max="1556" width="5.75" style="30" bestFit="1" customWidth="1"/>
    <col min="1557" max="1557" width="7.5" style="30" bestFit="1" customWidth="1"/>
    <col min="1558" max="1558" width="4.5" style="30"/>
    <col min="1559" max="1559" width="5.5" style="30" bestFit="1" customWidth="1"/>
    <col min="1560" max="1792" width="4.5" style="30"/>
    <col min="1793" max="1793" width="3.125" style="30" customWidth="1"/>
    <col min="1794" max="1794" width="2.5" style="30" customWidth="1"/>
    <col min="1795" max="1795" width="2.375" style="30" customWidth="1"/>
    <col min="1796" max="1796" width="2.375" style="30" bestFit="1" customWidth="1"/>
    <col min="1797" max="1797" width="2" style="30" customWidth="1"/>
    <col min="1798" max="1798" width="14.625" style="30" customWidth="1"/>
    <col min="1799" max="1811" width="5.625" style="30" customWidth="1"/>
    <col min="1812" max="1812" width="5.75" style="30" bestFit="1" customWidth="1"/>
    <col min="1813" max="1813" width="7.5" style="30" bestFit="1" customWidth="1"/>
    <col min="1814" max="1814" width="4.5" style="30"/>
    <col min="1815" max="1815" width="5.5" style="30" bestFit="1" customWidth="1"/>
    <col min="1816" max="2048" width="4.5" style="30"/>
    <col min="2049" max="2049" width="3.125" style="30" customWidth="1"/>
    <col min="2050" max="2050" width="2.5" style="30" customWidth="1"/>
    <col min="2051" max="2051" width="2.375" style="30" customWidth="1"/>
    <col min="2052" max="2052" width="2.375" style="30" bestFit="1" customWidth="1"/>
    <col min="2053" max="2053" width="2" style="30" customWidth="1"/>
    <col min="2054" max="2054" width="14.625" style="30" customWidth="1"/>
    <col min="2055" max="2067" width="5.625" style="30" customWidth="1"/>
    <col min="2068" max="2068" width="5.75" style="30" bestFit="1" customWidth="1"/>
    <col min="2069" max="2069" width="7.5" style="30" bestFit="1" customWidth="1"/>
    <col min="2070" max="2070" width="4.5" style="30"/>
    <col min="2071" max="2071" width="5.5" style="30" bestFit="1" customWidth="1"/>
    <col min="2072" max="2304" width="4.5" style="30"/>
    <col min="2305" max="2305" width="3.125" style="30" customWidth="1"/>
    <col min="2306" max="2306" width="2.5" style="30" customWidth="1"/>
    <col min="2307" max="2307" width="2.375" style="30" customWidth="1"/>
    <col min="2308" max="2308" width="2.375" style="30" bestFit="1" customWidth="1"/>
    <col min="2309" max="2309" width="2" style="30" customWidth="1"/>
    <col min="2310" max="2310" width="14.625" style="30" customWidth="1"/>
    <col min="2311" max="2323" width="5.625" style="30" customWidth="1"/>
    <col min="2324" max="2324" width="5.75" style="30" bestFit="1" customWidth="1"/>
    <col min="2325" max="2325" width="7.5" style="30" bestFit="1" customWidth="1"/>
    <col min="2326" max="2326" width="4.5" style="30"/>
    <col min="2327" max="2327" width="5.5" style="30" bestFit="1" customWidth="1"/>
    <col min="2328" max="2560" width="4.5" style="30"/>
    <col min="2561" max="2561" width="3.125" style="30" customWidth="1"/>
    <col min="2562" max="2562" width="2.5" style="30" customWidth="1"/>
    <col min="2563" max="2563" width="2.375" style="30" customWidth="1"/>
    <col min="2564" max="2564" width="2.375" style="30" bestFit="1" customWidth="1"/>
    <col min="2565" max="2565" width="2" style="30" customWidth="1"/>
    <col min="2566" max="2566" width="14.625" style="30" customWidth="1"/>
    <col min="2567" max="2579" width="5.625" style="30" customWidth="1"/>
    <col min="2580" max="2580" width="5.75" style="30" bestFit="1" customWidth="1"/>
    <col min="2581" max="2581" width="7.5" style="30" bestFit="1" customWidth="1"/>
    <col min="2582" max="2582" width="4.5" style="30"/>
    <col min="2583" max="2583" width="5.5" style="30" bestFit="1" customWidth="1"/>
    <col min="2584" max="2816" width="4.5" style="30"/>
    <col min="2817" max="2817" width="3.125" style="30" customWidth="1"/>
    <col min="2818" max="2818" width="2.5" style="30" customWidth="1"/>
    <col min="2819" max="2819" width="2.375" style="30" customWidth="1"/>
    <col min="2820" max="2820" width="2.375" style="30" bestFit="1" customWidth="1"/>
    <col min="2821" max="2821" width="2" style="30" customWidth="1"/>
    <col min="2822" max="2822" width="14.625" style="30" customWidth="1"/>
    <col min="2823" max="2835" width="5.625" style="30" customWidth="1"/>
    <col min="2836" max="2836" width="5.75" style="30" bestFit="1" customWidth="1"/>
    <col min="2837" max="2837" width="7.5" style="30" bestFit="1" customWidth="1"/>
    <col min="2838" max="2838" width="4.5" style="30"/>
    <col min="2839" max="2839" width="5.5" style="30" bestFit="1" customWidth="1"/>
    <col min="2840" max="3072" width="4.5" style="30"/>
    <col min="3073" max="3073" width="3.125" style="30" customWidth="1"/>
    <col min="3074" max="3074" width="2.5" style="30" customWidth="1"/>
    <col min="3075" max="3075" width="2.375" style="30" customWidth="1"/>
    <col min="3076" max="3076" width="2.375" style="30" bestFit="1" customWidth="1"/>
    <col min="3077" max="3077" width="2" style="30" customWidth="1"/>
    <col min="3078" max="3078" width="14.625" style="30" customWidth="1"/>
    <col min="3079" max="3091" width="5.625" style="30" customWidth="1"/>
    <col min="3092" max="3092" width="5.75" style="30" bestFit="1" customWidth="1"/>
    <col min="3093" max="3093" width="7.5" style="30" bestFit="1" customWidth="1"/>
    <col min="3094" max="3094" width="4.5" style="30"/>
    <col min="3095" max="3095" width="5.5" style="30" bestFit="1" customWidth="1"/>
    <col min="3096" max="3328" width="4.5" style="30"/>
    <col min="3329" max="3329" width="3.125" style="30" customWidth="1"/>
    <col min="3330" max="3330" width="2.5" style="30" customWidth="1"/>
    <col min="3331" max="3331" width="2.375" style="30" customWidth="1"/>
    <col min="3332" max="3332" width="2.375" style="30" bestFit="1" customWidth="1"/>
    <col min="3333" max="3333" width="2" style="30" customWidth="1"/>
    <col min="3334" max="3334" width="14.625" style="30" customWidth="1"/>
    <col min="3335" max="3347" width="5.625" style="30" customWidth="1"/>
    <col min="3348" max="3348" width="5.75" style="30" bestFit="1" customWidth="1"/>
    <col min="3349" max="3349" width="7.5" style="30" bestFit="1" customWidth="1"/>
    <col min="3350" max="3350" width="4.5" style="30"/>
    <col min="3351" max="3351" width="5.5" style="30" bestFit="1" customWidth="1"/>
    <col min="3352" max="3584" width="4.5" style="30"/>
    <col min="3585" max="3585" width="3.125" style="30" customWidth="1"/>
    <col min="3586" max="3586" width="2.5" style="30" customWidth="1"/>
    <col min="3587" max="3587" width="2.375" style="30" customWidth="1"/>
    <col min="3588" max="3588" width="2.375" style="30" bestFit="1" customWidth="1"/>
    <col min="3589" max="3589" width="2" style="30" customWidth="1"/>
    <col min="3590" max="3590" width="14.625" style="30" customWidth="1"/>
    <col min="3591" max="3603" width="5.625" style="30" customWidth="1"/>
    <col min="3604" max="3604" width="5.75" style="30" bestFit="1" customWidth="1"/>
    <col min="3605" max="3605" width="7.5" style="30" bestFit="1" customWidth="1"/>
    <col min="3606" max="3606" width="4.5" style="30"/>
    <col min="3607" max="3607" width="5.5" style="30" bestFit="1" customWidth="1"/>
    <col min="3608" max="3840" width="4.5" style="30"/>
    <col min="3841" max="3841" width="3.125" style="30" customWidth="1"/>
    <col min="3842" max="3842" width="2.5" style="30" customWidth="1"/>
    <col min="3843" max="3843" width="2.375" style="30" customWidth="1"/>
    <col min="3844" max="3844" width="2.375" style="30" bestFit="1" customWidth="1"/>
    <col min="3845" max="3845" width="2" style="30" customWidth="1"/>
    <col min="3846" max="3846" width="14.625" style="30" customWidth="1"/>
    <col min="3847" max="3859" width="5.625" style="30" customWidth="1"/>
    <col min="3860" max="3860" width="5.75" style="30" bestFit="1" customWidth="1"/>
    <col min="3861" max="3861" width="7.5" style="30" bestFit="1" customWidth="1"/>
    <col min="3862" max="3862" width="4.5" style="30"/>
    <col min="3863" max="3863" width="5.5" style="30" bestFit="1" customWidth="1"/>
    <col min="3864" max="4096" width="4.5" style="30"/>
    <col min="4097" max="4097" width="3.125" style="30" customWidth="1"/>
    <col min="4098" max="4098" width="2.5" style="30" customWidth="1"/>
    <col min="4099" max="4099" width="2.375" style="30" customWidth="1"/>
    <col min="4100" max="4100" width="2.375" style="30" bestFit="1" customWidth="1"/>
    <col min="4101" max="4101" width="2" style="30" customWidth="1"/>
    <col min="4102" max="4102" width="14.625" style="30" customWidth="1"/>
    <col min="4103" max="4115" width="5.625" style="30" customWidth="1"/>
    <col min="4116" max="4116" width="5.75" style="30" bestFit="1" customWidth="1"/>
    <col min="4117" max="4117" width="7.5" style="30" bestFit="1" customWidth="1"/>
    <col min="4118" max="4118" width="4.5" style="30"/>
    <col min="4119" max="4119" width="5.5" style="30" bestFit="1" customWidth="1"/>
    <col min="4120" max="4352" width="4.5" style="30"/>
    <col min="4353" max="4353" width="3.125" style="30" customWidth="1"/>
    <col min="4354" max="4354" width="2.5" style="30" customWidth="1"/>
    <col min="4355" max="4355" width="2.375" style="30" customWidth="1"/>
    <col min="4356" max="4356" width="2.375" style="30" bestFit="1" customWidth="1"/>
    <col min="4357" max="4357" width="2" style="30" customWidth="1"/>
    <col min="4358" max="4358" width="14.625" style="30" customWidth="1"/>
    <col min="4359" max="4371" width="5.625" style="30" customWidth="1"/>
    <col min="4372" max="4372" width="5.75" style="30" bestFit="1" customWidth="1"/>
    <col min="4373" max="4373" width="7.5" style="30" bestFit="1" customWidth="1"/>
    <col min="4374" max="4374" width="4.5" style="30"/>
    <col min="4375" max="4375" width="5.5" style="30" bestFit="1" customWidth="1"/>
    <col min="4376" max="4608" width="4.5" style="30"/>
    <col min="4609" max="4609" width="3.125" style="30" customWidth="1"/>
    <col min="4610" max="4610" width="2.5" style="30" customWidth="1"/>
    <col min="4611" max="4611" width="2.375" style="30" customWidth="1"/>
    <col min="4612" max="4612" width="2.375" style="30" bestFit="1" customWidth="1"/>
    <col min="4613" max="4613" width="2" style="30" customWidth="1"/>
    <col min="4614" max="4614" width="14.625" style="30" customWidth="1"/>
    <col min="4615" max="4627" width="5.625" style="30" customWidth="1"/>
    <col min="4628" max="4628" width="5.75" style="30" bestFit="1" customWidth="1"/>
    <col min="4629" max="4629" width="7.5" style="30" bestFit="1" customWidth="1"/>
    <col min="4630" max="4630" width="4.5" style="30"/>
    <col min="4631" max="4631" width="5.5" style="30" bestFit="1" customWidth="1"/>
    <col min="4632" max="4864" width="4.5" style="30"/>
    <col min="4865" max="4865" width="3.125" style="30" customWidth="1"/>
    <col min="4866" max="4866" width="2.5" style="30" customWidth="1"/>
    <col min="4867" max="4867" width="2.375" style="30" customWidth="1"/>
    <col min="4868" max="4868" width="2.375" style="30" bestFit="1" customWidth="1"/>
    <col min="4869" max="4869" width="2" style="30" customWidth="1"/>
    <col min="4870" max="4870" width="14.625" style="30" customWidth="1"/>
    <col min="4871" max="4883" width="5.625" style="30" customWidth="1"/>
    <col min="4884" max="4884" width="5.75" style="30" bestFit="1" customWidth="1"/>
    <col min="4885" max="4885" width="7.5" style="30" bestFit="1" customWidth="1"/>
    <col min="4886" max="4886" width="4.5" style="30"/>
    <col min="4887" max="4887" width="5.5" style="30" bestFit="1" customWidth="1"/>
    <col min="4888" max="5120" width="4.5" style="30"/>
    <col min="5121" max="5121" width="3.125" style="30" customWidth="1"/>
    <col min="5122" max="5122" width="2.5" style="30" customWidth="1"/>
    <col min="5123" max="5123" width="2.375" style="30" customWidth="1"/>
    <col min="5124" max="5124" width="2.375" style="30" bestFit="1" customWidth="1"/>
    <col min="5125" max="5125" width="2" style="30" customWidth="1"/>
    <col min="5126" max="5126" width="14.625" style="30" customWidth="1"/>
    <col min="5127" max="5139" width="5.625" style="30" customWidth="1"/>
    <col min="5140" max="5140" width="5.75" style="30" bestFit="1" customWidth="1"/>
    <col min="5141" max="5141" width="7.5" style="30" bestFit="1" customWidth="1"/>
    <col min="5142" max="5142" width="4.5" style="30"/>
    <col min="5143" max="5143" width="5.5" style="30" bestFit="1" customWidth="1"/>
    <col min="5144" max="5376" width="4.5" style="30"/>
    <col min="5377" max="5377" width="3.125" style="30" customWidth="1"/>
    <col min="5378" max="5378" width="2.5" style="30" customWidth="1"/>
    <col min="5379" max="5379" width="2.375" style="30" customWidth="1"/>
    <col min="5380" max="5380" width="2.375" style="30" bestFit="1" customWidth="1"/>
    <col min="5381" max="5381" width="2" style="30" customWidth="1"/>
    <col min="5382" max="5382" width="14.625" style="30" customWidth="1"/>
    <col min="5383" max="5395" width="5.625" style="30" customWidth="1"/>
    <col min="5396" max="5396" width="5.75" style="30" bestFit="1" customWidth="1"/>
    <col min="5397" max="5397" width="7.5" style="30" bestFit="1" customWidth="1"/>
    <col min="5398" max="5398" width="4.5" style="30"/>
    <col min="5399" max="5399" width="5.5" style="30" bestFit="1" customWidth="1"/>
    <col min="5400" max="5632" width="4.5" style="30"/>
    <col min="5633" max="5633" width="3.125" style="30" customWidth="1"/>
    <col min="5634" max="5634" width="2.5" style="30" customWidth="1"/>
    <col min="5635" max="5635" width="2.375" style="30" customWidth="1"/>
    <col min="5636" max="5636" width="2.375" style="30" bestFit="1" customWidth="1"/>
    <col min="5637" max="5637" width="2" style="30" customWidth="1"/>
    <col min="5638" max="5638" width="14.625" style="30" customWidth="1"/>
    <col min="5639" max="5651" width="5.625" style="30" customWidth="1"/>
    <col min="5652" max="5652" width="5.75" style="30" bestFit="1" customWidth="1"/>
    <col min="5653" max="5653" width="7.5" style="30" bestFit="1" customWidth="1"/>
    <col min="5654" max="5654" width="4.5" style="30"/>
    <col min="5655" max="5655" width="5.5" style="30" bestFit="1" customWidth="1"/>
    <col min="5656" max="5888" width="4.5" style="30"/>
    <col min="5889" max="5889" width="3.125" style="30" customWidth="1"/>
    <col min="5890" max="5890" width="2.5" style="30" customWidth="1"/>
    <col min="5891" max="5891" width="2.375" style="30" customWidth="1"/>
    <col min="5892" max="5892" width="2.375" style="30" bestFit="1" customWidth="1"/>
    <col min="5893" max="5893" width="2" style="30" customWidth="1"/>
    <col min="5894" max="5894" width="14.625" style="30" customWidth="1"/>
    <col min="5895" max="5907" width="5.625" style="30" customWidth="1"/>
    <col min="5908" max="5908" width="5.75" style="30" bestFit="1" customWidth="1"/>
    <col min="5909" max="5909" width="7.5" style="30" bestFit="1" customWidth="1"/>
    <col min="5910" max="5910" width="4.5" style="30"/>
    <col min="5911" max="5911" width="5.5" style="30" bestFit="1" customWidth="1"/>
    <col min="5912" max="6144" width="4.5" style="30"/>
    <col min="6145" max="6145" width="3.125" style="30" customWidth="1"/>
    <col min="6146" max="6146" width="2.5" style="30" customWidth="1"/>
    <col min="6147" max="6147" width="2.375" style="30" customWidth="1"/>
    <col min="6148" max="6148" width="2.375" style="30" bestFit="1" customWidth="1"/>
    <col min="6149" max="6149" width="2" style="30" customWidth="1"/>
    <col min="6150" max="6150" width="14.625" style="30" customWidth="1"/>
    <col min="6151" max="6163" width="5.625" style="30" customWidth="1"/>
    <col min="6164" max="6164" width="5.75" style="30" bestFit="1" customWidth="1"/>
    <col min="6165" max="6165" width="7.5" style="30" bestFit="1" customWidth="1"/>
    <col min="6166" max="6166" width="4.5" style="30"/>
    <col min="6167" max="6167" width="5.5" style="30" bestFit="1" customWidth="1"/>
    <col min="6168" max="6400" width="4.5" style="30"/>
    <col min="6401" max="6401" width="3.125" style="30" customWidth="1"/>
    <col min="6402" max="6402" width="2.5" style="30" customWidth="1"/>
    <col min="6403" max="6403" width="2.375" style="30" customWidth="1"/>
    <col min="6404" max="6404" width="2.375" style="30" bestFit="1" customWidth="1"/>
    <col min="6405" max="6405" width="2" style="30" customWidth="1"/>
    <col min="6406" max="6406" width="14.625" style="30" customWidth="1"/>
    <col min="6407" max="6419" width="5.625" style="30" customWidth="1"/>
    <col min="6420" max="6420" width="5.75" style="30" bestFit="1" customWidth="1"/>
    <col min="6421" max="6421" width="7.5" style="30" bestFit="1" customWidth="1"/>
    <col min="6422" max="6422" width="4.5" style="30"/>
    <col min="6423" max="6423" width="5.5" style="30" bestFit="1" customWidth="1"/>
    <col min="6424" max="6656" width="4.5" style="30"/>
    <col min="6657" max="6657" width="3.125" style="30" customWidth="1"/>
    <col min="6658" max="6658" width="2.5" style="30" customWidth="1"/>
    <col min="6659" max="6659" width="2.375" style="30" customWidth="1"/>
    <col min="6660" max="6660" width="2.375" style="30" bestFit="1" customWidth="1"/>
    <col min="6661" max="6661" width="2" style="30" customWidth="1"/>
    <col min="6662" max="6662" width="14.625" style="30" customWidth="1"/>
    <col min="6663" max="6675" width="5.625" style="30" customWidth="1"/>
    <col min="6676" max="6676" width="5.75" style="30" bestFit="1" customWidth="1"/>
    <col min="6677" max="6677" width="7.5" style="30" bestFit="1" customWidth="1"/>
    <col min="6678" max="6678" width="4.5" style="30"/>
    <col min="6679" max="6679" width="5.5" style="30" bestFit="1" customWidth="1"/>
    <col min="6680" max="6912" width="4.5" style="30"/>
    <col min="6913" max="6913" width="3.125" style="30" customWidth="1"/>
    <col min="6914" max="6914" width="2.5" style="30" customWidth="1"/>
    <col min="6915" max="6915" width="2.375" style="30" customWidth="1"/>
    <col min="6916" max="6916" width="2.375" style="30" bestFit="1" customWidth="1"/>
    <col min="6917" max="6917" width="2" style="30" customWidth="1"/>
    <col min="6918" max="6918" width="14.625" style="30" customWidth="1"/>
    <col min="6919" max="6931" width="5.625" style="30" customWidth="1"/>
    <col min="6932" max="6932" width="5.75" style="30" bestFit="1" customWidth="1"/>
    <col min="6933" max="6933" width="7.5" style="30" bestFit="1" customWidth="1"/>
    <col min="6934" max="6934" width="4.5" style="30"/>
    <col min="6935" max="6935" width="5.5" style="30" bestFit="1" customWidth="1"/>
    <col min="6936" max="7168" width="4.5" style="30"/>
    <col min="7169" max="7169" width="3.125" style="30" customWidth="1"/>
    <col min="7170" max="7170" width="2.5" style="30" customWidth="1"/>
    <col min="7171" max="7171" width="2.375" style="30" customWidth="1"/>
    <col min="7172" max="7172" width="2.375" style="30" bestFit="1" customWidth="1"/>
    <col min="7173" max="7173" width="2" style="30" customWidth="1"/>
    <col min="7174" max="7174" width="14.625" style="30" customWidth="1"/>
    <col min="7175" max="7187" width="5.625" style="30" customWidth="1"/>
    <col min="7188" max="7188" width="5.75" style="30" bestFit="1" customWidth="1"/>
    <col min="7189" max="7189" width="7.5" style="30" bestFit="1" customWidth="1"/>
    <col min="7190" max="7190" width="4.5" style="30"/>
    <col min="7191" max="7191" width="5.5" style="30" bestFit="1" customWidth="1"/>
    <col min="7192" max="7424" width="4.5" style="30"/>
    <col min="7425" max="7425" width="3.125" style="30" customWidth="1"/>
    <col min="7426" max="7426" width="2.5" style="30" customWidth="1"/>
    <col min="7427" max="7427" width="2.375" style="30" customWidth="1"/>
    <col min="7428" max="7428" width="2.375" style="30" bestFit="1" customWidth="1"/>
    <col min="7429" max="7429" width="2" style="30" customWidth="1"/>
    <col min="7430" max="7430" width="14.625" style="30" customWidth="1"/>
    <col min="7431" max="7443" width="5.625" style="30" customWidth="1"/>
    <col min="7444" max="7444" width="5.75" style="30" bestFit="1" customWidth="1"/>
    <col min="7445" max="7445" width="7.5" style="30" bestFit="1" customWidth="1"/>
    <col min="7446" max="7446" width="4.5" style="30"/>
    <col min="7447" max="7447" width="5.5" style="30" bestFit="1" customWidth="1"/>
    <col min="7448" max="7680" width="4.5" style="30"/>
    <col min="7681" max="7681" width="3.125" style="30" customWidth="1"/>
    <col min="7682" max="7682" width="2.5" style="30" customWidth="1"/>
    <col min="7683" max="7683" width="2.375" style="30" customWidth="1"/>
    <col min="7684" max="7684" width="2.375" style="30" bestFit="1" customWidth="1"/>
    <col min="7685" max="7685" width="2" style="30" customWidth="1"/>
    <col min="7686" max="7686" width="14.625" style="30" customWidth="1"/>
    <col min="7687" max="7699" width="5.625" style="30" customWidth="1"/>
    <col min="7700" max="7700" width="5.75" style="30" bestFit="1" customWidth="1"/>
    <col min="7701" max="7701" width="7.5" style="30" bestFit="1" customWidth="1"/>
    <col min="7702" max="7702" width="4.5" style="30"/>
    <col min="7703" max="7703" width="5.5" style="30" bestFit="1" customWidth="1"/>
    <col min="7704" max="7936" width="4.5" style="30"/>
    <col min="7937" max="7937" width="3.125" style="30" customWidth="1"/>
    <col min="7938" max="7938" width="2.5" style="30" customWidth="1"/>
    <col min="7939" max="7939" width="2.375" style="30" customWidth="1"/>
    <col min="7940" max="7940" width="2.375" style="30" bestFit="1" customWidth="1"/>
    <col min="7941" max="7941" width="2" style="30" customWidth="1"/>
    <col min="7942" max="7942" width="14.625" style="30" customWidth="1"/>
    <col min="7943" max="7955" width="5.625" style="30" customWidth="1"/>
    <col min="7956" max="7956" width="5.75" style="30" bestFit="1" customWidth="1"/>
    <col min="7957" max="7957" width="7.5" style="30" bestFit="1" customWidth="1"/>
    <col min="7958" max="7958" width="4.5" style="30"/>
    <col min="7959" max="7959" width="5.5" style="30" bestFit="1" customWidth="1"/>
    <col min="7960" max="8192" width="4.5" style="30"/>
    <col min="8193" max="8193" width="3.125" style="30" customWidth="1"/>
    <col min="8194" max="8194" width="2.5" style="30" customWidth="1"/>
    <col min="8195" max="8195" width="2.375" style="30" customWidth="1"/>
    <col min="8196" max="8196" width="2.375" style="30" bestFit="1" customWidth="1"/>
    <col min="8197" max="8197" width="2" style="30" customWidth="1"/>
    <col min="8198" max="8198" width="14.625" style="30" customWidth="1"/>
    <col min="8199" max="8211" width="5.625" style="30" customWidth="1"/>
    <col min="8212" max="8212" width="5.75" style="30" bestFit="1" customWidth="1"/>
    <col min="8213" max="8213" width="7.5" style="30" bestFit="1" customWidth="1"/>
    <col min="8214" max="8214" width="4.5" style="30"/>
    <col min="8215" max="8215" width="5.5" style="30" bestFit="1" customWidth="1"/>
    <col min="8216" max="8448" width="4.5" style="30"/>
    <col min="8449" max="8449" width="3.125" style="30" customWidth="1"/>
    <col min="8450" max="8450" width="2.5" style="30" customWidth="1"/>
    <col min="8451" max="8451" width="2.375" style="30" customWidth="1"/>
    <col min="8452" max="8452" width="2.375" style="30" bestFit="1" customWidth="1"/>
    <col min="8453" max="8453" width="2" style="30" customWidth="1"/>
    <col min="8454" max="8454" width="14.625" style="30" customWidth="1"/>
    <col min="8455" max="8467" width="5.625" style="30" customWidth="1"/>
    <col min="8468" max="8468" width="5.75" style="30" bestFit="1" customWidth="1"/>
    <col min="8469" max="8469" width="7.5" style="30" bestFit="1" customWidth="1"/>
    <col min="8470" max="8470" width="4.5" style="30"/>
    <col min="8471" max="8471" width="5.5" style="30" bestFit="1" customWidth="1"/>
    <col min="8472" max="8704" width="4.5" style="30"/>
    <col min="8705" max="8705" width="3.125" style="30" customWidth="1"/>
    <col min="8706" max="8706" width="2.5" style="30" customWidth="1"/>
    <col min="8707" max="8707" width="2.375" style="30" customWidth="1"/>
    <col min="8708" max="8708" width="2.375" style="30" bestFit="1" customWidth="1"/>
    <col min="8709" max="8709" width="2" style="30" customWidth="1"/>
    <col min="8710" max="8710" width="14.625" style="30" customWidth="1"/>
    <col min="8711" max="8723" width="5.625" style="30" customWidth="1"/>
    <col min="8724" max="8724" width="5.75" style="30" bestFit="1" customWidth="1"/>
    <col min="8725" max="8725" width="7.5" style="30" bestFit="1" customWidth="1"/>
    <col min="8726" max="8726" width="4.5" style="30"/>
    <col min="8727" max="8727" width="5.5" style="30" bestFit="1" customWidth="1"/>
    <col min="8728" max="8960" width="4.5" style="30"/>
    <col min="8961" max="8961" width="3.125" style="30" customWidth="1"/>
    <col min="8962" max="8962" width="2.5" style="30" customWidth="1"/>
    <col min="8963" max="8963" width="2.375" style="30" customWidth="1"/>
    <col min="8964" max="8964" width="2.375" style="30" bestFit="1" customWidth="1"/>
    <col min="8965" max="8965" width="2" style="30" customWidth="1"/>
    <col min="8966" max="8966" width="14.625" style="30" customWidth="1"/>
    <col min="8967" max="8979" width="5.625" style="30" customWidth="1"/>
    <col min="8980" max="8980" width="5.75" style="30" bestFit="1" customWidth="1"/>
    <col min="8981" max="8981" width="7.5" style="30" bestFit="1" customWidth="1"/>
    <col min="8982" max="8982" width="4.5" style="30"/>
    <col min="8983" max="8983" width="5.5" style="30" bestFit="1" customWidth="1"/>
    <col min="8984" max="9216" width="4.5" style="30"/>
    <col min="9217" max="9217" width="3.125" style="30" customWidth="1"/>
    <col min="9218" max="9218" width="2.5" style="30" customWidth="1"/>
    <col min="9219" max="9219" width="2.375" style="30" customWidth="1"/>
    <col min="9220" max="9220" width="2.375" style="30" bestFit="1" customWidth="1"/>
    <col min="9221" max="9221" width="2" style="30" customWidth="1"/>
    <col min="9222" max="9222" width="14.625" style="30" customWidth="1"/>
    <col min="9223" max="9235" width="5.625" style="30" customWidth="1"/>
    <col min="9236" max="9236" width="5.75" style="30" bestFit="1" customWidth="1"/>
    <col min="9237" max="9237" width="7.5" style="30" bestFit="1" customWidth="1"/>
    <col min="9238" max="9238" width="4.5" style="30"/>
    <col min="9239" max="9239" width="5.5" style="30" bestFit="1" customWidth="1"/>
    <col min="9240" max="9472" width="4.5" style="30"/>
    <col min="9473" max="9473" width="3.125" style="30" customWidth="1"/>
    <col min="9474" max="9474" width="2.5" style="30" customWidth="1"/>
    <col min="9475" max="9475" width="2.375" style="30" customWidth="1"/>
    <col min="9476" max="9476" width="2.375" style="30" bestFit="1" customWidth="1"/>
    <col min="9477" max="9477" width="2" style="30" customWidth="1"/>
    <col min="9478" max="9478" width="14.625" style="30" customWidth="1"/>
    <col min="9479" max="9491" width="5.625" style="30" customWidth="1"/>
    <col min="9492" max="9492" width="5.75" style="30" bestFit="1" customWidth="1"/>
    <col min="9493" max="9493" width="7.5" style="30" bestFit="1" customWidth="1"/>
    <col min="9494" max="9494" width="4.5" style="30"/>
    <col min="9495" max="9495" width="5.5" style="30" bestFit="1" customWidth="1"/>
    <col min="9496" max="9728" width="4.5" style="30"/>
    <col min="9729" max="9729" width="3.125" style="30" customWidth="1"/>
    <col min="9730" max="9730" width="2.5" style="30" customWidth="1"/>
    <col min="9731" max="9731" width="2.375" style="30" customWidth="1"/>
    <col min="9732" max="9732" width="2.375" style="30" bestFit="1" customWidth="1"/>
    <col min="9733" max="9733" width="2" style="30" customWidth="1"/>
    <col min="9734" max="9734" width="14.625" style="30" customWidth="1"/>
    <col min="9735" max="9747" width="5.625" style="30" customWidth="1"/>
    <col min="9748" max="9748" width="5.75" style="30" bestFit="1" customWidth="1"/>
    <col min="9749" max="9749" width="7.5" style="30" bestFit="1" customWidth="1"/>
    <col min="9750" max="9750" width="4.5" style="30"/>
    <col min="9751" max="9751" width="5.5" style="30" bestFit="1" customWidth="1"/>
    <col min="9752" max="9984" width="4.5" style="30"/>
    <col min="9985" max="9985" width="3.125" style="30" customWidth="1"/>
    <col min="9986" max="9986" width="2.5" style="30" customWidth="1"/>
    <col min="9987" max="9987" width="2.375" style="30" customWidth="1"/>
    <col min="9988" max="9988" width="2.375" style="30" bestFit="1" customWidth="1"/>
    <col min="9989" max="9989" width="2" style="30" customWidth="1"/>
    <col min="9990" max="9990" width="14.625" style="30" customWidth="1"/>
    <col min="9991" max="10003" width="5.625" style="30" customWidth="1"/>
    <col min="10004" max="10004" width="5.75" style="30" bestFit="1" customWidth="1"/>
    <col min="10005" max="10005" width="7.5" style="30" bestFit="1" customWidth="1"/>
    <col min="10006" max="10006" width="4.5" style="30"/>
    <col min="10007" max="10007" width="5.5" style="30" bestFit="1" customWidth="1"/>
    <col min="10008" max="10240" width="4.5" style="30"/>
    <col min="10241" max="10241" width="3.125" style="30" customWidth="1"/>
    <col min="10242" max="10242" width="2.5" style="30" customWidth="1"/>
    <col min="10243" max="10243" width="2.375" style="30" customWidth="1"/>
    <col min="10244" max="10244" width="2.375" style="30" bestFit="1" customWidth="1"/>
    <col min="10245" max="10245" width="2" style="30" customWidth="1"/>
    <col min="10246" max="10246" width="14.625" style="30" customWidth="1"/>
    <col min="10247" max="10259" width="5.625" style="30" customWidth="1"/>
    <col min="10260" max="10260" width="5.75" style="30" bestFit="1" customWidth="1"/>
    <col min="10261" max="10261" width="7.5" style="30" bestFit="1" customWidth="1"/>
    <col min="10262" max="10262" width="4.5" style="30"/>
    <col min="10263" max="10263" width="5.5" style="30" bestFit="1" customWidth="1"/>
    <col min="10264" max="10496" width="4.5" style="30"/>
    <col min="10497" max="10497" width="3.125" style="30" customWidth="1"/>
    <col min="10498" max="10498" width="2.5" style="30" customWidth="1"/>
    <col min="10499" max="10499" width="2.375" style="30" customWidth="1"/>
    <col min="10500" max="10500" width="2.375" style="30" bestFit="1" customWidth="1"/>
    <col min="10501" max="10501" width="2" style="30" customWidth="1"/>
    <col min="10502" max="10502" width="14.625" style="30" customWidth="1"/>
    <col min="10503" max="10515" width="5.625" style="30" customWidth="1"/>
    <col min="10516" max="10516" width="5.75" style="30" bestFit="1" customWidth="1"/>
    <col min="10517" max="10517" width="7.5" style="30" bestFit="1" customWidth="1"/>
    <col min="10518" max="10518" width="4.5" style="30"/>
    <col min="10519" max="10519" width="5.5" style="30" bestFit="1" customWidth="1"/>
    <col min="10520" max="10752" width="4.5" style="30"/>
    <col min="10753" max="10753" width="3.125" style="30" customWidth="1"/>
    <col min="10754" max="10754" width="2.5" style="30" customWidth="1"/>
    <col min="10755" max="10755" width="2.375" style="30" customWidth="1"/>
    <col min="10756" max="10756" width="2.375" style="30" bestFit="1" customWidth="1"/>
    <col min="10757" max="10757" width="2" style="30" customWidth="1"/>
    <col min="10758" max="10758" width="14.625" style="30" customWidth="1"/>
    <col min="10759" max="10771" width="5.625" style="30" customWidth="1"/>
    <col min="10772" max="10772" width="5.75" style="30" bestFit="1" customWidth="1"/>
    <col min="10773" max="10773" width="7.5" style="30" bestFit="1" customWidth="1"/>
    <col min="10774" max="10774" width="4.5" style="30"/>
    <col min="10775" max="10775" width="5.5" style="30" bestFit="1" customWidth="1"/>
    <col min="10776" max="11008" width="4.5" style="30"/>
    <col min="11009" max="11009" width="3.125" style="30" customWidth="1"/>
    <col min="11010" max="11010" width="2.5" style="30" customWidth="1"/>
    <col min="11011" max="11011" width="2.375" style="30" customWidth="1"/>
    <col min="11012" max="11012" width="2.375" style="30" bestFit="1" customWidth="1"/>
    <col min="11013" max="11013" width="2" style="30" customWidth="1"/>
    <col min="11014" max="11014" width="14.625" style="30" customWidth="1"/>
    <col min="11015" max="11027" width="5.625" style="30" customWidth="1"/>
    <col min="11028" max="11028" width="5.75" style="30" bestFit="1" customWidth="1"/>
    <col min="11029" max="11029" width="7.5" style="30" bestFit="1" customWidth="1"/>
    <col min="11030" max="11030" width="4.5" style="30"/>
    <col min="11031" max="11031" width="5.5" style="30" bestFit="1" customWidth="1"/>
    <col min="11032" max="11264" width="4.5" style="30"/>
    <col min="11265" max="11265" width="3.125" style="30" customWidth="1"/>
    <col min="11266" max="11266" width="2.5" style="30" customWidth="1"/>
    <col min="11267" max="11267" width="2.375" style="30" customWidth="1"/>
    <col min="11268" max="11268" width="2.375" style="30" bestFit="1" customWidth="1"/>
    <col min="11269" max="11269" width="2" style="30" customWidth="1"/>
    <col min="11270" max="11270" width="14.625" style="30" customWidth="1"/>
    <col min="11271" max="11283" width="5.625" style="30" customWidth="1"/>
    <col min="11284" max="11284" width="5.75" style="30" bestFit="1" customWidth="1"/>
    <col min="11285" max="11285" width="7.5" style="30" bestFit="1" customWidth="1"/>
    <col min="11286" max="11286" width="4.5" style="30"/>
    <col min="11287" max="11287" width="5.5" style="30" bestFit="1" customWidth="1"/>
    <col min="11288" max="11520" width="4.5" style="30"/>
    <col min="11521" max="11521" width="3.125" style="30" customWidth="1"/>
    <col min="11522" max="11522" width="2.5" style="30" customWidth="1"/>
    <col min="11523" max="11523" width="2.375" style="30" customWidth="1"/>
    <col min="11524" max="11524" width="2.375" style="30" bestFit="1" customWidth="1"/>
    <col min="11525" max="11525" width="2" style="30" customWidth="1"/>
    <col min="11526" max="11526" width="14.625" style="30" customWidth="1"/>
    <col min="11527" max="11539" width="5.625" style="30" customWidth="1"/>
    <col min="11540" max="11540" width="5.75" style="30" bestFit="1" customWidth="1"/>
    <col min="11541" max="11541" width="7.5" style="30" bestFit="1" customWidth="1"/>
    <col min="11542" max="11542" width="4.5" style="30"/>
    <col min="11543" max="11543" width="5.5" style="30" bestFit="1" customWidth="1"/>
    <col min="11544" max="11776" width="4.5" style="30"/>
    <col min="11777" max="11777" width="3.125" style="30" customWidth="1"/>
    <col min="11778" max="11778" width="2.5" style="30" customWidth="1"/>
    <col min="11779" max="11779" width="2.375" style="30" customWidth="1"/>
    <col min="11780" max="11780" width="2.375" style="30" bestFit="1" customWidth="1"/>
    <col min="11781" max="11781" width="2" style="30" customWidth="1"/>
    <col min="11782" max="11782" width="14.625" style="30" customWidth="1"/>
    <col min="11783" max="11795" width="5.625" style="30" customWidth="1"/>
    <col min="11796" max="11796" width="5.75" style="30" bestFit="1" customWidth="1"/>
    <col min="11797" max="11797" width="7.5" style="30" bestFit="1" customWidth="1"/>
    <col min="11798" max="11798" width="4.5" style="30"/>
    <col min="11799" max="11799" width="5.5" style="30" bestFit="1" customWidth="1"/>
    <col min="11800" max="12032" width="4.5" style="30"/>
    <col min="12033" max="12033" width="3.125" style="30" customWidth="1"/>
    <col min="12034" max="12034" width="2.5" style="30" customWidth="1"/>
    <col min="12035" max="12035" width="2.375" style="30" customWidth="1"/>
    <col min="12036" max="12036" width="2.375" style="30" bestFit="1" customWidth="1"/>
    <col min="12037" max="12037" width="2" style="30" customWidth="1"/>
    <col min="12038" max="12038" width="14.625" style="30" customWidth="1"/>
    <col min="12039" max="12051" width="5.625" style="30" customWidth="1"/>
    <col min="12052" max="12052" width="5.75" style="30" bestFit="1" customWidth="1"/>
    <col min="12053" max="12053" width="7.5" style="30" bestFit="1" customWidth="1"/>
    <col min="12054" max="12054" width="4.5" style="30"/>
    <col min="12055" max="12055" width="5.5" style="30" bestFit="1" customWidth="1"/>
    <col min="12056" max="12288" width="4.5" style="30"/>
    <col min="12289" max="12289" width="3.125" style="30" customWidth="1"/>
    <col min="12290" max="12290" width="2.5" style="30" customWidth="1"/>
    <col min="12291" max="12291" width="2.375" style="30" customWidth="1"/>
    <col min="12292" max="12292" width="2.375" style="30" bestFit="1" customWidth="1"/>
    <col min="12293" max="12293" width="2" style="30" customWidth="1"/>
    <col min="12294" max="12294" width="14.625" style="30" customWidth="1"/>
    <col min="12295" max="12307" width="5.625" style="30" customWidth="1"/>
    <col min="12308" max="12308" width="5.75" style="30" bestFit="1" customWidth="1"/>
    <col min="12309" max="12309" width="7.5" style="30" bestFit="1" customWidth="1"/>
    <col min="12310" max="12310" width="4.5" style="30"/>
    <col min="12311" max="12311" width="5.5" style="30" bestFit="1" customWidth="1"/>
    <col min="12312" max="12544" width="4.5" style="30"/>
    <col min="12545" max="12545" width="3.125" style="30" customWidth="1"/>
    <col min="12546" max="12546" width="2.5" style="30" customWidth="1"/>
    <col min="12547" max="12547" width="2.375" style="30" customWidth="1"/>
    <col min="12548" max="12548" width="2.375" style="30" bestFit="1" customWidth="1"/>
    <col min="12549" max="12549" width="2" style="30" customWidth="1"/>
    <col min="12550" max="12550" width="14.625" style="30" customWidth="1"/>
    <col min="12551" max="12563" width="5.625" style="30" customWidth="1"/>
    <col min="12564" max="12564" width="5.75" style="30" bestFit="1" customWidth="1"/>
    <col min="12565" max="12565" width="7.5" style="30" bestFit="1" customWidth="1"/>
    <col min="12566" max="12566" width="4.5" style="30"/>
    <col min="12567" max="12567" width="5.5" style="30" bestFit="1" customWidth="1"/>
    <col min="12568" max="12800" width="4.5" style="30"/>
    <col min="12801" max="12801" width="3.125" style="30" customWidth="1"/>
    <col min="12802" max="12802" width="2.5" style="30" customWidth="1"/>
    <col min="12803" max="12803" width="2.375" style="30" customWidth="1"/>
    <col min="12804" max="12804" width="2.375" style="30" bestFit="1" customWidth="1"/>
    <col min="12805" max="12805" width="2" style="30" customWidth="1"/>
    <col min="12806" max="12806" width="14.625" style="30" customWidth="1"/>
    <col min="12807" max="12819" width="5.625" style="30" customWidth="1"/>
    <col min="12820" max="12820" width="5.75" style="30" bestFit="1" customWidth="1"/>
    <col min="12821" max="12821" width="7.5" style="30" bestFit="1" customWidth="1"/>
    <col min="12822" max="12822" width="4.5" style="30"/>
    <col min="12823" max="12823" width="5.5" style="30" bestFit="1" customWidth="1"/>
    <col min="12824" max="13056" width="4.5" style="30"/>
    <col min="13057" max="13057" width="3.125" style="30" customWidth="1"/>
    <col min="13058" max="13058" width="2.5" style="30" customWidth="1"/>
    <col min="13059" max="13059" width="2.375" style="30" customWidth="1"/>
    <col min="13060" max="13060" width="2.375" style="30" bestFit="1" customWidth="1"/>
    <col min="13061" max="13061" width="2" style="30" customWidth="1"/>
    <col min="13062" max="13062" width="14.625" style="30" customWidth="1"/>
    <col min="13063" max="13075" width="5.625" style="30" customWidth="1"/>
    <col min="13076" max="13076" width="5.75" style="30" bestFit="1" customWidth="1"/>
    <col min="13077" max="13077" width="7.5" style="30" bestFit="1" customWidth="1"/>
    <col min="13078" max="13078" width="4.5" style="30"/>
    <col min="13079" max="13079" width="5.5" style="30" bestFit="1" customWidth="1"/>
    <col min="13080" max="13312" width="4.5" style="30"/>
    <col min="13313" max="13313" width="3.125" style="30" customWidth="1"/>
    <col min="13314" max="13314" width="2.5" style="30" customWidth="1"/>
    <col min="13315" max="13315" width="2.375" style="30" customWidth="1"/>
    <col min="13316" max="13316" width="2.375" style="30" bestFit="1" customWidth="1"/>
    <col min="13317" max="13317" width="2" style="30" customWidth="1"/>
    <col min="13318" max="13318" width="14.625" style="30" customWidth="1"/>
    <col min="13319" max="13331" width="5.625" style="30" customWidth="1"/>
    <col min="13332" max="13332" width="5.75" style="30" bestFit="1" customWidth="1"/>
    <col min="13333" max="13333" width="7.5" style="30" bestFit="1" customWidth="1"/>
    <col min="13334" max="13334" width="4.5" style="30"/>
    <col min="13335" max="13335" width="5.5" style="30" bestFit="1" customWidth="1"/>
    <col min="13336" max="13568" width="4.5" style="30"/>
    <col min="13569" max="13569" width="3.125" style="30" customWidth="1"/>
    <col min="13570" max="13570" width="2.5" style="30" customWidth="1"/>
    <col min="13571" max="13571" width="2.375" style="30" customWidth="1"/>
    <col min="13572" max="13572" width="2.375" style="30" bestFit="1" customWidth="1"/>
    <col min="13573" max="13573" width="2" style="30" customWidth="1"/>
    <col min="13574" max="13574" width="14.625" style="30" customWidth="1"/>
    <col min="13575" max="13587" width="5.625" style="30" customWidth="1"/>
    <col min="13588" max="13588" width="5.75" style="30" bestFit="1" customWidth="1"/>
    <col min="13589" max="13589" width="7.5" style="30" bestFit="1" customWidth="1"/>
    <col min="13590" max="13590" width="4.5" style="30"/>
    <col min="13591" max="13591" width="5.5" style="30" bestFit="1" customWidth="1"/>
    <col min="13592" max="13824" width="4.5" style="30"/>
    <col min="13825" max="13825" width="3.125" style="30" customWidth="1"/>
    <col min="13826" max="13826" width="2.5" style="30" customWidth="1"/>
    <col min="13827" max="13827" width="2.375" style="30" customWidth="1"/>
    <col min="13828" max="13828" width="2.375" style="30" bestFit="1" customWidth="1"/>
    <col min="13829" max="13829" width="2" style="30" customWidth="1"/>
    <col min="13830" max="13830" width="14.625" style="30" customWidth="1"/>
    <col min="13831" max="13843" width="5.625" style="30" customWidth="1"/>
    <col min="13844" max="13844" width="5.75" style="30" bestFit="1" customWidth="1"/>
    <col min="13845" max="13845" width="7.5" style="30" bestFit="1" customWidth="1"/>
    <col min="13846" max="13846" width="4.5" style="30"/>
    <col min="13847" max="13847" width="5.5" style="30" bestFit="1" customWidth="1"/>
    <col min="13848" max="14080" width="4.5" style="30"/>
    <col min="14081" max="14081" width="3.125" style="30" customWidth="1"/>
    <col min="14082" max="14082" width="2.5" style="30" customWidth="1"/>
    <col min="14083" max="14083" width="2.375" style="30" customWidth="1"/>
    <col min="14084" max="14084" width="2.375" style="30" bestFit="1" customWidth="1"/>
    <col min="14085" max="14085" width="2" style="30" customWidth="1"/>
    <col min="14086" max="14086" width="14.625" style="30" customWidth="1"/>
    <col min="14087" max="14099" width="5.625" style="30" customWidth="1"/>
    <col min="14100" max="14100" width="5.75" style="30" bestFit="1" customWidth="1"/>
    <col min="14101" max="14101" width="7.5" style="30" bestFit="1" customWidth="1"/>
    <col min="14102" max="14102" width="4.5" style="30"/>
    <col min="14103" max="14103" width="5.5" style="30" bestFit="1" customWidth="1"/>
    <col min="14104" max="14336" width="4.5" style="30"/>
    <col min="14337" max="14337" width="3.125" style="30" customWidth="1"/>
    <col min="14338" max="14338" width="2.5" style="30" customWidth="1"/>
    <col min="14339" max="14339" width="2.375" style="30" customWidth="1"/>
    <col min="14340" max="14340" width="2.375" style="30" bestFit="1" customWidth="1"/>
    <col min="14341" max="14341" width="2" style="30" customWidth="1"/>
    <col min="14342" max="14342" width="14.625" style="30" customWidth="1"/>
    <col min="14343" max="14355" width="5.625" style="30" customWidth="1"/>
    <col min="14356" max="14356" width="5.75" style="30" bestFit="1" customWidth="1"/>
    <col min="14357" max="14357" width="7.5" style="30" bestFit="1" customWidth="1"/>
    <col min="14358" max="14358" width="4.5" style="30"/>
    <col min="14359" max="14359" width="5.5" style="30" bestFit="1" customWidth="1"/>
    <col min="14360" max="14592" width="4.5" style="30"/>
    <col min="14593" max="14593" width="3.125" style="30" customWidth="1"/>
    <col min="14594" max="14594" width="2.5" style="30" customWidth="1"/>
    <col min="14595" max="14595" width="2.375" style="30" customWidth="1"/>
    <col min="14596" max="14596" width="2.375" style="30" bestFit="1" customWidth="1"/>
    <col min="14597" max="14597" width="2" style="30" customWidth="1"/>
    <col min="14598" max="14598" width="14.625" style="30" customWidth="1"/>
    <col min="14599" max="14611" width="5.625" style="30" customWidth="1"/>
    <col min="14612" max="14612" width="5.75" style="30" bestFit="1" customWidth="1"/>
    <col min="14613" max="14613" width="7.5" style="30" bestFit="1" customWidth="1"/>
    <col min="14614" max="14614" width="4.5" style="30"/>
    <col min="14615" max="14615" width="5.5" style="30" bestFit="1" customWidth="1"/>
    <col min="14616" max="14848" width="4.5" style="30"/>
    <col min="14849" max="14849" width="3.125" style="30" customWidth="1"/>
    <col min="14850" max="14850" width="2.5" style="30" customWidth="1"/>
    <col min="14851" max="14851" width="2.375" style="30" customWidth="1"/>
    <col min="14852" max="14852" width="2.375" style="30" bestFit="1" customWidth="1"/>
    <col min="14853" max="14853" width="2" style="30" customWidth="1"/>
    <col min="14854" max="14854" width="14.625" style="30" customWidth="1"/>
    <col min="14855" max="14867" width="5.625" style="30" customWidth="1"/>
    <col min="14868" max="14868" width="5.75" style="30" bestFit="1" customWidth="1"/>
    <col min="14869" max="14869" width="7.5" style="30" bestFit="1" customWidth="1"/>
    <col min="14870" max="14870" width="4.5" style="30"/>
    <col min="14871" max="14871" width="5.5" style="30" bestFit="1" customWidth="1"/>
    <col min="14872" max="15104" width="4.5" style="30"/>
    <col min="15105" max="15105" width="3.125" style="30" customWidth="1"/>
    <col min="15106" max="15106" width="2.5" style="30" customWidth="1"/>
    <col min="15107" max="15107" width="2.375" style="30" customWidth="1"/>
    <col min="15108" max="15108" width="2.375" style="30" bestFit="1" customWidth="1"/>
    <col min="15109" max="15109" width="2" style="30" customWidth="1"/>
    <col min="15110" max="15110" width="14.625" style="30" customWidth="1"/>
    <col min="15111" max="15123" width="5.625" style="30" customWidth="1"/>
    <col min="15124" max="15124" width="5.75" style="30" bestFit="1" customWidth="1"/>
    <col min="15125" max="15125" width="7.5" style="30" bestFit="1" customWidth="1"/>
    <col min="15126" max="15126" width="4.5" style="30"/>
    <col min="15127" max="15127" width="5.5" style="30" bestFit="1" customWidth="1"/>
    <col min="15128" max="15360" width="4.5" style="30"/>
    <col min="15361" max="15361" width="3.125" style="30" customWidth="1"/>
    <col min="15362" max="15362" width="2.5" style="30" customWidth="1"/>
    <col min="15363" max="15363" width="2.375" style="30" customWidth="1"/>
    <col min="15364" max="15364" width="2.375" style="30" bestFit="1" customWidth="1"/>
    <col min="15365" max="15365" width="2" style="30" customWidth="1"/>
    <col min="15366" max="15366" width="14.625" style="30" customWidth="1"/>
    <col min="15367" max="15379" width="5.625" style="30" customWidth="1"/>
    <col min="15380" max="15380" width="5.75" style="30" bestFit="1" customWidth="1"/>
    <col min="15381" max="15381" width="7.5" style="30" bestFit="1" customWidth="1"/>
    <col min="15382" max="15382" width="4.5" style="30"/>
    <col min="15383" max="15383" width="5.5" style="30" bestFit="1" customWidth="1"/>
    <col min="15384" max="15616" width="4.5" style="30"/>
    <col min="15617" max="15617" width="3.125" style="30" customWidth="1"/>
    <col min="15618" max="15618" width="2.5" style="30" customWidth="1"/>
    <col min="15619" max="15619" width="2.375" style="30" customWidth="1"/>
    <col min="15620" max="15620" width="2.375" style="30" bestFit="1" customWidth="1"/>
    <col min="15621" max="15621" width="2" style="30" customWidth="1"/>
    <col min="15622" max="15622" width="14.625" style="30" customWidth="1"/>
    <col min="15623" max="15635" width="5.625" style="30" customWidth="1"/>
    <col min="15636" max="15636" width="5.75" style="30" bestFit="1" customWidth="1"/>
    <col min="15637" max="15637" width="7.5" style="30" bestFit="1" customWidth="1"/>
    <col min="15638" max="15638" width="4.5" style="30"/>
    <col min="15639" max="15639" width="5.5" style="30" bestFit="1" customWidth="1"/>
    <col min="15640" max="15872" width="4.5" style="30"/>
    <col min="15873" max="15873" width="3.125" style="30" customWidth="1"/>
    <col min="15874" max="15874" width="2.5" style="30" customWidth="1"/>
    <col min="15875" max="15875" width="2.375" style="30" customWidth="1"/>
    <col min="15876" max="15876" width="2.375" style="30" bestFit="1" customWidth="1"/>
    <col min="15877" max="15877" width="2" style="30" customWidth="1"/>
    <col min="15878" max="15878" width="14.625" style="30" customWidth="1"/>
    <col min="15879" max="15891" width="5.625" style="30" customWidth="1"/>
    <col min="15892" max="15892" width="5.75" style="30" bestFit="1" customWidth="1"/>
    <col min="15893" max="15893" width="7.5" style="30" bestFit="1" customWidth="1"/>
    <col min="15894" max="15894" width="4.5" style="30"/>
    <col min="15895" max="15895" width="5.5" style="30" bestFit="1" customWidth="1"/>
    <col min="15896" max="16128" width="4.5" style="30"/>
    <col min="16129" max="16129" width="3.125" style="30" customWidth="1"/>
    <col min="16130" max="16130" width="2.5" style="30" customWidth="1"/>
    <col min="16131" max="16131" width="2.375" style="30" customWidth="1"/>
    <col min="16132" max="16132" width="2.375" style="30" bestFit="1" customWidth="1"/>
    <col min="16133" max="16133" width="2" style="30" customWidth="1"/>
    <col min="16134" max="16134" width="14.625" style="30" customWidth="1"/>
    <col min="16135" max="16147" width="5.625" style="30" customWidth="1"/>
    <col min="16148" max="16148" width="5.75" style="30" bestFit="1" customWidth="1"/>
    <col min="16149" max="16149" width="7.5" style="30" bestFit="1" customWidth="1"/>
    <col min="16150" max="16150" width="4.5" style="30"/>
    <col min="16151" max="16151" width="5.5" style="30" bestFit="1" customWidth="1"/>
    <col min="16152" max="16384" width="4.5" style="30"/>
  </cols>
  <sheetData>
    <row r="1" spans="1:21" ht="9" customHeight="1" x14ac:dyDescent="0.15">
      <c r="A1" s="11" t="s">
        <v>370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282" t="s">
        <v>490</v>
      </c>
      <c r="T1" s="283"/>
    </row>
    <row r="2" spans="1:21" ht="9" customHeight="1" x14ac:dyDescent="0.15">
      <c r="A2" s="284" t="s">
        <v>371</v>
      </c>
      <c r="B2" s="284"/>
      <c r="C2" s="284"/>
      <c r="D2" s="284"/>
      <c r="E2" s="284"/>
      <c r="F2" s="285"/>
      <c r="G2" s="180" t="s">
        <v>254</v>
      </c>
      <c r="H2" s="180" t="s">
        <v>20</v>
      </c>
      <c r="I2" s="180" t="s">
        <v>21</v>
      </c>
      <c r="J2" s="180" t="s">
        <v>22</v>
      </c>
      <c r="K2" s="180" t="s">
        <v>23</v>
      </c>
      <c r="L2" s="180" t="s">
        <v>24</v>
      </c>
      <c r="M2" s="180" t="s">
        <v>31</v>
      </c>
      <c r="N2" s="180" t="s">
        <v>32</v>
      </c>
      <c r="O2" s="180" t="s">
        <v>25</v>
      </c>
      <c r="P2" s="180" t="s">
        <v>33</v>
      </c>
      <c r="Q2" s="180" t="s">
        <v>26</v>
      </c>
      <c r="R2" s="180" t="s">
        <v>27</v>
      </c>
      <c r="S2" s="180" t="s">
        <v>28</v>
      </c>
      <c r="T2" s="182" t="s">
        <v>29</v>
      </c>
    </row>
    <row r="3" spans="1:21" ht="9" customHeight="1" x14ac:dyDescent="0.15">
      <c r="A3" s="12"/>
      <c r="B3" s="298"/>
      <c r="C3" s="298"/>
      <c r="D3" s="298"/>
      <c r="E3" s="298"/>
      <c r="F3" s="299"/>
      <c r="G3" s="183"/>
      <c r="H3" s="187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5"/>
    </row>
    <row r="4" spans="1:21" ht="9" customHeight="1" x14ac:dyDescent="0.15">
      <c r="A4" s="284" t="s">
        <v>372</v>
      </c>
      <c r="B4" s="284"/>
      <c r="C4" s="284"/>
      <c r="D4" s="284"/>
      <c r="E4" s="284"/>
      <c r="F4" s="285"/>
      <c r="G4" s="26">
        <f t="shared" ref="G4:S4" si="0">SUM(G6:G34)</f>
        <v>6897</v>
      </c>
      <c r="H4" s="26">
        <f t="shared" si="0"/>
        <v>799</v>
      </c>
      <c r="I4" s="26">
        <f t="shared" si="0"/>
        <v>1870</v>
      </c>
      <c r="J4" s="26">
        <f t="shared" si="0"/>
        <v>532</v>
      </c>
      <c r="K4" s="26">
        <f t="shared" si="0"/>
        <v>2082</v>
      </c>
      <c r="L4" s="26">
        <f t="shared" si="0"/>
        <v>2411</v>
      </c>
      <c r="M4" s="26">
        <f t="shared" si="0"/>
        <v>377</v>
      </c>
      <c r="N4" s="26">
        <f t="shared" si="0"/>
        <v>1194</v>
      </c>
      <c r="O4" s="26">
        <f t="shared" si="0"/>
        <v>640</v>
      </c>
      <c r="P4" s="26">
        <f t="shared" si="0"/>
        <v>660</v>
      </c>
      <c r="Q4" s="26">
        <f t="shared" si="0"/>
        <v>2163</v>
      </c>
      <c r="R4" s="26">
        <f t="shared" si="0"/>
        <v>440</v>
      </c>
      <c r="S4" s="26">
        <f t="shared" si="0"/>
        <v>738</v>
      </c>
      <c r="T4" s="13">
        <f>SUM(T6:T34)</f>
        <v>20803</v>
      </c>
      <c r="U4" s="154"/>
    </row>
    <row r="5" spans="1:21" ht="9" customHeight="1" x14ac:dyDescent="0.15">
      <c r="A5" s="12"/>
      <c r="B5" s="12"/>
      <c r="C5" s="165"/>
      <c r="D5" s="298"/>
      <c r="E5" s="298"/>
      <c r="F5" s="299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1" ht="9" customHeight="1" x14ac:dyDescent="0.15">
      <c r="A6" s="303" t="s">
        <v>373</v>
      </c>
      <c r="B6" s="304"/>
      <c r="C6" s="297" t="s">
        <v>374</v>
      </c>
      <c r="D6" s="286"/>
      <c r="E6" s="286"/>
      <c r="F6" s="287"/>
      <c r="G6" s="32">
        <v>413</v>
      </c>
      <c r="H6" s="32">
        <v>53</v>
      </c>
      <c r="I6" s="32">
        <v>113</v>
      </c>
      <c r="J6" s="32">
        <v>30</v>
      </c>
      <c r="K6" s="32">
        <v>105</v>
      </c>
      <c r="L6" s="32">
        <v>22</v>
      </c>
      <c r="M6" s="32">
        <v>26</v>
      </c>
      <c r="N6" s="32">
        <v>56</v>
      </c>
      <c r="O6" s="32">
        <v>9</v>
      </c>
      <c r="P6" s="32">
        <v>5</v>
      </c>
      <c r="Q6" s="32">
        <v>89</v>
      </c>
      <c r="R6" s="32">
        <v>29</v>
      </c>
      <c r="S6" s="32">
        <v>44</v>
      </c>
      <c r="T6" s="33">
        <f>SUM(G6:S6)</f>
        <v>994</v>
      </c>
    </row>
    <row r="7" spans="1:21" ht="9" customHeight="1" x14ac:dyDescent="0.15">
      <c r="A7" s="305"/>
      <c r="B7" s="306"/>
      <c r="C7" s="297" t="s">
        <v>375</v>
      </c>
      <c r="D7" s="286"/>
      <c r="E7" s="286"/>
      <c r="F7" s="287"/>
      <c r="G7" s="32">
        <v>531</v>
      </c>
      <c r="H7" s="32">
        <v>62</v>
      </c>
      <c r="I7" s="32">
        <v>150</v>
      </c>
      <c r="J7" s="32">
        <v>44</v>
      </c>
      <c r="K7" s="32">
        <v>126</v>
      </c>
      <c r="L7" s="32">
        <v>52</v>
      </c>
      <c r="M7" s="32">
        <v>35</v>
      </c>
      <c r="N7" s="32">
        <v>67</v>
      </c>
      <c r="O7" s="32">
        <v>13</v>
      </c>
      <c r="P7" s="32">
        <v>16</v>
      </c>
      <c r="Q7" s="32">
        <v>138</v>
      </c>
      <c r="R7" s="32">
        <v>38</v>
      </c>
      <c r="S7" s="32">
        <v>47</v>
      </c>
      <c r="T7" s="33">
        <f t="shared" ref="T7:T34" si="1">SUM(G7:S7)</f>
        <v>1319</v>
      </c>
    </row>
    <row r="8" spans="1:21" ht="9" customHeight="1" x14ac:dyDescent="0.15">
      <c r="A8" s="305"/>
      <c r="B8" s="306"/>
      <c r="C8" s="297" t="s">
        <v>376</v>
      </c>
      <c r="D8" s="286"/>
      <c r="E8" s="286"/>
      <c r="F8" s="287"/>
      <c r="G8" s="32">
        <v>1332</v>
      </c>
      <c r="H8" s="32">
        <v>103</v>
      </c>
      <c r="I8" s="32">
        <v>233</v>
      </c>
      <c r="J8" s="32">
        <v>83</v>
      </c>
      <c r="K8" s="32">
        <v>239</v>
      </c>
      <c r="L8" s="32">
        <v>119</v>
      </c>
      <c r="M8" s="32">
        <v>47</v>
      </c>
      <c r="N8" s="32">
        <v>101</v>
      </c>
      <c r="O8" s="32">
        <v>26</v>
      </c>
      <c r="P8" s="32">
        <v>42</v>
      </c>
      <c r="Q8" s="32">
        <v>298</v>
      </c>
      <c r="R8" s="32">
        <v>52</v>
      </c>
      <c r="S8" s="32">
        <v>98</v>
      </c>
      <c r="T8" s="33">
        <f>SUM(G8:S8)</f>
        <v>2773</v>
      </c>
    </row>
    <row r="9" spans="1:21" ht="9" customHeight="1" x14ac:dyDescent="0.15">
      <c r="A9" s="305"/>
      <c r="B9" s="306"/>
      <c r="C9" s="297" t="s">
        <v>377</v>
      </c>
      <c r="D9" s="286"/>
      <c r="E9" s="286"/>
      <c r="F9" s="287"/>
      <c r="G9" s="32">
        <v>9</v>
      </c>
      <c r="H9" s="32">
        <v>2</v>
      </c>
      <c r="I9" s="32" t="s">
        <v>489</v>
      </c>
      <c r="J9" s="32" t="s">
        <v>489</v>
      </c>
      <c r="K9" s="32">
        <v>3</v>
      </c>
      <c r="L9" s="32">
        <v>2</v>
      </c>
      <c r="M9" s="32" t="s">
        <v>489</v>
      </c>
      <c r="N9" s="32">
        <v>1</v>
      </c>
      <c r="O9" s="32" t="s">
        <v>489</v>
      </c>
      <c r="P9" s="32" t="s">
        <v>489</v>
      </c>
      <c r="Q9" s="32">
        <v>2</v>
      </c>
      <c r="R9" s="32">
        <v>1</v>
      </c>
      <c r="S9" s="32">
        <v>1</v>
      </c>
      <c r="T9" s="33">
        <f t="shared" si="1"/>
        <v>21</v>
      </c>
    </row>
    <row r="10" spans="1:21" ht="9" customHeight="1" x14ac:dyDescent="0.15">
      <c r="A10" s="305"/>
      <c r="B10" s="306"/>
      <c r="C10" s="300" t="s">
        <v>378</v>
      </c>
      <c r="D10" s="301"/>
      <c r="E10" s="301"/>
      <c r="F10" s="302"/>
      <c r="G10" s="23">
        <v>1230</v>
      </c>
      <c r="H10" s="23">
        <v>91</v>
      </c>
      <c r="I10" s="23">
        <v>297</v>
      </c>
      <c r="J10" s="23">
        <v>63</v>
      </c>
      <c r="K10" s="23">
        <v>487</v>
      </c>
      <c r="L10" s="23">
        <v>666</v>
      </c>
      <c r="M10" s="23">
        <v>17</v>
      </c>
      <c r="N10" s="23">
        <v>100</v>
      </c>
      <c r="O10" s="23">
        <v>47</v>
      </c>
      <c r="P10" s="23">
        <v>201</v>
      </c>
      <c r="Q10" s="23">
        <v>291</v>
      </c>
      <c r="R10" s="23">
        <v>44</v>
      </c>
      <c r="S10" s="23">
        <v>28</v>
      </c>
      <c r="T10" s="33">
        <f t="shared" si="1"/>
        <v>3562</v>
      </c>
    </row>
    <row r="11" spans="1:21" ht="9" customHeight="1" x14ac:dyDescent="0.15">
      <c r="A11" s="303" t="s">
        <v>379</v>
      </c>
      <c r="B11" s="304"/>
      <c r="C11" s="297" t="s">
        <v>380</v>
      </c>
      <c r="D11" s="286"/>
      <c r="E11" s="286"/>
      <c r="F11" s="287"/>
      <c r="G11" s="32">
        <v>270</v>
      </c>
      <c r="H11" s="32">
        <v>14</v>
      </c>
      <c r="I11" s="32">
        <v>56</v>
      </c>
      <c r="J11" s="32">
        <v>26</v>
      </c>
      <c r="K11" s="32">
        <v>67</v>
      </c>
      <c r="L11" s="32">
        <v>36</v>
      </c>
      <c r="M11" s="32">
        <v>13</v>
      </c>
      <c r="N11" s="32">
        <v>52</v>
      </c>
      <c r="O11" s="32">
        <v>57</v>
      </c>
      <c r="P11" s="32">
        <v>26</v>
      </c>
      <c r="Q11" s="32">
        <v>78</v>
      </c>
      <c r="R11" s="32">
        <v>17</v>
      </c>
      <c r="S11" s="32">
        <v>68</v>
      </c>
      <c r="T11" s="33">
        <f t="shared" si="1"/>
        <v>780</v>
      </c>
    </row>
    <row r="12" spans="1:21" ht="9" customHeight="1" x14ac:dyDescent="0.15">
      <c r="A12" s="305"/>
      <c r="B12" s="306"/>
      <c r="C12" s="297" t="s">
        <v>381</v>
      </c>
      <c r="D12" s="286"/>
      <c r="E12" s="286"/>
      <c r="F12" s="287"/>
      <c r="G12" s="32">
        <v>265</v>
      </c>
      <c r="H12" s="32">
        <v>21</v>
      </c>
      <c r="I12" s="32">
        <v>48</v>
      </c>
      <c r="J12" s="32">
        <v>19</v>
      </c>
      <c r="K12" s="32">
        <v>78</v>
      </c>
      <c r="L12" s="32">
        <v>76</v>
      </c>
      <c r="M12" s="32">
        <v>36</v>
      </c>
      <c r="N12" s="32">
        <v>86</v>
      </c>
      <c r="O12" s="32">
        <v>47</v>
      </c>
      <c r="P12" s="32">
        <v>9</v>
      </c>
      <c r="Q12" s="32">
        <v>72</v>
      </c>
      <c r="R12" s="32">
        <v>21</v>
      </c>
      <c r="S12" s="32">
        <v>30</v>
      </c>
      <c r="T12" s="33">
        <f t="shared" si="1"/>
        <v>808</v>
      </c>
    </row>
    <row r="13" spans="1:21" ht="9" customHeight="1" x14ac:dyDescent="0.15">
      <c r="A13" s="305"/>
      <c r="B13" s="306"/>
      <c r="C13" s="297" t="s">
        <v>382</v>
      </c>
      <c r="D13" s="286"/>
      <c r="E13" s="286"/>
      <c r="F13" s="287"/>
      <c r="G13" s="32">
        <v>112</v>
      </c>
      <c r="H13" s="32">
        <v>20</v>
      </c>
      <c r="I13" s="32">
        <v>45</v>
      </c>
      <c r="J13" s="32">
        <v>16</v>
      </c>
      <c r="K13" s="32">
        <v>48</v>
      </c>
      <c r="L13" s="32">
        <v>69</v>
      </c>
      <c r="M13" s="32">
        <v>24</v>
      </c>
      <c r="N13" s="32">
        <v>103</v>
      </c>
      <c r="O13" s="32">
        <v>34</v>
      </c>
      <c r="P13" s="32">
        <v>10</v>
      </c>
      <c r="Q13" s="32">
        <v>52</v>
      </c>
      <c r="R13" s="32">
        <v>11</v>
      </c>
      <c r="S13" s="32">
        <v>11</v>
      </c>
      <c r="T13" s="33">
        <f t="shared" si="1"/>
        <v>555</v>
      </c>
    </row>
    <row r="14" spans="1:21" ht="9" customHeight="1" x14ac:dyDescent="0.15">
      <c r="A14" s="305"/>
      <c r="B14" s="306"/>
      <c r="C14" s="297" t="s">
        <v>383</v>
      </c>
      <c r="D14" s="286"/>
      <c r="E14" s="286"/>
      <c r="F14" s="287"/>
      <c r="G14" s="32">
        <v>20</v>
      </c>
      <c r="H14" s="32">
        <v>2</v>
      </c>
      <c r="I14" s="32" t="s">
        <v>489</v>
      </c>
      <c r="J14" s="32">
        <v>1</v>
      </c>
      <c r="K14" s="32">
        <v>6</v>
      </c>
      <c r="L14" s="32">
        <v>7</v>
      </c>
      <c r="M14" s="32">
        <v>1</v>
      </c>
      <c r="N14" s="32">
        <v>12</v>
      </c>
      <c r="O14" s="32">
        <v>1</v>
      </c>
      <c r="P14" s="32">
        <v>1</v>
      </c>
      <c r="Q14" s="32">
        <v>6</v>
      </c>
      <c r="R14" s="32">
        <v>1</v>
      </c>
      <c r="S14" s="32">
        <v>3</v>
      </c>
      <c r="T14" s="33">
        <f t="shared" si="1"/>
        <v>61</v>
      </c>
    </row>
    <row r="15" spans="1:21" ht="9" customHeight="1" x14ac:dyDescent="0.15">
      <c r="A15" s="305"/>
      <c r="B15" s="306"/>
      <c r="C15" s="297" t="s">
        <v>384</v>
      </c>
      <c r="D15" s="286"/>
      <c r="E15" s="286"/>
      <c r="F15" s="287"/>
      <c r="G15" s="32">
        <v>270</v>
      </c>
      <c r="H15" s="32">
        <v>30</v>
      </c>
      <c r="I15" s="32">
        <v>78</v>
      </c>
      <c r="J15" s="32">
        <v>25</v>
      </c>
      <c r="K15" s="32">
        <v>79</v>
      </c>
      <c r="L15" s="32">
        <v>138</v>
      </c>
      <c r="M15" s="32">
        <v>13</v>
      </c>
      <c r="N15" s="32">
        <v>31</v>
      </c>
      <c r="O15" s="32">
        <v>23</v>
      </c>
      <c r="P15" s="32">
        <v>31</v>
      </c>
      <c r="Q15" s="32">
        <v>95</v>
      </c>
      <c r="R15" s="32">
        <v>19</v>
      </c>
      <c r="S15" s="32">
        <v>8</v>
      </c>
      <c r="T15" s="33">
        <f t="shared" si="1"/>
        <v>840</v>
      </c>
    </row>
    <row r="16" spans="1:21" ht="9" customHeight="1" x14ac:dyDescent="0.15">
      <c r="A16" s="305"/>
      <c r="B16" s="306"/>
      <c r="C16" s="297" t="s">
        <v>385</v>
      </c>
      <c r="D16" s="286"/>
      <c r="E16" s="286"/>
      <c r="F16" s="287"/>
      <c r="G16" s="32">
        <v>157</v>
      </c>
      <c r="H16" s="32">
        <v>14</v>
      </c>
      <c r="I16" s="32">
        <v>44</v>
      </c>
      <c r="J16" s="32">
        <v>19</v>
      </c>
      <c r="K16" s="32">
        <v>51</v>
      </c>
      <c r="L16" s="32">
        <v>80</v>
      </c>
      <c r="M16" s="32">
        <v>10</v>
      </c>
      <c r="N16" s="32">
        <v>21</v>
      </c>
      <c r="O16" s="32">
        <v>12</v>
      </c>
      <c r="P16" s="32">
        <v>24</v>
      </c>
      <c r="Q16" s="32">
        <v>64</v>
      </c>
      <c r="R16" s="32">
        <v>10</v>
      </c>
      <c r="S16" s="32">
        <v>9</v>
      </c>
      <c r="T16" s="33">
        <f t="shared" si="1"/>
        <v>515</v>
      </c>
    </row>
    <row r="17" spans="1:20" ht="18" customHeight="1" x14ac:dyDescent="0.15">
      <c r="A17" s="305"/>
      <c r="B17" s="306"/>
      <c r="C17" s="309" t="s">
        <v>386</v>
      </c>
      <c r="D17" s="295"/>
      <c r="E17" s="295"/>
      <c r="F17" s="296"/>
      <c r="G17" s="32">
        <v>278</v>
      </c>
      <c r="H17" s="32">
        <v>66</v>
      </c>
      <c r="I17" s="32">
        <v>151</v>
      </c>
      <c r="J17" s="32">
        <v>27</v>
      </c>
      <c r="K17" s="32">
        <v>144</v>
      </c>
      <c r="L17" s="32">
        <v>267</v>
      </c>
      <c r="M17" s="32">
        <v>19</v>
      </c>
      <c r="N17" s="32">
        <v>119</v>
      </c>
      <c r="O17" s="32">
        <v>36</v>
      </c>
      <c r="P17" s="32">
        <v>75</v>
      </c>
      <c r="Q17" s="32">
        <v>212</v>
      </c>
      <c r="R17" s="32">
        <v>27</v>
      </c>
      <c r="S17" s="32">
        <v>30</v>
      </c>
      <c r="T17" s="33">
        <f t="shared" si="1"/>
        <v>1451</v>
      </c>
    </row>
    <row r="18" spans="1:20" ht="9" customHeight="1" x14ac:dyDescent="0.15">
      <c r="A18" s="307"/>
      <c r="B18" s="308"/>
      <c r="C18" s="310" t="s">
        <v>387</v>
      </c>
      <c r="D18" s="293"/>
      <c r="E18" s="293"/>
      <c r="F18" s="294"/>
      <c r="G18" s="23">
        <v>1236</v>
      </c>
      <c r="H18" s="23">
        <v>154</v>
      </c>
      <c r="I18" s="23">
        <v>372</v>
      </c>
      <c r="J18" s="23">
        <v>76</v>
      </c>
      <c r="K18" s="23">
        <v>326</v>
      </c>
      <c r="L18" s="23">
        <v>498</v>
      </c>
      <c r="M18" s="23">
        <v>79</v>
      </c>
      <c r="N18" s="23">
        <v>205</v>
      </c>
      <c r="O18" s="23">
        <v>219</v>
      </c>
      <c r="P18" s="23">
        <v>119</v>
      </c>
      <c r="Q18" s="23">
        <v>433</v>
      </c>
      <c r="R18" s="23">
        <v>76</v>
      </c>
      <c r="S18" s="23">
        <v>149</v>
      </c>
      <c r="T18" s="33">
        <f t="shared" si="1"/>
        <v>3942</v>
      </c>
    </row>
    <row r="19" spans="1:20" ht="18" customHeight="1" x14ac:dyDescent="0.15">
      <c r="A19" s="303" t="s">
        <v>388</v>
      </c>
      <c r="B19" s="304"/>
      <c r="C19" s="309" t="s">
        <v>389</v>
      </c>
      <c r="D19" s="295"/>
      <c r="E19" s="295"/>
      <c r="F19" s="296"/>
      <c r="G19" s="32">
        <v>3</v>
      </c>
      <c r="H19" s="32" t="s">
        <v>489</v>
      </c>
      <c r="I19" s="32">
        <v>2</v>
      </c>
      <c r="J19" s="32">
        <v>1</v>
      </c>
      <c r="K19" s="32" t="s">
        <v>489</v>
      </c>
      <c r="L19" s="32">
        <v>2</v>
      </c>
      <c r="M19" s="32" t="s">
        <v>489</v>
      </c>
      <c r="N19" s="32" t="s">
        <v>489</v>
      </c>
      <c r="O19" s="32" t="s">
        <v>489</v>
      </c>
      <c r="P19" s="32" t="s">
        <v>489</v>
      </c>
      <c r="Q19" s="32">
        <v>1</v>
      </c>
      <c r="R19" s="32">
        <v>1</v>
      </c>
      <c r="S19" s="32" t="s">
        <v>489</v>
      </c>
      <c r="T19" s="33">
        <f t="shared" si="1"/>
        <v>10</v>
      </c>
    </row>
    <row r="20" spans="1:20" ht="9" customHeight="1" x14ac:dyDescent="0.15">
      <c r="A20" s="305"/>
      <c r="B20" s="306"/>
      <c r="C20" s="297" t="s">
        <v>390</v>
      </c>
      <c r="D20" s="286"/>
      <c r="E20" s="286"/>
      <c r="F20" s="287"/>
      <c r="G20" s="32">
        <v>2</v>
      </c>
      <c r="H20" s="32" t="s">
        <v>489</v>
      </c>
      <c r="I20" s="32" t="s">
        <v>489</v>
      </c>
      <c r="J20" s="32" t="s">
        <v>489</v>
      </c>
      <c r="K20" s="32" t="s">
        <v>489</v>
      </c>
      <c r="L20" s="32" t="s">
        <v>489</v>
      </c>
      <c r="M20" s="32" t="s">
        <v>489</v>
      </c>
      <c r="N20" s="32">
        <v>1</v>
      </c>
      <c r="O20" s="32">
        <v>1</v>
      </c>
      <c r="P20" s="32" t="s">
        <v>489</v>
      </c>
      <c r="Q20" s="32">
        <v>4</v>
      </c>
      <c r="R20" s="32" t="s">
        <v>489</v>
      </c>
      <c r="S20" s="32" t="s">
        <v>489</v>
      </c>
      <c r="T20" s="33">
        <f t="shared" si="1"/>
        <v>8</v>
      </c>
    </row>
    <row r="21" spans="1:20" ht="9" customHeight="1" x14ac:dyDescent="0.15">
      <c r="A21" s="305"/>
      <c r="B21" s="306"/>
      <c r="C21" s="297" t="s">
        <v>391</v>
      </c>
      <c r="D21" s="286"/>
      <c r="E21" s="286"/>
      <c r="F21" s="287"/>
      <c r="G21" s="32">
        <v>88</v>
      </c>
      <c r="H21" s="32">
        <v>5</v>
      </c>
      <c r="I21" s="32">
        <v>9</v>
      </c>
      <c r="J21" s="32">
        <v>6</v>
      </c>
      <c r="K21" s="32">
        <v>16</v>
      </c>
      <c r="L21" s="32">
        <v>42</v>
      </c>
      <c r="M21" s="32">
        <v>2</v>
      </c>
      <c r="N21" s="32">
        <v>15</v>
      </c>
      <c r="O21" s="32">
        <v>8</v>
      </c>
      <c r="P21" s="32">
        <v>8</v>
      </c>
      <c r="Q21" s="32">
        <v>16</v>
      </c>
      <c r="R21" s="32">
        <v>2</v>
      </c>
      <c r="S21" s="32">
        <v>11</v>
      </c>
      <c r="T21" s="33">
        <f t="shared" si="1"/>
        <v>228</v>
      </c>
    </row>
    <row r="22" spans="1:20" ht="9" customHeight="1" x14ac:dyDescent="0.15">
      <c r="A22" s="305"/>
      <c r="B22" s="306"/>
      <c r="C22" s="297" t="s">
        <v>392</v>
      </c>
      <c r="D22" s="286"/>
      <c r="E22" s="286"/>
      <c r="F22" s="287"/>
      <c r="G22" s="32">
        <v>24</v>
      </c>
      <c r="H22" s="32">
        <v>49</v>
      </c>
      <c r="I22" s="32">
        <v>37</v>
      </c>
      <c r="J22" s="32">
        <v>33</v>
      </c>
      <c r="K22" s="32">
        <v>80</v>
      </c>
      <c r="L22" s="32">
        <v>20</v>
      </c>
      <c r="M22" s="32">
        <v>4</v>
      </c>
      <c r="N22" s="32">
        <v>68</v>
      </c>
      <c r="O22" s="32">
        <v>15</v>
      </c>
      <c r="P22" s="32">
        <v>7</v>
      </c>
      <c r="Q22" s="32">
        <v>11</v>
      </c>
      <c r="R22" s="32">
        <v>3</v>
      </c>
      <c r="S22" s="32">
        <v>75</v>
      </c>
      <c r="T22" s="33">
        <f t="shared" si="1"/>
        <v>426</v>
      </c>
    </row>
    <row r="23" spans="1:20" ht="9" customHeight="1" x14ac:dyDescent="0.15">
      <c r="A23" s="305"/>
      <c r="B23" s="306"/>
      <c r="C23" s="297" t="s">
        <v>393</v>
      </c>
      <c r="D23" s="286"/>
      <c r="E23" s="286"/>
      <c r="F23" s="287"/>
      <c r="G23" s="32">
        <v>16</v>
      </c>
      <c r="H23" s="32">
        <v>5</v>
      </c>
      <c r="I23" s="32">
        <v>6</v>
      </c>
      <c r="J23" s="32" t="s">
        <v>489</v>
      </c>
      <c r="K23" s="32">
        <v>7</v>
      </c>
      <c r="L23" s="32">
        <v>5</v>
      </c>
      <c r="M23" s="32">
        <v>1</v>
      </c>
      <c r="N23" s="32">
        <v>5</v>
      </c>
      <c r="O23" s="32">
        <v>2</v>
      </c>
      <c r="P23" s="32" t="s">
        <v>489</v>
      </c>
      <c r="Q23" s="32">
        <v>8</v>
      </c>
      <c r="R23" s="32">
        <v>2</v>
      </c>
      <c r="S23" s="32">
        <v>6</v>
      </c>
      <c r="T23" s="33">
        <f t="shared" si="1"/>
        <v>63</v>
      </c>
    </row>
    <row r="24" spans="1:20" ht="9" customHeight="1" x14ac:dyDescent="0.15">
      <c r="A24" s="305"/>
      <c r="B24" s="306"/>
      <c r="C24" s="297" t="s">
        <v>394</v>
      </c>
      <c r="D24" s="286"/>
      <c r="E24" s="286"/>
      <c r="F24" s="287"/>
      <c r="G24" s="32" t="s">
        <v>489</v>
      </c>
      <c r="H24" s="32">
        <v>2</v>
      </c>
      <c r="I24" s="32" t="s">
        <v>489</v>
      </c>
      <c r="J24" s="32" t="s">
        <v>489</v>
      </c>
      <c r="K24" s="32" t="s">
        <v>489</v>
      </c>
      <c r="L24" s="32" t="s">
        <v>489</v>
      </c>
      <c r="M24" s="32" t="s">
        <v>489</v>
      </c>
      <c r="N24" s="32">
        <v>1</v>
      </c>
      <c r="O24" s="32" t="s">
        <v>489</v>
      </c>
      <c r="P24" s="32" t="s">
        <v>489</v>
      </c>
      <c r="Q24" s="32">
        <v>3</v>
      </c>
      <c r="R24" s="32" t="s">
        <v>489</v>
      </c>
      <c r="S24" s="32" t="s">
        <v>489</v>
      </c>
      <c r="T24" s="33">
        <f t="shared" si="1"/>
        <v>6</v>
      </c>
    </row>
    <row r="25" spans="1:20" ht="9" customHeight="1" x14ac:dyDescent="0.15">
      <c r="A25" s="305"/>
      <c r="B25" s="306"/>
      <c r="C25" s="297" t="s">
        <v>395</v>
      </c>
      <c r="D25" s="286"/>
      <c r="E25" s="286"/>
      <c r="F25" s="287"/>
      <c r="G25" s="32">
        <v>26</v>
      </c>
      <c r="H25" s="32">
        <v>2</v>
      </c>
      <c r="I25" s="32">
        <v>12</v>
      </c>
      <c r="J25" s="32">
        <v>7</v>
      </c>
      <c r="K25" s="32">
        <v>12</v>
      </c>
      <c r="L25" s="32">
        <v>16</v>
      </c>
      <c r="M25" s="32">
        <v>3</v>
      </c>
      <c r="N25" s="32">
        <v>35</v>
      </c>
      <c r="O25" s="32">
        <v>11</v>
      </c>
      <c r="P25" s="32">
        <v>8</v>
      </c>
      <c r="Q25" s="32">
        <v>23</v>
      </c>
      <c r="R25" s="32">
        <v>1</v>
      </c>
      <c r="S25" s="32">
        <v>8</v>
      </c>
      <c r="T25" s="33">
        <f t="shared" si="1"/>
        <v>164</v>
      </c>
    </row>
    <row r="26" spans="1:20" ht="9" customHeight="1" x14ac:dyDescent="0.15">
      <c r="A26" s="305"/>
      <c r="B26" s="306"/>
      <c r="C26" s="297" t="s">
        <v>396</v>
      </c>
      <c r="D26" s="286"/>
      <c r="E26" s="286"/>
      <c r="F26" s="287"/>
      <c r="G26" s="32">
        <v>12</v>
      </c>
      <c r="H26" s="32">
        <v>11</v>
      </c>
      <c r="I26" s="32">
        <v>5</v>
      </c>
      <c r="J26" s="32">
        <v>2</v>
      </c>
      <c r="K26" s="32">
        <v>3</v>
      </c>
      <c r="L26" s="32">
        <v>5</v>
      </c>
      <c r="M26" s="32">
        <v>2</v>
      </c>
      <c r="N26" s="32">
        <v>9</v>
      </c>
      <c r="O26" s="32">
        <v>6</v>
      </c>
      <c r="P26" s="32" t="s">
        <v>489</v>
      </c>
      <c r="Q26" s="32">
        <v>6</v>
      </c>
      <c r="R26" s="32">
        <v>1</v>
      </c>
      <c r="S26" s="32">
        <v>11</v>
      </c>
      <c r="T26" s="33">
        <f t="shared" si="1"/>
        <v>73</v>
      </c>
    </row>
    <row r="27" spans="1:20" ht="9" customHeight="1" x14ac:dyDescent="0.15">
      <c r="A27" s="305"/>
      <c r="B27" s="306"/>
      <c r="C27" s="297" t="s">
        <v>397</v>
      </c>
      <c r="D27" s="286"/>
      <c r="E27" s="286"/>
      <c r="F27" s="287"/>
      <c r="G27" s="32">
        <v>8</v>
      </c>
      <c r="H27" s="32">
        <v>1</v>
      </c>
      <c r="I27" s="32">
        <v>1</v>
      </c>
      <c r="J27" s="32" t="s">
        <v>489</v>
      </c>
      <c r="K27" s="32">
        <v>1</v>
      </c>
      <c r="L27" s="32" t="s">
        <v>489</v>
      </c>
      <c r="M27" s="32">
        <v>1</v>
      </c>
      <c r="N27" s="32">
        <v>1</v>
      </c>
      <c r="O27" s="32" t="s">
        <v>489</v>
      </c>
      <c r="P27" s="32">
        <v>3</v>
      </c>
      <c r="Q27" s="32">
        <v>1</v>
      </c>
      <c r="R27" s="32">
        <v>1</v>
      </c>
      <c r="S27" s="32">
        <v>14</v>
      </c>
      <c r="T27" s="33">
        <f t="shared" si="1"/>
        <v>32</v>
      </c>
    </row>
    <row r="28" spans="1:20" ht="9" customHeight="1" x14ac:dyDescent="0.15">
      <c r="A28" s="305"/>
      <c r="B28" s="306"/>
      <c r="C28" s="297" t="s">
        <v>398</v>
      </c>
      <c r="D28" s="286"/>
      <c r="E28" s="286"/>
      <c r="F28" s="287"/>
      <c r="G28" s="32">
        <v>7</v>
      </c>
      <c r="H28" s="32">
        <v>8</v>
      </c>
      <c r="I28" s="32">
        <v>6</v>
      </c>
      <c r="J28" s="32">
        <v>1</v>
      </c>
      <c r="K28" s="32">
        <v>2</v>
      </c>
      <c r="L28" s="32">
        <v>3</v>
      </c>
      <c r="M28" s="32" t="s">
        <v>489</v>
      </c>
      <c r="N28" s="32" t="s">
        <v>489</v>
      </c>
      <c r="O28" s="32" t="s">
        <v>489</v>
      </c>
      <c r="P28" s="32">
        <v>1</v>
      </c>
      <c r="Q28" s="32">
        <v>1</v>
      </c>
      <c r="R28" s="32">
        <v>1</v>
      </c>
      <c r="S28" s="32" t="s">
        <v>489</v>
      </c>
      <c r="T28" s="33">
        <f t="shared" si="1"/>
        <v>30</v>
      </c>
    </row>
    <row r="29" spans="1:20" ht="9" customHeight="1" x14ac:dyDescent="0.15">
      <c r="A29" s="307"/>
      <c r="B29" s="308"/>
      <c r="C29" s="310" t="s">
        <v>399</v>
      </c>
      <c r="D29" s="293"/>
      <c r="E29" s="293"/>
      <c r="F29" s="294"/>
      <c r="G29" s="23">
        <v>100</v>
      </c>
      <c r="H29" s="23">
        <v>33</v>
      </c>
      <c r="I29" s="23">
        <v>103</v>
      </c>
      <c r="J29" s="23">
        <v>11</v>
      </c>
      <c r="K29" s="23">
        <v>72</v>
      </c>
      <c r="L29" s="23">
        <v>137</v>
      </c>
      <c r="M29" s="23">
        <v>15</v>
      </c>
      <c r="N29" s="23">
        <v>53</v>
      </c>
      <c r="O29" s="23">
        <v>18</v>
      </c>
      <c r="P29" s="23">
        <v>22</v>
      </c>
      <c r="Q29" s="23">
        <v>118</v>
      </c>
      <c r="R29" s="23">
        <v>31</v>
      </c>
      <c r="S29" s="23">
        <v>26</v>
      </c>
      <c r="T29" s="33">
        <f t="shared" si="1"/>
        <v>739</v>
      </c>
    </row>
    <row r="30" spans="1:20" ht="9" customHeight="1" x14ac:dyDescent="0.15">
      <c r="A30" s="303" t="s">
        <v>400</v>
      </c>
      <c r="B30" s="304"/>
      <c r="C30" s="297" t="s">
        <v>401</v>
      </c>
      <c r="D30" s="286"/>
      <c r="E30" s="286"/>
      <c r="F30" s="287"/>
      <c r="G30" s="32">
        <v>23</v>
      </c>
      <c r="H30" s="32">
        <v>10</v>
      </c>
      <c r="I30" s="32">
        <v>3</v>
      </c>
      <c r="J30" s="32">
        <v>1</v>
      </c>
      <c r="K30" s="32">
        <v>12</v>
      </c>
      <c r="L30" s="32" t="s">
        <v>489</v>
      </c>
      <c r="M30" s="32" t="s">
        <v>489</v>
      </c>
      <c r="N30" s="32" t="s">
        <v>489</v>
      </c>
      <c r="O30" s="32" t="s">
        <v>489</v>
      </c>
      <c r="P30" s="32" t="s">
        <v>489</v>
      </c>
      <c r="Q30" s="32">
        <v>13</v>
      </c>
      <c r="R30" s="32" t="s">
        <v>489</v>
      </c>
      <c r="S30" s="32">
        <v>7</v>
      </c>
      <c r="T30" s="33">
        <f t="shared" si="1"/>
        <v>69</v>
      </c>
    </row>
    <row r="31" spans="1:20" ht="9" customHeight="1" x14ac:dyDescent="0.15">
      <c r="A31" s="305"/>
      <c r="B31" s="306"/>
      <c r="C31" s="297" t="s">
        <v>402</v>
      </c>
      <c r="D31" s="286"/>
      <c r="E31" s="286"/>
      <c r="F31" s="287"/>
      <c r="G31" s="32">
        <v>413</v>
      </c>
      <c r="H31" s="32">
        <v>39</v>
      </c>
      <c r="I31" s="32">
        <v>86</v>
      </c>
      <c r="J31" s="32">
        <v>33</v>
      </c>
      <c r="K31" s="32">
        <v>80</v>
      </c>
      <c r="L31" s="32">
        <v>124</v>
      </c>
      <c r="M31" s="32">
        <v>29</v>
      </c>
      <c r="N31" s="32">
        <v>44</v>
      </c>
      <c r="O31" s="32">
        <v>50</v>
      </c>
      <c r="P31" s="32">
        <v>48</v>
      </c>
      <c r="Q31" s="32">
        <v>116</v>
      </c>
      <c r="R31" s="32">
        <v>48</v>
      </c>
      <c r="S31" s="32">
        <v>54</v>
      </c>
      <c r="T31" s="33">
        <f t="shared" si="1"/>
        <v>1164</v>
      </c>
    </row>
    <row r="32" spans="1:20" ht="23.1" customHeight="1" x14ac:dyDescent="0.15">
      <c r="A32" s="305"/>
      <c r="B32" s="306"/>
      <c r="C32" s="311" t="s">
        <v>403</v>
      </c>
      <c r="D32" s="312"/>
      <c r="E32" s="312"/>
      <c r="F32" s="313"/>
      <c r="G32" s="32">
        <v>27</v>
      </c>
      <c r="H32" s="32">
        <v>1</v>
      </c>
      <c r="I32" s="32">
        <v>9</v>
      </c>
      <c r="J32" s="32">
        <v>1</v>
      </c>
      <c r="K32" s="32">
        <v>35</v>
      </c>
      <c r="L32" s="32">
        <v>18</v>
      </c>
      <c r="M32" s="32" t="s">
        <v>489</v>
      </c>
      <c r="N32" s="32">
        <v>1</v>
      </c>
      <c r="O32" s="32" t="s">
        <v>489</v>
      </c>
      <c r="P32" s="32">
        <v>3</v>
      </c>
      <c r="Q32" s="32">
        <v>5</v>
      </c>
      <c r="R32" s="32">
        <v>1</v>
      </c>
      <c r="S32" s="32" t="s">
        <v>489</v>
      </c>
      <c r="T32" s="33">
        <f t="shared" si="1"/>
        <v>101</v>
      </c>
    </row>
    <row r="33" spans="1:21" s="189" customFormat="1" ht="17.25" customHeight="1" x14ac:dyDescent="0.15">
      <c r="A33" s="305"/>
      <c r="B33" s="306"/>
      <c r="C33" s="314" t="s">
        <v>404</v>
      </c>
      <c r="D33" s="315"/>
      <c r="E33" s="315"/>
      <c r="F33" s="316"/>
      <c r="G33" s="188" t="s">
        <v>489</v>
      </c>
      <c r="H33" s="188" t="s">
        <v>489</v>
      </c>
      <c r="I33" s="188" t="s">
        <v>489</v>
      </c>
      <c r="J33" s="188" t="s">
        <v>489</v>
      </c>
      <c r="K33" s="188" t="s">
        <v>489</v>
      </c>
      <c r="L33" s="188" t="s">
        <v>489</v>
      </c>
      <c r="M33" s="188" t="s">
        <v>489</v>
      </c>
      <c r="N33" s="188">
        <v>1</v>
      </c>
      <c r="O33" s="188">
        <v>2</v>
      </c>
      <c r="P33" s="188" t="s">
        <v>489</v>
      </c>
      <c r="Q33" s="188">
        <v>1</v>
      </c>
      <c r="R33" s="188" t="s">
        <v>489</v>
      </c>
      <c r="S33" s="188" t="s">
        <v>489</v>
      </c>
      <c r="T33" s="33">
        <f t="shared" si="1"/>
        <v>4</v>
      </c>
    </row>
    <row r="34" spans="1:21" ht="9" customHeight="1" x14ac:dyDescent="0.15">
      <c r="A34" s="307"/>
      <c r="B34" s="308"/>
      <c r="C34" s="310" t="s">
        <v>405</v>
      </c>
      <c r="D34" s="293"/>
      <c r="E34" s="293"/>
      <c r="F34" s="294"/>
      <c r="G34" s="25">
        <v>25</v>
      </c>
      <c r="H34" s="25">
        <v>1</v>
      </c>
      <c r="I34" s="25">
        <v>4</v>
      </c>
      <c r="J34" s="25">
        <v>7</v>
      </c>
      <c r="K34" s="25">
        <v>3</v>
      </c>
      <c r="L34" s="25">
        <v>7</v>
      </c>
      <c r="M34" s="25" t="s">
        <v>489</v>
      </c>
      <c r="N34" s="25">
        <v>6</v>
      </c>
      <c r="O34" s="25">
        <v>3</v>
      </c>
      <c r="P34" s="25">
        <v>1</v>
      </c>
      <c r="Q34" s="25">
        <v>6</v>
      </c>
      <c r="R34" s="25">
        <v>2</v>
      </c>
      <c r="S34" s="25"/>
      <c r="T34" s="33">
        <f t="shared" si="1"/>
        <v>65</v>
      </c>
    </row>
    <row r="35" spans="1:21" ht="9" customHeight="1" x14ac:dyDescent="0.15">
      <c r="A35" s="11"/>
      <c r="B35" s="21"/>
      <c r="C35" s="11"/>
      <c r="D35" s="11"/>
      <c r="F35" s="21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</row>
    <row r="36" spans="1:21" ht="9" customHeight="1" x14ac:dyDescent="0.15">
      <c r="A36" s="11"/>
      <c r="B36" s="21"/>
      <c r="C36" s="11"/>
      <c r="D36" s="11"/>
      <c r="F36" s="21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</row>
    <row r="37" spans="1:21" ht="9" customHeight="1" x14ac:dyDescent="0.15">
      <c r="A37" s="191" t="s">
        <v>492</v>
      </c>
      <c r="B37" s="103"/>
      <c r="C37" s="103"/>
      <c r="D37" s="192"/>
      <c r="E37" s="192"/>
      <c r="F37" s="192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</row>
    <row r="38" spans="1:21" ht="9" customHeight="1" x14ac:dyDescent="0.15">
      <c r="A38" s="178"/>
      <c r="B38" s="284"/>
      <c r="C38" s="284"/>
      <c r="D38" s="284"/>
      <c r="E38" s="284"/>
      <c r="F38" s="285"/>
      <c r="G38" s="180" t="s">
        <v>254</v>
      </c>
      <c r="H38" s="180" t="s">
        <v>20</v>
      </c>
      <c r="I38" s="180" t="s">
        <v>493</v>
      </c>
      <c r="J38" s="180" t="s">
        <v>22</v>
      </c>
      <c r="K38" s="180" t="s">
        <v>23</v>
      </c>
      <c r="L38" s="180" t="s">
        <v>24</v>
      </c>
      <c r="M38" s="180" t="s">
        <v>31</v>
      </c>
      <c r="N38" s="180" t="s">
        <v>32</v>
      </c>
      <c r="O38" s="180" t="s">
        <v>25</v>
      </c>
      <c r="P38" s="180" t="s">
        <v>33</v>
      </c>
      <c r="Q38" s="180" t="s">
        <v>26</v>
      </c>
      <c r="R38" s="180" t="s">
        <v>27</v>
      </c>
      <c r="S38" s="180" t="s">
        <v>28</v>
      </c>
      <c r="T38" s="182" t="s">
        <v>29</v>
      </c>
    </row>
    <row r="39" spans="1:21" ht="9" customHeight="1" x14ac:dyDescent="0.15">
      <c r="A39" s="10"/>
      <c r="B39" s="21"/>
      <c r="C39" s="21"/>
      <c r="D39" s="21"/>
      <c r="E39" s="21"/>
      <c r="F39" s="164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190"/>
    </row>
    <row r="40" spans="1:21" ht="9" customHeight="1" x14ac:dyDescent="0.15">
      <c r="A40" s="171"/>
      <c r="B40" s="284" t="s">
        <v>42</v>
      </c>
      <c r="C40" s="284"/>
      <c r="D40" s="284"/>
      <c r="E40" s="284"/>
      <c r="F40" s="285"/>
      <c r="G40" s="13">
        <f>SUM(G42,G44,G46)</f>
        <v>2818</v>
      </c>
      <c r="H40" s="13">
        <f t="shared" ref="H40:T40" si="2">SUM(H42,H44,H46)</f>
        <v>470</v>
      </c>
      <c r="I40" s="13">
        <f t="shared" si="2"/>
        <v>1199</v>
      </c>
      <c r="J40" s="13">
        <f t="shared" si="2"/>
        <v>389</v>
      </c>
      <c r="K40" s="13">
        <f t="shared" si="2"/>
        <v>1013</v>
      </c>
      <c r="L40" s="13">
        <f t="shared" si="2"/>
        <v>1693</v>
      </c>
      <c r="M40" s="13">
        <f t="shared" si="2"/>
        <v>334</v>
      </c>
      <c r="N40" s="13">
        <f t="shared" si="2"/>
        <v>986</v>
      </c>
      <c r="O40" s="13">
        <f t="shared" si="2"/>
        <v>626</v>
      </c>
      <c r="P40" s="13">
        <f t="shared" si="2"/>
        <v>453</v>
      </c>
      <c r="Q40" s="13">
        <f t="shared" si="2"/>
        <v>1609</v>
      </c>
      <c r="R40" s="13">
        <f t="shared" si="2"/>
        <v>758</v>
      </c>
      <c r="S40" s="13">
        <f t="shared" si="2"/>
        <v>929</v>
      </c>
      <c r="T40" s="13">
        <f t="shared" si="2"/>
        <v>13277</v>
      </c>
    </row>
    <row r="41" spans="1:21" ht="9" customHeight="1" x14ac:dyDescent="0.15">
      <c r="A41" s="165"/>
      <c r="B41" s="299"/>
      <c r="C41" s="319"/>
      <c r="D41" s="319"/>
      <c r="E41" s="319"/>
      <c r="F41" s="319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4"/>
    </row>
    <row r="42" spans="1:21" ht="9" customHeight="1" x14ac:dyDescent="0.15">
      <c r="A42" s="317" t="s">
        <v>406</v>
      </c>
      <c r="B42" s="317"/>
      <c r="C42" s="317"/>
      <c r="D42" s="317"/>
      <c r="E42" s="317"/>
      <c r="F42" s="318"/>
      <c r="G42" s="26">
        <v>185</v>
      </c>
      <c r="H42" s="26">
        <v>55</v>
      </c>
      <c r="I42" s="26">
        <v>196</v>
      </c>
      <c r="J42" s="26">
        <v>80</v>
      </c>
      <c r="K42" s="26">
        <v>178</v>
      </c>
      <c r="L42" s="26">
        <v>352</v>
      </c>
      <c r="M42" s="26">
        <v>58</v>
      </c>
      <c r="N42" s="26">
        <v>184</v>
      </c>
      <c r="O42" s="26">
        <v>96</v>
      </c>
      <c r="P42" s="26">
        <v>67</v>
      </c>
      <c r="Q42" s="26">
        <v>284</v>
      </c>
      <c r="R42" s="26">
        <v>188</v>
      </c>
      <c r="S42" s="26">
        <v>210</v>
      </c>
      <c r="T42" s="13">
        <f>SUM(G42:S42)</f>
        <v>2133</v>
      </c>
    </row>
    <row r="43" spans="1:21" ht="9" customHeight="1" x14ac:dyDescent="0.15">
      <c r="A43" s="195"/>
      <c r="B43" s="165"/>
      <c r="C43" s="165"/>
      <c r="D43" s="165"/>
      <c r="E43" s="165"/>
      <c r="F43" s="16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4"/>
    </row>
    <row r="44" spans="1:21" ht="9" customHeight="1" x14ac:dyDescent="0.15">
      <c r="A44" s="301" t="s">
        <v>407</v>
      </c>
      <c r="B44" s="301"/>
      <c r="C44" s="301"/>
      <c r="D44" s="301"/>
      <c r="E44" s="301"/>
      <c r="F44" s="302"/>
      <c r="G44" s="26">
        <v>2515</v>
      </c>
      <c r="H44" s="26">
        <v>331</v>
      </c>
      <c r="I44" s="26">
        <v>813</v>
      </c>
      <c r="J44" s="26">
        <v>218</v>
      </c>
      <c r="K44" s="26">
        <v>690</v>
      </c>
      <c r="L44" s="26">
        <v>1196</v>
      </c>
      <c r="M44" s="26">
        <v>220</v>
      </c>
      <c r="N44" s="26">
        <v>663</v>
      </c>
      <c r="O44" s="26">
        <v>457</v>
      </c>
      <c r="P44" s="26">
        <v>350</v>
      </c>
      <c r="Q44" s="26">
        <v>1160</v>
      </c>
      <c r="R44" s="26">
        <v>359</v>
      </c>
      <c r="S44" s="26">
        <v>528</v>
      </c>
      <c r="T44" s="13">
        <f>SUM(G44:S44)</f>
        <v>9500</v>
      </c>
    </row>
    <row r="45" spans="1:21" ht="9" customHeight="1" x14ac:dyDescent="0.15">
      <c r="A45" s="196"/>
      <c r="B45" s="21"/>
      <c r="C45" s="21"/>
      <c r="D45" s="21"/>
      <c r="E45" s="21"/>
      <c r="F45" s="16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4"/>
    </row>
    <row r="46" spans="1:21" ht="9" customHeight="1" x14ac:dyDescent="0.15">
      <c r="A46" s="317" t="s">
        <v>408</v>
      </c>
      <c r="B46" s="317"/>
      <c r="C46" s="317"/>
      <c r="D46" s="317"/>
      <c r="E46" s="317"/>
      <c r="F46" s="318"/>
      <c r="G46" s="26">
        <v>118</v>
      </c>
      <c r="H46" s="26">
        <v>84</v>
      </c>
      <c r="I46" s="26">
        <v>190</v>
      </c>
      <c r="J46" s="26">
        <v>91</v>
      </c>
      <c r="K46" s="26">
        <v>145</v>
      </c>
      <c r="L46" s="26">
        <v>145</v>
      </c>
      <c r="M46" s="26">
        <v>56</v>
      </c>
      <c r="N46" s="26">
        <v>139</v>
      </c>
      <c r="O46" s="26">
        <v>73</v>
      </c>
      <c r="P46" s="26">
        <v>36</v>
      </c>
      <c r="Q46" s="26">
        <v>165</v>
      </c>
      <c r="R46" s="26">
        <v>211</v>
      </c>
      <c r="S46" s="26">
        <v>191</v>
      </c>
      <c r="T46" s="13">
        <f>SUM(G46:S46)</f>
        <v>1644</v>
      </c>
      <c r="U46" s="154"/>
    </row>
    <row r="47" spans="1:21" ht="9" customHeight="1" x14ac:dyDescent="0.15">
      <c r="A47" s="195"/>
      <c r="B47" s="165"/>
      <c r="C47" s="165"/>
      <c r="D47" s="165"/>
      <c r="E47" s="165"/>
      <c r="F47" s="166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4"/>
    </row>
    <row r="48" spans="1:21" ht="9" customHeight="1" x14ac:dyDescent="0.15">
      <c r="A48" s="21"/>
      <c r="B48" s="11"/>
      <c r="C48" s="11"/>
      <c r="D48" s="11"/>
      <c r="E48" s="21"/>
      <c r="F48" s="21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</row>
    <row r="49" spans="1:21" ht="9" customHeight="1" x14ac:dyDescent="0.15">
      <c r="A49" s="21"/>
      <c r="B49" s="11"/>
      <c r="C49" s="11"/>
      <c r="D49" s="11"/>
      <c r="E49" s="21"/>
      <c r="F49" s="21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</row>
    <row r="50" spans="1:21" ht="9" customHeight="1" x14ac:dyDescent="0.15">
      <c r="A50" s="197" t="s">
        <v>494</v>
      </c>
      <c r="B50" s="12"/>
      <c r="C50" s="12"/>
      <c r="D50" s="12"/>
      <c r="E50" s="293"/>
      <c r="F50" s="293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</row>
    <row r="51" spans="1:21" ht="9" customHeight="1" x14ac:dyDescent="0.15">
      <c r="A51" s="178"/>
      <c r="B51" s="284"/>
      <c r="C51" s="284"/>
      <c r="D51" s="284"/>
      <c r="E51" s="284"/>
      <c r="F51" s="285"/>
      <c r="G51" s="180" t="s">
        <v>254</v>
      </c>
      <c r="H51" s="180" t="s">
        <v>20</v>
      </c>
      <c r="I51" s="180" t="s">
        <v>21</v>
      </c>
      <c r="J51" s="180" t="s">
        <v>22</v>
      </c>
      <c r="K51" s="180" t="s">
        <v>23</v>
      </c>
      <c r="L51" s="180" t="s">
        <v>24</v>
      </c>
      <c r="M51" s="180" t="s">
        <v>31</v>
      </c>
      <c r="N51" s="180" t="s">
        <v>32</v>
      </c>
      <c r="O51" s="180" t="s">
        <v>25</v>
      </c>
      <c r="P51" s="180" t="s">
        <v>33</v>
      </c>
      <c r="Q51" s="180" t="s">
        <v>26</v>
      </c>
      <c r="R51" s="180" t="s">
        <v>27</v>
      </c>
      <c r="S51" s="180" t="s">
        <v>28</v>
      </c>
      <c r="T51" s="182" t="s">
        <v>29</v>
      </c>
    </row>
    <row r="52" spans="1:21" ht="9" customHeight="1" x14ac:dyDescent="0.15">
      <c r="A52" s="10"/>
      <c r="B52" s="21"/>
      <c r="C52" s="21"/>
      <c r="D52" s="21"/>
      <c r="E52" s="21"/>
      <c r="F52" s="164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190"/>
    </row>
    <row r="53" spans="1:21" s="194" customFormat="1" ht="9" customHeight="1" x14ac:dyDescent="0.15">
      <c r="A53" s="171"/>
      <c r="B53" s="284" t="s">
        <v>42</v>
      </c>
      <c r="C53" s="284"/>
      <c r="D53" s="284"/>
      <c r="E53" s="284"/>
      <c r="F53" s="285"/>
      <c r="G53" s="26">
        <f>SUM(G55:G67)</f>
        <v>2</v>
      </c>
      <c r="H53" s="26">
        <f t="shared" ref="H53:T53" si="3">SUM(H55:H67)</f>
        <v>0</v>
      </c>
      <c r="I53" s="26">
        <f t="shared" si="3"/>
        <v>1</v>
      </c>
      <c r="J53" s="26">
        <f t="shared" si="3"/>
        <v>0</v>
      </c>
      <c r="K53" s="26">
        <f t="shared" si="3"/>
        <v>0</v>
      </c>
      <c r="L53" s="26">
        <f t="shared" si="3"/>
        <v>0</v>
      </c>
      <c r="M53" s="26">
        <f t="shared" si="3"/>
        <v>2</v>
      </c>
      <c r="N53" s="26">
        <f t="shared" si="3"/>
        <v>1</v>
      </c>
      <c r="O53" s="26">
        <f t="shared" si="3"/>
        <v>0</v>
      </c>
      <c r="P53" s="26">
        <f t="shared" si="3"/>
        <v>1</v>
      </c>
      <c r="Q53" s="26">
        <f t="shared" si="3"/>
        <v>0</v>
      </c>
      <c r="R53" s="26">
        <f t="shared" si="3"/>
        <v>0</v>
      </c>
      <c r="S53" s="26">
        <f t="shared" si="3"/>
        <v>1</v>
      </c>
      <c r="T53" s="13">
        <f t="shared" si="3"/>
        <v>8</v>
      </c>
    </row>
    <row r="54" spans="1:21" s="194" customFormat="1" ht="9" customHeight="1" x14ac:dyDescent="0.15">
      <c r="A54" s="165"/>
      <c r="B54" s="326"/>
      <c r="C54" s="326"/>
      <c r="D54" s="326"/>
      <c r="E54" s="326"/>
      <c r="F54" s="327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4"/>
    </row>
    <row r="55" spans="1:21" s="194" customFormat="1" ht="9" customHeight="1" x14ac:dyDescent="0.15">
      <c r="A55" s="324" t="s">
        <v>43</v>
      </c>
      <c r="B55" s="324"/>
      <c r="C55" s="324"/>
      <c r="D55" s="324"/>
      <c r="E55" s="324"/>
      <c r="F55" s="325"/>
      <c r="G55" s="26" t="s">
        <v>18</v>
      </c>
      <c r="H55" s="26" t="s">
        <v>18</v>
      </c>
      <c r="I55" s="26" t="s">
        <v>18</v>
      </c>
      <c r="J55" s="26" t="s">
        <v>18</v>
      </c>
      <c r="K55" s="26" t="s">
        <v>18</v>
      </c>
      <c r="L55" s="26" t="s">
        <v>18</v>
      </c>
      <c r="M55" s="26" t="s">
        <v>18</v>
      </c>
      <c r="N55" s="26" t="s">
        <v>18</v>
      </c>
      <c r="O55" s="26" t="s">
        <v>18</v>
      </c>
      <c r="P55" s="26" t="s">
        <v>18</v>
      </c>
      <c r="Q55" s="26" t="s">
        <v>18</v>
      </c>
      <c r="R55" s="26" t="s">
        <v>18</v>
      </c>
      <c r="S55" s="26" t="s">
        <v>18</v>
      </c>
      <c r="T55" s="13" t="s">
        <v>489</v>
      </c>
    </row>
    <row r="56" spans="1:21" ht="9" customHeight="1" x14ac:dyDescent="0.15">
      <c r="A56" s="130"/>
      <c r="B56" s="130"/>
      <c r="C56" s="130"/>
      <c r="D56" s="130"/>
      <c r="E56" s="130"/>
      <c r="F56" s="13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4"/>
      <c r="U56" s="154"/>
    </row>
    <row r="57" spans="1:21" ht="9" customHeight="1" x14ac:dyDescent="0.15">
      <c r="A57" s="320" t="s">
        <v>44</v>
      </c>
      <c r="B57" s="320"/>
      <c r="C57" s="320"/>
      <c r="D57" s="320"/>
      <c r="E57" s="320"/>
      <c r="F57" s="321"/>
      <c r="G57" s="26" t="s">
        <v>18</v>
      </c>
      <c r="H57" s="26" t="s">
        <v>18</v>
      </c>
      <c r="I57" s="26" t="s">
        <v>18</v>
      </c>
      <c r="J57" s="26" t="s">
        <v>18</v>
      </c>
      <c r="K57" s="26" t="s">
        <v>18</v>
      </c>
      <c r="L57" s="26" t="s">
        <v>18</v>
      </c>
      <c r="M57" s="26" t="s">
        <v>18</v>
      </c>
      <c r="N57" s="26" t="s">
        <v>18</v>
      </c>
      <c r="O57" s="26" t="s">
        <v>18</v>
      </c>
      <c r="P57" s="26" t="s">
        <v>18</v>
      </c>
      <c r="Q57" s="26" t="s">
        <v>18</v>
      </c>
      <c r="R57" s="26" t="s">
        <v>18</v>
      </c>
      <c r="S57" s="26" t="s">
        <v>18</v>
      </c>
      <c r="T57" s="13" t="s">
        <v>489</v>
      </c>
      <c r="U57" s="154"/>
    </row>
    <row r="58" spans="1:21" ht="9" customHeight="1" x14ac:dyDescent="0.15">
      <c r="A58" s="243"/>
      <c r="B58" s="243"/>
      <c r="C58" s="243"/>
      <c r="D58" s="243"/>
      <c r="E58" s="243"/>
      <c r="F58" s="244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4"/>
      <c r="U58" s="154"/>
    </row>
    <row r="59" spans="1:21" ht="9" customHeight="1" x14ac:dyDescent="0.15">
      <c r="A59" s="320" t="s">
        <v>45</v>
      </c>
      <c r="B59" s="320"/>
      <c r="C59" s="320"/>
      <c r="D59" s="320"/>
      <c r="E59" s="320"/>
      <c r="F59" s="321"/>
      <c r="G59" s="26" t="s">
        <v>489</v>
      </c>
      <c r="H59" s="26" t="s">
        <v>489</v>
      </c>
      <c r="I59" s="26">
        <v>1</v>
      </c>
      <c r="J59" s="26" t="s">
        <v>489</v>
      </c>
      <c r="K59" s="26" t="s">
        <v>489</v>
      </c>
      <c r="L59" s="26" t="s">
        <v>18</v>
      </c>
      <c r="M59" s="26" t="s">
        <v>18</v>
      </c>
      <c r="N59" s="26">
        <v>1</v>
      </c>
      <c r="O59" s="26" t="s">
        <v>489</v>
      </c>
      <c r="P59" s="26">
        <v>1</v>
      </c>
      <c r="Q59" s="26" t="s">
        <v>489</v>
      </c>
      <c r="R59" s="26" t="s">
        <v>489</v>
      </c>
      <c r="S59" s="26">
        <v>1</v>
      </c>
      <c r="T59" s="13">
        <f>SUM(G59:S59)</f>
        <v>4</v>
      </c>
      <c r="U59" s="154"/>
    </row>
    <row r="60" spans="1:21" ht="9" customHeight="1" x14ac:dyDescent="0.15">
      <c r="A60" s="243"/>
      <c r="B60" s="243"/>
      <c r="C60" s="243"/>
      <c r="D60" s="243"/>
      <c r="E60" s="243"/>
      <c r="F60" s="244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14"/>
    </row>
    <row r="61" spans="1:21" ht="9" customHeight="1" x14ac:dyDescent="0.15">
      <c r="A61" s="320" t="s">
        <v>46</v>
      </c>
      <c r="B61" s="320"/>
      <c r="C61" s="320"/>
      <c r="D61" s="320"/>
      <c r="E61" s="320"/>
      <c r="F61" s="321"/>
      <c r="G61" s="26" t="s">
        <v>18</v>
      </c>
      <c r="H61" s="26" t="s">
        <v>18</v>
      </c>
      <c r="I61" s="26" t="s">
        <v>18</v>
      </c>
      <c r="J61" s="26" t="s">
        <v>18</v>
      </c>
      <c r="K61" s="26" t="s">
        <v>18</v>
      </c>
      <c r="L61" s="26" t="s">
        <v>18</v>
      </c>
      <c r="M61" s="26" t="s">
        <v>18</v>
      </c>
      <c r="N61" s="26" t="s">
        <v>18</v>
      </c>
      <c r="O61" s="26" t="s">
        <v>18</v>
      </c>
      <c r="P61" s="26" t="s">
        <v>18</v>
      </c>
      <c r="Q61" s="26" t="s">
        <v>18</v>
      </c>
      <c r="R61" s="26" t="s">
        <v>18</v>
      </c>
      <c r="S61" s="26" t="s">
        <v>18</v>
      </c>
      <c r="T61" s="13" t="s">
        <v>489</v>
      </c>
    </row>
    <row r="62" spans="1:21" ht="9" customHeight="1" x14ac:dyDescent="0.15">
      <c r="A62" s="243"/>
      <c r="B62" s="243"/>
      <c r="C62" s="243"/>
      <c r="D62" s="243"/>
      <c r="E62" s="243"/>
      <c r="F62" s="244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14"/>
    </row>
    <row r="63" spans="1:21" ht="9" customHeight="1" x14ac:dyDescent="0.15">
      <c r="A63" s="320" t="s">
        <v>47</v>
      </c>
      <c r="B63" s="320"/>
      <c r="C63" s="320"/>
      <c r="D63" s="320"/>
      <c r="E63" s="320"/>
      <c r="F63" s="321"/>
      <c r="G63" s="26" t="s">
        <v>489</v>
      </c>
      <c r="H63" s="26" t="s">
        <v>18</v>
      </c>
      <c r="I63" s="26" t="s">
        <v>18</v>
      </c>
      <c r="J63" s="26" t="s">
        <v>18</v>
      </c>
      <c r="K63" s="26" t="s">
        <v>18</v>
      </c>
      <c r="L63" s="26" t="s">
        <v>18</v>
      </c>
      <c r="M63" s="26" t="s">
        <v>18</v>
      </c>
      <c r="N63" s="26" t="s">
        <v>18</v>
      </c>
      <c r="O63" s="26" t="s">
        <v>18</v>
      </c>
      <c r="P63" s="26" t="s">
        <v>18</v>
      </c>
      <c r="Q63" s="26" t="s">
        <v>18</v>
      </c>
      <c r="R63" s="26" t="s">
        <v>18</v>
      </c>
      <c r="S63" s="26" t="s">
        <v>18</v>
      </c>
      <c r="T63" s="13" t="s">
        <v>489</v>
      </c>
    </row>
    <row r="64" spans="1:21" ht="9" customHeight="1" x14ac:dyDescent="0.15">
      <c r="A64" s="243"/>
      <c r="B64" s="243"/>
      <c r="C64" s="243"/>
      <c r="D64" s="243"/>
      <c r="E64" s="243"/>
      <c r="F64" s="244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14"/>
    </row>
    <row r="65" spans="1:20" ht="9" customHeight="1" x14ac:dyDescent="0.15">
      <c r="A65" s="320" t="s">
        <v>48</v>
      </c>
      <c r="B65" s="320"/>
      <c r="C65" s="320"/>
      <c r="D65" s="320"/>
      <c r="E65" s="320"/>
      <c r="F65" s="321"/>
      <c r="G65" s="26">
        <v>2</v>
      </c>
      <c r="H65" s="26" t="s">
        <v>18</v>
      </c>
      <c r="I65" s="26" t="s">
        <v>18</v>
      </c>
      <c r="J65" s="26" t="s">
        <v>18</v>
      </c>
      <c r="K65" s="26" t="s">
        <v>18</v>
      </c>
      <c r="L65" s="26" t="s">
        <v>18</v>
      </c>
      <c r="M65" s="26">
        <v>2</v>
      </c>
      <c r="N65" s="26" t="s">
        <v>489</v>
      </c>
      <c r="O65" s="26" t="s">
        <v>18</v>
      </c>
      <c r="P65" s="26" t="s">
        <v>18</v>
      </c>
      <c r="Q65" s="26" t="s">
        <v>18</v>
      </c>
      <c r="R65" s="26" t="s">
        <v>18</v>
      </c>
      <c r="S65" s="26" t="s">
        <v>489</v>
      </c>
      <c r="T65" s="13">
        <f>SUM(G65:S65)</f>
        <v>4</v>
      </c>
    </row>
    <row r="66" spans="1:20" ht="9" customHeight="1" x14ac:dyDescent="0.15">
      <c r="A66" s="243"/>
      <c r="B66" s="243"/>
      <c r="C66" s="243"/>
      <c r="D66" s="243"/>
      <c r="E66" s="243"/>
      <c r="F66" s="244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14"/>
    </row>
    <row r="67" spans="1:20" ht="9" customHeight="1" x14ac:dyDescent="0.15">
      <c r="A67" s="322" t="s">
        <v>49</v>
      </c>
      <c r="B67" s="322"/>
      <c r="C67" s="322"/>
      <c r="D67" s="322"/>
      <c r="E67" s="322"/>
      <c r="F67" s="323"/>
      <c r="G67" s="23" t="s">
        <v>18</v>
      </c>
      <c r="H67" s="23" t="s">
        <v>18</v>
      </c>
      <c r="I67" s="23" t="s">
        <v>18</v>
      </c>
      <c r="J67" s="23" t="s">
        <v>18</v>
      </c>
      <c r="K67" s="23" t="s">
        <v>18</v>
      </c>
      <c r="L67" s="23" t="s">
        <v>18</v>
      </c>
      <c r="M67" s="23" t="s">
        <v>18</v>
      </c>
      <c r="N67" s="23" t="s">
        <v>18</v>
      </c>
      <c r="O67" s="23" t="s">
        <v>18</v>
      </c>
      <c r="P67" s="23" t="s">
        <v>18</v>
      </c>
      <c r="Q67" s="23" t="s">
        <v>18</v>
      </c>
      <c r="R67" s="23" t="s">
        <v>18</v>
      </c>
      <c r="S67" s="23" t="s">
        <v>18</v>
      </c>
      <c r="T67" s="19" t="s">
        <v>489</v>
      </c>
    </row>
    <row r="68" spans="1:20" ht="9" customHeight="1" x14ac:dyDescent="0.15">
      <c r="A68" s="243"/>
      <c r="B68" s="243"/>
      <c r="C68" s="243"/>
      <c r="D68" s="243"/>
      <c r="E68" s="243"/>
      <c r="F68" s="24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14"/>
    </row>
    <row r="69" spans="1:20" ht="9" customHeight="1" x14ac:dyDescent="0.15">
      <c r="A69" s="10"/>
      <c r="B69" s="172"/>
      <c r="C69" s="172"/>
      <c r="D69" s="172"/>
      <c r="E69" s="172"/>
      <c r="F69" s="172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</row>
    <row r="70" spans="1:20" ht="9" customHeight="1" x14ac:dyDescent="0.15">
      <c r="A70" s="11" t="s">
        <v>30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9" customHeight="1" x14ac:dyDescent="0.15">
      <c r="A71" s="1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8.25" customHeight="1" x14ac:dyDescent="0.15">
      <c r="A72" s="11"/>
    </row>
    <row r="73" spans="1:20" ht="8.25" customHeight="1" x14ac:dyDescent="0.15">
      <c r="A73" s="11"/>
    </row>
    <row r="74" spans="1:20" ht="8.25" customHeight="1" x14ac:dyDescent="0.15">
      <c r="A74" s="11"/>
    </row>
    <row r="81" spans="8:8" ht="12.75" x14ac:dyDescent="0.15">
      <c r="H81" s="163"/>
    </row>
    <row r="82" spans="8:8" ht="12.75" x14ac:dyDescent="0.15">
      <c r="H82" s="163"/>
    </row>
    <row r="83" spans="8:8" ht="12.75" x14ac:dyDescent="0.15">
      <c r="H83" s="163"/>
    </row>
    <row r="84" spans="8:8" ht="12.75" x14ac:dyDescent="0.15">
      <c r="H84" s="163"/>
    </row>
    <row r="85" spans="8:8" ht="12.75" x14ac:dyDescent="0.15">
      <c r="H85" s="163"/>
    </row>
  </sheetData>
  <mergeCells count="55">
    <mergeCell ref="E50:F50"/>
    <mergeCell ref="A61:F61"/>
    <mergeCell ref="A63:F63"/>
    <mergeCell ref="A65:F65"/>
    <mergeCell ref="A67:F67"/>
    <mergeCell ref="B51:F51"/>
    <mergeCell ref="B53:F53"/>
    <mergeCell ref="A55:F55"/>
    <mergeCell ref="A57:F57"/>
    <mergeCell ref="A59:F59"/>
    <mergeCell ref="B54:F54"/>
    <mergeCell ref="A42:F42"/>
    <mergeCell ref="A44:F44"/>
    <mergeCell ref="A46:F46"/>
    <mergeCell ref="B38:F38"/>
    <mergeCell ref="B40:F40"/>
    <mergeCell ref="B41:F41"/>
    <mergeCell ref="C28:F28"/>
    <mergeCell ref="C29:F29"/>
    <mergeCell ref="A30:B34"/>
    <mergeCell ref="C30:F30"/>
    <mergeCell ref="C31:F31"/>
    <mergeCell ref="C32:F32"/>
    <mergeCell ref="C33:F33"/>
    <mergeCell ref="C34:F34"/>
    <mergeCell ref="A19:B29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10:F10"/>
    <mergeCell ref="A11:B18"/>
    <mergeCell ref="C11:F11"/>
    <mergeCell ref="C12:F12"/>
    <mergeCell ref="C13:F13"/>
    <mergeCell ref="C14:F14"/>
    <mergeCell ref="C15:F15"/>
    <mergeCell ref="C16:F16"/>
    <mergeCell ref="C17:F17"/>
    <mergeCell ref="C18:F18"/>
    <mergeCell ref="A6:B10"/>
    <mergeCell ref="C6:F6"/>
    <mergeCell ref="C7:F7"/>
    <mergeCell ref="C8:F8"/>
    <mergeCell ref="C9:F9"/>
    <mergeCell ref="S1:T1"/>
    <mergeCell ref="A2:F2"/>
    <mergeCell ref="B3:F3"/>
    <mergeCell ref="A4:F4"/>
    <mergeCell ref="D5:F5"/>
  </mergeCells>
  <phoneticPr fontId="5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G4:T4 T6:T34 G40:T40 T42:T47 G53:T53 T59 T6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3E19-1BEA-4D5D-86A5-2963F1669C91}">
  <sheetPr>
    <pageSetUpPr fitToPage="1"/>
  </sheetPr>
  <dimension ref="A1:T157"/>
  <sheetViews>
    <sheetView showGridLines="0" zoomScale="145" zoomScaleNormal="145" zoomScaleSheetLayoutView="130" workbookViewId="0">
      <selection activeCell="Q75" sqref="Q75"/>
    </sheetView>
  </sheetViews>
  <sheetFormatPr defaultColWidth="11.625" defaultRowHeight="12.75" x14ac:dyDescent="0.15"/>
  <cols>
    <col min="1" max="1" width="2.75" style="1" customWidth="1"/>
    <col min="2" max="3" width="1.5" style="1" customWidth="1"/>
    <col min="4" max="4" width="1.875" style="210" customWidth="1"/>
    <col min="5" max="5" width="23.125" style="210" customWidth="1"/>
    <col min="6" max="10" width="5.25" style="210" customWidth="1"/>
    <col min="11" max="20" width="5.25" style="1" customWidth="1"/>
    <col min="21" max="21" width="1.625" style="1" customWidth="1"/>
    <col min="22" max="16384" width="11.625" style="1"/>
  </cols>
  <sheetData>
    <row r="1" spans="1:20" s="9" customFormat="1" ht="14.25" x14ac:dyDescent="0.3">
      <c r="A1" s="7" t="s">
        <v>287</v>
      </c>
      <c r="B1" s="7"/>
      <c r="C1" s="8"/>
      <c r="D1" s="210"/>
      <c r="E1" s="210"/>
      <c r="F1" s="210"/>
      <c r="G1" s="210"/>
      <c r="H1" s="210"/>
      <c r="I1" s="210"/>
      <c r="J1" s="241"/>
      <c r="K1" s="8"/>
      <c r="L1" s="8"/>
      <c r="M1" s="8"/>
      <c r="N1" s="8"/>
      <c r="O1" s="8"/>
      <c r="P1" s="8"/>
      <c r="Q1" s="8"/>
      <c r="R1" s="8"/>
      <c r="T1" s="8"/>
    </row>
    <row r="2" spans="1:20" x14ac:dyDescent="0.15">
      <c r="A2" s="12" t="s">
        <v>252</v>
      </c>
      <c r="B2" s="12"/>
      <c r="C2" s="12"/>
      <c r="K2" s="12"/>
      <c r="L2" s="12"/>
      <c r="M2" s="12"/>
      <c r="N2" s="282" t="s">
        <v>490</v>
      </c>
      <c r="O2" s="282"/>
    </row>
    <row r="3" spans="1:20" ht="9" customHeight="1" x14ac:dyDescent="0.15">
      <c r="A3" s="15"/>
      <c r="B3" s="354" t="s">
        <v>409</v>
      </c>
      <c r="C3" s="275"/>
      <c r="D3" s="275"/>
      <c r="E3" s="276"/>
      <c r="F3" s="328" t="s">
        <v>0</v>
      </c>
      <c r="G3" s="285"/>
      <c r="H3" s="328" t="s">
        <v>1</v>
      </c>
      <c r="I3" s="285"/>
      <c r="J3" s="328" t="s">
        <v>2</v>
      </c>
      <c r="K3" s="285"/>
      <c r="L3" s="328" t="s">
        <v>3</v>
      </c>
      <c r="M3" s="285"/>
      <c r="N3" s="328" t="s">
        <v>4</v>
      </c>
      <c r="O3" s="285"/>
    </row>
    <row r="4" spans="1:20" ht="9" customHeight="1" x14ac:dyDescent="0.15">
      <c r="A4" s="164" t="s">
        <v>410</v>
      </c>
      <c r="B4" s="355"/>
      <c r="C4" s="356"/>
      <c r="D4" s="356"/>
      <c r="E4" s="357"/>
      <c r="F4" s="168"/>
      <c r="G4" s="166"/>
      <c r="H4" s="168"/>
      <c r="I4" s="166"/>
      <c r="J4" s="168"/>
      <c r="K4" s="166"/>
      <c r="L4" s="168"/>
      <c r="M4" s="166"/>
      <c r="N4" s="168"/>
      <c r="O4" s="166"/>
    </row>
    <row r="5" spans="1:20" ht="9" customHeight="1" x14ac:dyDescent="0.15">
      <c r="A5" s="164"/>
      <c r="B5" s="355"/>
      <c r="C5" s="356"/>
      <c r="D5" s="356"/>
      <c r="E5" s="357"/>
      <c r="F5" s="18" t="s">
        <v>411</v>
      </c>
      <c r="G5" s="15"/>
      <c r="H5" s="18" t="s">
        <v>411</v>
      </c>
      <c r="I5" s="15"/>
      <c r="J5" s="18" t="s">
        <v>411</v>
      </c>
      <c r="K5" s="15"/>
      <c r="L5" s="18" t="s">
        <v>411</v>
      </c>
      <c r="M5" s="15"/>
      <c r="N5" s="18" t="s">
        <v>411</v>
      </c>
      <c r="O5" s="15"/>
    </row>
    <row r="6" spans="1:20" ht="9" customHeight="1" x14ac:dyDescent="0.15">
      <c r="A6" s="164" t="s">
        <v>412</v>
      </c>
      <c r="B6" s="355"/>
      <c r="C6" s="356"/>
      <c r="D6" s="356"/>
      <c r="E6" s="357"/>
      <c r="F6" s="27" t="s">
        <v>413</v>
      </c>
      <c r="G6" s="164" t="s">
        <v>5</v>
      </c>
      <c r="H6" s="27" t="s">
        <v>413</v>
      </c>
      <c r="I6" s="164" t="s">
        <v>5</v>
      </c>
      <c r="J6" s="27" t="s">
        <v>413</v>
      </c>
      <c r="K6" s="164" t="s">
        <v>5</v>
      </c>
      <c r="L6" s="27" t="s">
        <v>413</v>
      </c>
      <c r="M6" s="164" t="s">
        <v>5</v>
      </c>
      <c r="N6" s="27" t="s">
        <v>413</v>
      </c>
      <c r="O6" s="164" t="s">
        <v>5</v>
      </c>
    </row>
    <row r="7" spans="1:20" ht="9" customHeight="1" x14ac:dyDescent="0.15">
      <c r="A7" s="266" t="s">
        <v>414</v>
      </c>
      <c r="B7" s="358"/>
      <c r="C7" s="277"/>
      <c r="D7" s="277"/>
      <c r="E7" s="278"/>
      <c r="F7" s="240"/>
      <c r="G7" s="240"/>
      <c r="H7" s="240"/>
      <c r="I7" s="240"/>
      <c r="J7" s="240"/>
      <c r="K7" s="240"/>
      <c r="L7" s="240"/>
      <c r="M7" s="240"/>
      <c r="N7" s="240"/>
      <c r="O7" s="240"/>
    </row>
    <row r="8" spans="1:20" ht="9" customHeight="1" x14ac:dyDescent="0.15">
      <c r="A8" s="239"/>
      <c r="B8" s="359" t="s">
        <v>415</v>
      </c>
      <c r="C8" s="360"/>
      <c r="D8" s="360"/>
      <c r="E8" s="361"/>
      <c r="F8" s="238">
        <f t="shared" ref="F8:O8" si="0">SUM(F9,F73)</f>
        <v>45</v>
      </c>
      <c r="G8" s="238">
        <f t="shared" si="0"/>
        <v>25</v>
      </c>
      <c r="H8" s="238">
        <f t="shared" si="0"/>
        <v>50</v>
      </c>
      <c r="I8" s="238">
        <f t="shared" si="0"/>
        <v>21</v>
      </c>
      <c r="J8" s="238">
        <f t="shared" si="0"/>
        <v>31</v>
      </c>
      <c r="K8" s="238">
        <f t="shared" si="0"/>
        <v>3</v>
      </c>
      <c r="L8" s="238">
        <f t="shared" si="0"/>
        <v>25</v>
      </c>
      <c r="M8" s="238">
        <f t="shared" si="0"/>
        <v>15</v>
      </c>
      <c r="N8" s="238">
        <f t="shared" si="0"/>
        <v>151</v>
      </c>
      <c r="O8" s="238">
        <f t="shared" si="0"/>
        <v>64</v>
      </c>
    </row>
    <row r="9" spans="1:20" ht="18" customHeight="1" x14ac:dyDescent="0.15">
      <c r="A9" s="340" t="s">
        <v>416</v>
      </c>
      <c r="B9" s="353" t="s">
        <v>417</v>
      </c>
      <c r="C9" s="347"/>
      <c r="D9" s="347"/>
      <c r="E9" s="347"/>
      <c r="F9" s="32">
        <f t="shared" ref="F9:O9" si="1">SUM(F10:F72)</f>
        <v>31</v>
      </c>
      <c r="G9" s="32">
        <f t="shared" si="1"/>
        <v>21</v>
      </c>
      <c r="H9" s="32">
        <f t="shared" si="1"/>
        <v>13</v>
      </c>
      <c r="I9" s="32">
        <f t="shared" si="1"/>
        <v>19</v>
      </c>
      <c r="J9" s="32">
        <f t="shared" si="1"/>
        <v>8</v>
      </c>
      <c r="K9" s="32">
        <f t="shared" si="1"/>
        <v>2</v>
      </c>
      <c r="L9" s="32">
        <f t="shared" si="1"/>
        <v>19</v>
      </c>
      <c r="M9" s="32">
        <f t="shared" si="1"/>
        <v>13</v>
      </c>
      <c r="N9" s="32">
        <f t="shared" si="1"/>
        <v>71</v>
      </c>
      <c r="O9" s="32">
        <f t="shared" si="1"/>
        <v>55</v>
      </c>
    </row>
    <row r="10" spans="1:20" ht="9" customHeight="1" x14ac:dyDescent="0.15">
      <c r="A10" s="340"/>
      <c r="B10" s="227"/>
      <c r="C10" s="229"/>
      <c r="D10" s="228"/>
      <c r="E10" s="225" t="s">
        <v>304</v>
      </c>
      <c r="F10" s="23">
        <v>2</v>
      </c>
      <c r="G10" s="28" t="s">
        <v>286</v>
      </c>
      <c r="H10" s="23" t="s">
        <v>286</v>
      </c>
      <c r="I10" s="23" t="s">
        <v>286</v>
      </c>
      <c r="J10" s="23" t="s">
        <v>286</v>
      </c>
      <c r="K10" s="23" t="s">
        <v>286</v>
      </c>
      <c r="L10" s="23" t="s">
        <v>286</v>
      </c>
      <c r="M10" s="23" t="s">
        <v>286</v>
      </c>
      <c r="N10" s="23">
        <f>SUM(F10,H10,J10,L10)</f>
        <v>2</v>
      </c>
      <c r="O10" s="23" t="s">
        <v>286</v>
      </c>
    </row>
    <row r="11" spans="1:20" ht="9" customHeight="1" x14ac:dyDescent="0.15">
      <c r="A11" s="340"/>
      <c r="B11" s="227"/>
      <c r="C11" s="227"/>
      <c r="D11" s="226"/>
      <c r="E11" s="225" t="s">
        <v>418</v>
      </c>
      <c r="F11" s="23" t="s">
        <v>286</v>
      </c>
      <c r="G11" s="23" t="s">
        <v>286</v>
      </c>
      <c r="H11" s="23" t="s">
        <v>286</v>
      </c>
      <c r="I11" s="23" t="s">
        <v>286</v>
      </c>
      <c r="J11" s="23" t="s">
        <v>286</v>
      </c>
      <c r="K11" s="23" t="s">
        <v>286</v>
      </c>
      <c r="L11" s="23" t="s">
        <v>286</v>
      </c>
      <c r="M11" s="23">
        <v>1</v>
      </c>
      <c r="N11" s="23" t="s">
        <v>286</v>
      </c>
      <c r="O11" s="23">
        <f t="shared" ref="O11:O71" si="2">SUM(G11,I11,K11,M11)</f>
        <v>1</v>
      </c>
    </row>
    <row r="12" spans="1:20" ht="9" customHeight="1" x14ac:dyDescent="0.15">
      <c r="A12" s="340"/>
      <c r="B12" s="227"/>
      <c r="C12" s="227"/>
      <c r="D12" s="226"/>
      <c r="E12" s="225" t="s">
        <v>419</v>
      </c>
      <c r="F12" s="28" t="s">
        <v>286</v>
      </c>
      <c r="G12" s="23" t="s">
        <v>286</v>
      </c>
      <c r="H12" s="23" t="s">
        <v>286</v>
      </c>
      <c r="I12" s="23" t="s">
        <v>286</v>
      </c>
      <c r="J12" s="23" t="s">
        <v>286</v>
      </c>
      <c r="K12" s="23" t="s">
        <v>286</v>
      </c>
      <c r="L12" s="23" t="s">
        <v>286</v>
      </c>
      <c r="M12" s="23">
        <v>1</v>
      </c>
      <c r="N12" s="23" t="s">
        <v>286</v>
      </c>
      <c r="O12" s="23">
        <f t="shared" si="2"/>
        <v>1</v>
      </c>
    </row>
    <row r="13" spans="1:20" ht="9" customHeight="1" x14ac:dyDescent="0.15">
      <c r="A13" s="340"/>
      <c r="B13" s="227"/>
      <c r="C13" s="227"/>
      <c r="D13" s="226"/>
      <c r="E13" s="225" t="s">
        <v>420</v>
      </c>
      <c r="F13" s="23" t="s">
        <v>286</v>
      </c>
      <c r="G13" s="23" t="s">
        <v>286</v>
      </c>
      <c r="H13" s="23" t="s">
        <v>286</v>
      </c>
      <c r="I13" s="23" t="s">
        <v>286</v>
      </c>
      <c r="J13" s="23" t="s">
        <v>286</v>
      </c>
      <c r="K13" s="23" t="s">
        <v>286</v>
      </c>
      <c r="L13" s="23" t="s">
        <v>286</v>
      </c>
      <c r="M13" s="23" t="s">
        <v>286</v>
      </c>
      <c r="N13" s="23" t="s">
        <v>286</v>
      </c>
      <c r="O13" s="23" t="s">
        <v>286</v>
      </c>
    </row>
    <row r="14" spans="1:20" ht="9" customHeight="1" x14ac:dyDescent="0.15">
      <c r="A14" s="340"/>
      <c r="B14" s="227"/>
      <c r="C14" s="227"/>
      <c r="D14" s="226"/>
      <c r="E14" s="225" t="s">
        <v>421</v>
      </c>
      <c r="F14" s="23">
        <v>1</v>
      </c>
      <c r="G14" s="23" t="s">
        <v>286</v>
      </c>
      <c r="H14" s="23" t="s">
        <v>286</v>
      </c>
      <c r="I14" s="23" t="s">
        <v>286</v>
      </c>
      <c r="J14" s="23" t="s">
        <v>286</v>
      </c>
      <c r="K14" s="23" t="s">
        <v>286</v>
      </c>
      <c r="L14" s="23" t="s">
        <v>286</v>
      </c>
      <c r="M14" s="23" t="s">
        <v>286</v>
      </c>
      <c r="N14" s="23">
        <f t="shared" ref="N14:N72" si="3">SUM(F14,H14,J14,L14)</f>
        <v>1</v>
      </c>
      <c r="O14" s="23" t="s">
        <v>286</v>
      </c>
    </row>
    <row r="15" spans="1:20" ht="9" customHeight="1" x14ac:dyDescent="0.15">
      <c r="A15" s="340"/>
      <c r="B15" s="227"/>
      <c r="C15" s="227"/>
      <c r="D15" s="226"/>
      <c r="E15" s="225" t="s">
        <v>422</v>
      </c>
      <c r="F15" s="23" t="s">
        <v>286</v>
      </c>
      <c r="G15" s="23" t="s">
        <v>286</v>
      </c>
      <c r="H15" s="23" t="s">
        <v>286</v>
      </c>
      <c r="I15" s="23" t="s">
        <v>286</v>
      </c>
      <c r="J15" s="23" t="s">
        <v>286</v>
      </c>
      <c r="K15" s="23" t="s">
        <v>286</v>
      </c>
      <c r="L15" s="23" t="s">
        <v>286</v>
      </c>
      <c r="M15" s="23" t="s">
        <v>286</v>
      </c>
      <c r="N15" s="23" t="s">
        <v>286</v>
      </c>
      <c r="O15" s="23" t="s">
        <v>286</v>
      </c>
    </row>
    <row r="16" spans="1:20" ht="9" customHeight="1" x14ac:dyDescent="0.15">
      <c r="A16" s="340"/>
      <c r="B16" s="227"/>
      <c r="C16" s="227"/>
      <c r="D16" s="226"/>
      <c r="E16" s="225" t="s">
        <v>423</v>
      </c>
      <c r="F16" s="23">
        <v>1</v>
      </c>
      <c r="G16" s="23" t="s">
        <v>286</v>
      </c>
      <c r="H16" s="23" t="s">
        <v>286</v>
      </c>
      <c r="I16" s="23" t="s">
        <v>286</v>
      </c>
      <c r="J16" s="23" t="s">
        <v>286</v>
      </c>
      <c r="K16" s="23" t="s">
        <v>286</v>
      </c>
      <c r="L16" s="23" t="s">
        <v>286</v>
      </c>
      <c r="M16" s="23" t="s">
        <v>286</v>
      </c>
      <c r="N16" s="23">
        <f t="shared" si="3"/>
        <v>1</v>
      </c>
      <c r="O16" s="23" t="s">
        <v>286</v>
      </c>
    </row>
    <row r="17" spans="1:15" ht="9" customHeight="1" x14ac:dyDescent="0.15">
      <c r="A17" s="340"/>
      <c r="B17" s="227"/>
      <c r="C17" s="227"/>
      <c r="D17" s="226"/>
      <c r="E17" s="225" t="s">
        <v>488</v>
      </c>
      <c r="F17" s="23" t="s">
        <v>286</v>
      </c>
      <c r="G17" s="23" t="s">
        <v>286</v>
      </c>
      <c r="H17" s="23" t="s">
        <v>286</v>
      </c>
      <c r="I17" s="23" t="s">
        <v>286</v>
      </c>
      <c r="J17" s="23" t="s">
        <v>286</v>
      </c>
      <c r="K17" s="23" t="s">
        <v>286</v>
      </c>
      <c r="L17" s="23" t="s">
        <v>286</v>
      </c>
      <c r="M17" s="23" t="s">
        <v>286</v>
      </c>
      <c r="N17" s="23" t="s">
        <v>286</v>
      </c>
      <c r="O17" s="23" t="s">
        <v>286</v>
      </c>
    </row>
    <row r="18" spans="1:15" ht="9" customHeight="1" x14ac:dyDescent="0.15">
      <c r="A18" s="340"/>
      <c r="B18" s="227"/>
      <c r="C18" s="227"/>
      <c r="D18" s="226"/>
      <c r="E18" s="225" t="s">
        <v>424</v>
      </c>
      <c r="F18" s="23">
        <v>1</v>
      </c>
      <c r="G18" s="23">
        <v>1</v>
      </c>
      <c r="H18" s="23" t="s">
        <v>286</v>
      </c>
      <c r="I18" s="23">
        <v>1</v>
      </c>
      <c r="J18" s="23" t="s">
        <v>286</v>
      </c>
      <c r="K18" s="23" t="s">
        <v>286</v>
      </c>
      <c r="L18" s="23">
        <v>1</v>
      </c>
      <c r="M18" s="23" t="s">
        <v>286</v>
      </c>
      <c r="N18" s="23">
        <f t="shared" si="3"/>
        <v>2</v>
      </c>
      <c r="O18" s="23">
        <f t="shared" si="2"/>
        <v>2</v>
      </c>
    </row>
    <row r="19" spans="1:15" ht="9" customHeight="1" x14ac:dyDescent="0.15">
      <c r="A19" s="340"/>
      <c r="B19" s="227"/>
      <c r="C19" s="227"/>
      <c r="D19" s="226" t="s">
        <v>425</v>
      </c>
      <c r="E19" s="225" t="s">
        <v>426</v>
      </c>
      <c r="F19" s="23" t="s">
        <v>286</v>
      </c>
      <c r="G19" s="23" t="s">
        <v>286</v>
      </c>
      <c r="H19" s="23" t="s">
        <v>286</v>
      </c>
      <c r="I19" s="23" t="s">
        <v>286</v>
      </c>
      <c r="J19" s="23" t="s">
        <v>286</v>
      </c>
      <c r="K19" s="23" t="s">
        <v>286</v>
      </c>
      <c r="L19" s="23" t="s">
        <v>286</v>
      </c>
      <c r="M19" s="23" t="s">
        <v>286</v>
      </c>
      <c r="N19" s="23" t="s">
        <v>286</v>
      </c>
      <c r="O19" s="23" t="s">
        <v>286</v>
      </c>
    </row>
    <row r="20" spans="1:15" ht="9" customHeight="1" x14ac:dyDescent="0.15">
      <c r="A20" s="340"/>
      <c r="B20" s="227"/>
      <c r="C20" s="227"/>
      <c r="D20" s="226" t="s">
        <v>34</v>
      </c>
      <c r="E20" s="225" t="s">
        <v>427</v>
      </c>
      <c r="F20" s="23" t="s">
        <v>286</v>
      </c>
      <c r="G20" s="23">
        <v>1</v>
      </c>
      <c r="H20" s="23" t="s">
        <v>286</v>
      </c>
      <c r="I20" s="23">
        <v>1</v>
      </c>
      <c r="J20" s="23" t="s">
        <v>286</v>
      </c>
      <c r="K20" s="23" t="s">
        <v>286</v>
      </c>
      <c r="L20" s="23" t="s">
        <v>286</v>
      </c>
      <c r="M20" s="23" t="s">
        <v>286</v>
      </c>
      <c r="N20" s="23" t="s">
        <v>286</v>
      </c>
      <c r="O20" s="23">
        <f t="shared" si="2"/>
        <v>2</v>
      </c>
    </row>
    <row r="21" spans="1:15" ht="9" customHeight="1" x14ac:dyDescent="0.15">
      <c r="A21" s="340"/>
      <c r="B21" s="227"/>
      <c r="C21" s="227"/>
      <c r="D21" s="226" t="s">
        <v>35</v>
      </c>
      <c r="E21" s="225" t="s">
        <v>428</v>
      </c>
      <c r="F21" s="23" t="s">
        <v>286</v>
      </c>
      <c r="G21" s="23" t="s">
        <v>286</v>
      </c>
      <c r="H21" s="23" t="s">
        <v>286</v>
      </c>
      <c r="I21" s="23" t="s">
        <v>286</v>
      </c>
      <c r="J21" s="23" t="s">
        <v>286</v>
      </c>
      <c r="K21" s="23" t="s">
        <v>286</v>
      </c>
      <c r="L21" s="23" t="s">
        <v>286</v>
      </c>
      <c r="M21" s="23" t="s">
        <v>286</v>
      </c>
      <c r="N21" s="23" t="s">
        <v>286</v>
      </c>
      <c r="O21" s="23" t="s">
        <v>286</v>
      </c>
    </row>
    <row r="22" spans="1:15" ht="9" customHeight="1" x14ac:dyDescent="0.15">
      <c r="A22" s="340"/>
      <c r="B22" s="227"/>
      <c r="C22" s="227"/>
      <c r="D22" s="226" t="s">
        <v>36</v>
      </c>
      <c r="E22" s="225" t="s">
        <v>429</v>
      </c>
      <c r="F22" s="23" t="s">
        <v>286</v>
      </c>
      <c r="G22" s="23" t="s">
        <v>286</v>
      </c>
      <c r="H22" s="23" t="s">
        <v>286</v>
      </c>
      <c r="I22" s="23" t="s">
        <v>286</v>
      </c>
      <c r="J22" s="23" t="s">
        <v>286</v>
      </c>
      <c r="K22" s="23" t="s">
        <v>286</v>
      </c>
      <c r="L22" s="23" t="s">
        <v>286</v>
      </c>
      <c r="M22" s="23" t="s">
        <v>286</v>
      </c>
      <c r="N22" s="23" t="s">
        <v>286</v>
      </c>
      <c r="O22" s="23" t="s">
        <v>286</v>
      </c>
    </row>
    <row r="23" spans="1:15" ht="9" customHeight="1" x14ac:dyDescent="0.15">
      <c r="A23" s="340"/>
      <c r="B23" s="227"/>
      <c r="C23" s="227"/>
      <c r="D23" s="226" t="s">
        <v>37</v>
      </c>
      <c r="E23" s="225" t="s">
        <v>430</v>
      </c>
      <c r="F23" s="23" t="s">
        <v>286</v>
      </c>
      <c r="G23" s="23" t="s">
        <v>286</v>
      </c>
      <c r="H23" s="23" t="s">
        <v>286</v>
      </c>
      <c r="I23" s="23" t="s">
        <v>286</v>
      </c>
      <c r="J23" s="23" t="s">
        <v>286</v>
      </c>
      <c r="K23" s="23" t="s">
        <v>286</v>
      </c>
      <c r="L23" s="23" t="s">
        <v>286</v>
      </c>
      <c r="M23" s="23" t="s">
        <v>286</v>
      </c>
      <c r="N23" s="23" t="s">
        <v>286</v>
      </c>
      <c r="O23" s="23" t="s">
        <v>286</v>
      </c>
    </row>
    <row r="24" spans="1:15" ht="9" customHeight="1" x14ac:dyDescent="0.15">
      <c r="A24" s="340"/>
      <c r="B24" s="227"/>
      <c r="C24" s="227"/>
      <c r="D24" s="226" t="s">
        <v>38</v>
      </c>
      <c r="E24" s="225" t="s">
        <v>431</v>
      </c>
      <c r="F24" s="23" t="s">
        <v>286</v>
      </c>
      <c r="G24" s="23" t="s">
        <v>286</v>
      </c>
      <c r="H24" s="23" t="s">
        <v>286</v>
      </c>
      <c r="I24" s="23" t="s">
        <v>286</v>
      </c>
      <c r="J24" s="23" t="s">
        <v>286</v>
      </c>
      <c r="K24" s="23" t="s">
        <v>286</v>
      </c>
      <c r="L24" s="23" t="s">
        <v>286</v>
      </c>
      <c r="M24" s="23" t="s">
        <v>286</v>
      </c>
      <c r="N24" s="23" t="s">
        <v>286</v>
      </c>
      <c r="O24" s="23" t="s">
        <v>286</v>
      </c>
    </row>
    <row r="25" spans="1:15" ht="9" customHeight="1" x14ac:dyDescent="0.15">
      <c r="A25" s="340"/>
      <c r="B25" s="227"/>
      <c r="C25" s="227"/>
      <c r="D25" s="226" t="s">
        <v>432</v>
      </c>
      <c r="E25" s="225" t="s">
        <v>433</v>
      </c>
      <c r="F25" s="23" t="s">
        <v>286</v>
      </c>
      <c r="G25" s="23" t="s">
        <v>286</v>
      </c>
      <c r="H25" s="23" t="s">
        <v>286</v>
      </c>
      <c r="I25" s="23">
        <v>3</v>
      </c>
      <c r="J25" s="23" t="s">
        <v>286</v>
      </c>
      <c r="K25" s="23" t="s">
        <v>286</v>
      </c>
      <c r="L25" s="23" t="s">
        <v>286</v>
      </c>
      <c r="M25" s="23" t="s">
        <v>286</v>
      </c>
      <c r="N25" s="23" t="s">
        <v>286</v>
      </c>
      <c r="O25" s="23">
        <f t="shared" si="2"/>
        <v>3</v>
      </c>
    </row>
    <row r="26" spans="1:15" ht="9" customHeight="1" x14ac:dyDescent="0.15">
      <c r="A26" s="340"/>
      <c r="B26" s="227"/>
      <c r="C26" s="227"/>
      <c r="D26" s="226" t="s">
        <v>434</v>
      </c>
      <c r="E26" s="225" t="s">
        <v>435</v>
      </c>
      <c r="F26" s="23" t="s">
        <v>286</v>
      </c>
      <c r="G26" s="23" t="s">
        <v>286</v>
      </c>
      <c r="H26" s="23" t="s">
        <v>286</v>
      </c>
      <c r="I26" s="23" t="s">
        <v>286</v>
      </c>
      <c r="J26" s="23" t="s">
        <v>286</v>
      </c>
      <c r="K26" s="23" t="s">
        <v>286</v>
      </c>
      <c r="L26" s="23" t="s">
        <v>286</v>
      </c>
      <c r="M26" s="23" t="s">
        <v>286</v>
      </c>
      <c r="N26" s="23" t="s">
        <v>286</v>
      </c>
      <c r="O26" s="23" t="s">
        <v>286</v>
      </c>
    </row>
    <row r="27" spans="1:15" ht="9" customHeight="1" x14ac:dyDescent="0.15">
      <c r="A27" s="340"/>
      <c r="B27" s="227"/>
      <c r="C27" s="227"/>
      <c r="D27" s="226" t="s">
        <v>436</v>
      </c>
      <c r="E27" s="225" t="s">
        <v>437</v>
      </c>
      <c r="F27" s="23" t="s">
        <v>286</v>
      </c>
      <c r="G27" s="23" t="s">
        <v>286</v>
      </c>
      <c r="H27" s="23" t="s">
        <v>286</v>
      </c>
      <c r="I27" s="23" t="s">
        <v>286</v>
      </c>
      <c r="J27" s="23" t="s">
        <v>286</v>
      </c>
      <c r="K27" s="23" t="s">
        <v>286</v>
      </c>
      <c r="L27" s="23" t="s">
        <v>286</v>
      </c>
      <c r="M27" s="23" t="s">
        <v>286</v>
      </c>
      <c r="N27" s="23" t="s">
        <v>286</v>
      </c>
      <c r="O27" s="23" t="s">
        <v>286</v>
      </c>
    </row>
    <row r="28" spans="1:15" ht="9" customHeight="1" x14ac:dyDescent="0.15">
      <c r="A28" s="340"/>
      <c r="B28" s="227"/>
      <c r="C28" s="227"/>
      <c r="D28" s="226" t="s">
        <v>438</v>
      </c>
      <c r="E28" s="225" t="s">
        <v>439</v>
      </c>
      <c r="F28" s="23" t="s">
        <v>286</v>
      </c>
      <c r="G28" s="23" t="s">
        <v>286</v>
      </c>
      <c r="H28" s="23" t="s">
        <v>286</v>
      </c>
      <c r="I28" s="23" t="s">
        <v>286</v>
      </c>
      <c r="J28" s="23" t="s">
        <v>286</v>
      </c>
      <c r="K28" s="23" t="s">
        <v>286</v>
      </c>
      <c r="L28" s="23" t="s">
        <v>286</v>
      </c>
      <c r="M28" s="23" t="s">
        <v>286</v>
      </c>
      <c r="N28" s="23" t="s">
        <v>286</v>
      </c>
      <c r="O28" s="23" t="s">
        <v>286</v>
      </c>
    </row>
    <row r="29" spans="1:15" ht="9" customHeight="1" x14ac:dyDescent="0.15">
      <c r="A29" s="340"/>
      <c r="B29" s="227"/>
      <c r="C29" s="227"/>
      <c r="D29" s="226" t="s">
        <v>268</v>
      </c>
      <c r="E29" s="225" t="s">
        <v>440</v>
      </c>
      <c r="F29" s="23" t="s">
        <v>286</v>
      </c>
      <c r="G29" s="23" t="s">
        <v>286</v>
      </c>
      <c r="H29" s="23" t="s">
        <v>286</v>
      </c>
      <c r="I29" s="23" t="s">
        <v>286</v>
      </c>
      <c r="J29" s="23" t="s">
        <v>286</v>
      </c>
      <c r="K29" s="23" t="s">
        <v>286</v>
      </c>
      <c r="L29" s="23" t="s">
        <v>286</v>
      </c>
      <c r="M29" s="23" t="s">
        <v>286</v>
      </c>
      <c r="N29" s="23" t="s">
        <v>286</v>
      </c>
      <c r="O29" s="23" t="s">
        <v>286</v>
      </c>
    </row>
    <row r="30" spans="1:15" ht="9" customHeight="1" x14ac:dyDescent="0.15">
      <c r="A30" s="340"/>
      <c r="B30" s="227"/>
      <c r="C30" s="227"/>
      <c r="D30" s="226" t="s">
        <v>269</v>
      </c>
      <c r="E30" s="225" t="s">
        <v>441</v>
      </c>
      <c r="F30" s="23" t="s">
        <v>286</v>
      </c>
      <c r="G30" s="23" t="s">
        <v>286</v>
      </c>
      <c r="H30" s="23" t="s">
        <v>286</v>
      </c>
      <c r="I30" s="23" t="s">
        <v>286</v>
      </c>
      <c r="J30" s="23" t="s">
        <v>286</v>
      </c>
      <c r="K30" s="23" t="s">
        <v>286</v>
      </c>
      <c r="L30" s="23" t="s">
        <v>286</v>
      </c>
      <c r="M30" s="23" t="s">
        <v>286</v>
      </c>
      <c r="N30" s="23" t="s">
        <v>286</v>
      </c>
      <c r="O30" s="23" t="s">
        <v>286</v>
      </c>
    </row>
    <row r="31" spans="1:15" ht="9" customHeight="1" x14ac:dyDescent="0.15">
      <c r="A31" s="340"/>
      <c r="B31" s="227"/>
      <c r="C31" s="227"/>
      <c r="D31" s="226" t="s">
        <v>257</v>
      </c>
      <c r="E31" s="225" t="s">
        <v>442</v>
      </c>
      <c r="F31" s="23" t="s">
        <v>286</v>
      </c>
      <c r="G31" s="23" t="s">
        <v>286</v>
      </c>
      <c r="H31" s="23">
        <v>1</v>
      </c>
      <c r="I31" s="23">
        <v>2</v>
      </c>
      <c r="J31" s="23" t="s">
        <v>286</v>
      </c>
      <c r="K31" s="23" t="s">
        <v>286</v>
      </c>
      <c r="L31" s="23" t="s">
        <v>286</v>
      </c>
      <c r="M31" s="23" t="s">
        <v>286</v>
      </c>
      <c r="N31" s="23">
        <f t="shared" si="3"/>
        <v>1</v>
      </c>
      <c r="O31" s="23">
        <f t="shared" si="2"/>
        <v>2</v>
      </c>
    </row>
    <row r="32" spans="1:15" ht="9" customHeight="1" x14ac:dyDescent="0.15">
      <c r="A32" s="340"/>
      <c r="B32" s="227"/>
      <c r="C32" s="227"/>
      <c r="D32" s="226" t="s">
        <v>40</v>
      </c>
      <c r="E32" s="225" t="s">
        <v>443</v>
      </c>
      <c r="F32" s="23" t="s">
        <v>286</v>
      </c>
      <c r="G32" s="23" t="s">
        <v>286</v>
      </c>
      <c r="H32" s="23" t="s">
        <v>286</v>
      </c>
      <c r="I32" s="23" t="s">
        <v>286</v>
      </c>
      <c r="J32" s="23" t="s">
        <v>286</v>
      </c>
      <c r="K32" s="23" t="s">
        <v>286</v>
      </c>
      <c r="L32" s="23" t="s">
        <v>286</v>
      </c>
      <c r="M32" s="23" t="s">
        <v>286</v>
      </c>
      <c r="N32" s="23" t="s">
        <v>286</v>
      </c>
      <c r="O32" s="23" t="s">
        <v>286</v>
      </c>
    </row>
    <row r="33" spans="1:15" ht="9" customHeight="1" x14ac:dyDescent="0.15">
      <c r="A33" s="340"/>
      <c r="B33" s="227"/>
      <c r="C33" s="227"/>
      <c r="D33" s="226"/>
      <c r="E33" s="225" t="s">
        <v>444</v>
      </c>
      <c r="F33" s="23" t="s">
        <v>286</v>
      </c>
      <c r="G33" s="23" t="s">
        <v>286</v>
      </c>
      <c r="H33" s="23" t="s">
        <v>286</v>
      </c>
      <c r="I33" s="23" t="s">
        <v>286</v>
      </c>
      <c r="J33" s="23" t="s">
        <v>286</v>
      </c>
      <c r="K33" s="23" t="s">
        <v>286</v>
      </c>
      <c r="L33" s="23">
        <v>1</v>
      </c>
      <c r="M33" s="23">
        <v>1</v>
      </c>
      <c r="N33" s="23">
        <f t="shared" si="3"/>
        <v>1</v>
      </c>
      <c r="O33" s="23">
        <f t="shared" si="2"/>
        <v>1</v>
      </c>
    </row>
    <row r="34" spans="1:15" ht="9" customHeight="1" x14ac:dyDescent="0.15">
      <c r="A34" s="340"/>
      <c r="B34" s="227"/>
      <c r="C34" s="227"/>
      <c r="D34" s="226"/>
      <c r="E34" s="225" t="s">
        <v>445</v>
      </c>
      <c r="F34" s="23" t="s">
        <v>286</v>
      </c>
      <c r="G34" s="23" t="s">
        <v>286</v>
      </c>
      <c r="H34" s="23">
        <v>1</v>
      </c>
      <c r="I34" s="23">
        <v>1</v>
      </c>
      <c r="J34" s="23" t="s">
        <v>286</v>
      </c>
      <c r="K34" s="23" t="s">
        <v>286</v>
      </c>
      <c r="L34" s="23" t="s">
        <v>286</v>
      </c>
      <c r="M34" s="23" t="s">
        <v>286</v>
      </c>
      <c r="N34" s="23">
        <f t="shared" si="3"/>
        <v>1</v>
      </c>
      <c r="O34" s="23">
        <f t="shared" si="2"/>
        <v>1</v>
      </c>
    </row>
    <row r="35" spans="1:15" ht="9" customHeight="1" x14ac:dyDescent="0.15">
      <c r="A35" s="340"/>
      <c r="B35" s="227"/>
      <c r="C35" s="227"/>
      <c r="D35" s="226"/>
      <c r="E35" s="225" t="s">
        <v>446</v>
      </c>
      <c r="F35" s="23" t="s">
        <v>286</v>
      </c>
      <c r="G35" s="23" t="s">
        <v>286</v>
      </c>
      <c r="H35" s="23" t="s">
        <v>286</v>
      </c>
      <c r="I35" s="23" t="s">
        <v>286</v>
      </c>
      <c r="J35" s="23" t="s">
        <v>286</v>
      </c>
      <c r="K35" s="23" t="s">
        <v>286</v>
      </c>
      <c r="L35" s="23" t="s">
        <v>286</v>
      </c>
      <c r="M35" s="23" t="s">
        <v>286</v>
      </c>
      <c r="N35" s="23" t="s">
        <v>286</v>
      </c>
      <c r="O35" s="23" t="s">
        <v>286</v>
      </c>
    </row>
    <row r="36" spans="1:15" ht="9" customHeight="1" x14ac:dyDescent="0.15">
      <c r="A36" s="340"/>
      <c r="B36" s="227"/>
      <c r="C36" s="227"/>
      <c r="D36" s="226"/>
      <c r="E36" s="225" t="s">
        <v>447</v>
      </c>
      <c r="F36" s="23" t="s">
        <v>286</v>
      </c>
      <c r="G36" s="23" t="s">
        <v>286</v>
      </c>
      <c r="H36" s="23">
        <v>1</v>
      </c>
      <c r="I36" s="23">
        <v>1</v>
      </c>
      <c r="J36" s="23" t="s">
        <v>286</v>
      </c>
      <c r="K36" s="23" t="s">
        <v>286</v>
      </c>
      <c r="L36" s="23" t="s">
        <v>286</v>
      </c>
      <c r="M36" s="23" t="s">
        <v>286</v>
      </c>
      <c r="N36" s="23">
        <f t="shared" si="3"/>
        <v>1</v>
      </c>
      <c r="O36" s="23">
        <f t="shared" si="2"/>
        <v>1</v>
      </c>
    </row>
    <row r="37" spans="1:15" ht="9" customHeight="1" x14ac:dyDescent="0.15">
      <c r="A37" s="340"/>
      <c r="B37" s="227"/>
      <c r="C37" s="227"/>
      <c r="D37" s="226"/>
      <c r="E37" s="225" t="s">
        <v>448</v>
      </c>
      <c r="F37" s="23" t="s">
        <v>286</v>
      </c>
      <c r="G37" s="23">
        <v>3</v>
      </c>
      <c r="H37" s="23" t="s">
        <v>286</v>
      </c>
      <c r="I37" s="23" t="s">
        <v>286</v>
      </c>
      <c r="J37" s="23">
        <v>3</v>
      </c>
      <c r="K37" s="23" t="s">
        <v>286</v>
      </c>
      <c r="L37" s="23">
        <v>1</v>
      </c>
      <c r="M37" s="23">
        <v>1</v>
      </c>
      <c r="N37" s="23">
        <f t="shared" si="3"/>
        <v>4</v>
      </c>
      <c r="O37" s="23">
        <f t="shared" si="2"/>
        <v>4</v>
      </c>
    </row>
    <row r="38" spans="1:15" ht="9" customHeight="1" x14ac:dyDescent="0.15">
      <c r="A38" s="340"/>
      <c r="B38" s="227"/>
      <c r="C38" s="227"/>
      <c r="D38" s="226"/>
      <c r="E38" s="225" t="s">
        <v>449</v>
      </c>
      <c r="F38" s="23" t="s">
        <v>286</v>
      </c>
      <c r="G38" s="23" t="s">
        <v>286</v>
      </c>
      <c r="H38" s="23" t="s">
        <v>286</v>
      </c>
      <c r="I38" s="23" t="s">
        <v>286</v>
      </c>
      <c r="J38" s="23" t="s">
        <v>286</v>
      </c>
      <c r="K38" s="23" t="s">
        <v>286</v>
      </c>
      <c r="L38" s="23" t="s">
        <v>286</v>
      </c>
      <c r="M38" s="23" t="s">
        <v>286</v>
      </c>
      <c r="N38" s="23" t="s">
        <v>286</v>
      </c>
      <c r="O38" s="23" t="s">
        <v>286</v>
      </c>
    </row>
    <row r="39" spans="1:15" ht="9" customHeight="1" x14ac:dyDescent="0.15">
      <c r="A39" s="340"/>
      <c r="B39" s="227"/>
      <c r="C39" s="223"/>
      <c r="D39" s="222"/>
      <c r="E39" s="225" t="s">
        <v>450</v>
      </c>
      <c r="F39" s="23" t="s">
        <v>286</v>
      </c>
      <c r="G39" s="23" t="s">
        <v>286</v>
      </c>
      <c r="H39" s="23" t="s">
        <v>286</v>
      </c>
      <c r="I39" s="23" t="s">
        <v>286</v>
      </c>
      <c r="J39" s="23" t="s">
        <v>286</v>
      </c>
      <c r="K39" s="23" t="s">
        <v>286</v>
      </c>
      <c r="L39" s="23" t="s">
        <v>286</v>
      </c>
      <c r="M39" s="23" t="s">
        <v>286</v>
      </c>
      <c r="N39" s="23" t="s">
        <v>286</v>
      </c>
      <c r="O39" s="25" t="s">
        <v>286</v>
      </c>
    </row>
    <row r="40" spans="1:15" ht="9" customHeight="1" x14ac:dyDescent="0.15">
      <c r="A40" s="224"/>
      <c r="B40" s="232"/>
      <c r="C40" s="237" t="s">
        <v>451</v>
      </c>
      <c r="D40" s="236" t="s">
        <v>268</v>
      </c>
      <c r="E40" s="235" t="s">
        <v>452</v>
      </c>
      <c r="F40" s="26" t="s">
        <v>286</v>
      </c>
      <c r="G40" s="26" t="s">
        <v>286</v>
      </c>
      <c r="H40" s="26" t="s">
        <v>286</v>
      </c>
      <c r="I40" s="26" t="s">
        <v>286</v>
      </c>
      <c r="J40" s="26" t="s">
        <v>286</v>
      </c>
      <c r="K40" s="26" t="s">
        <v>286</v>
      </c>
      <c r="L40" s="26" t="s">
        <v>286</v>
      </c>
      <c r="M40" s="26" t="s">
        <v>286</v>
      </c>
      <c r="N40" s="26" t="s">
        <v>286</v>
      </c>
      <c r="O40" s="26" t="s">
        <v>286</v>
      </c>
    </row>
    <row r="41" spans="1:15" ht="9" customHeight="1" x14ac:dyDescent="0.15">
      <c r="A41" s="224"/>
      <c r="B41" s="232"/>
      <c r="C41" s="234" t="s">
        <v>453</v>
      </c>
      <c r="D41" s="233" t="s">
        <v>269</v>
      </c>
      <c r="E41" s="225" t="s">
        <v>454</v>
      </c>
      <c r="F41" s="23" t="s">
        <v>286</v>
      </c>
      <c r="G41" s="23" t="s">
        <v>286</v>
      </c>
      <c r="H41" s="23" t="s">
        <v>286</v>
      </c>
      <c r="I41" s="23" t="s">
        <v>286</v>
      </c>
      <c r="J41" s="23" t="s">
        <v>286</v>
      </c>
      <c r="K41" s="23" t="s">
        <v>286</v>
      </c>
      <c r="L41" s="23" t="s">
        <v>286</v>
      </c>
      <c r="M41" s="23" t="s">
        <v>286</v>
      </c>
      <c r="N41" s="23" t="s">
        <v>286</v>
      </c>
      <c r="O41" s="23" t="s">
        <v>286</v>
      </c>
    </row>
    <row r="42" spans="1:15" ht="9" customHeight="1" x14ac:dyDescent="0.15">
      <c r="A42" s="224"/>
      <c r="B42" s="232"/>
      <c r="C42" s="234" t="s">
        <v>455</v>
      </c>
      <c r="D42" s="233" t="s">
        <v>257</v>
      </c>
      <c r="E42" s="225" t="s">
        <v>456</v>
      </c>
      <c r="F42" s="23" t="s">
        <v>286</v>
      </c>
      <c r="G42" s="23" t="s">
        <v>286</v>
      </c>
      <c r="H42" s="23" t="s">
        <v>286</v>
      </c>
      <c r="I42" s="23" t="s">
        <v>286</v>
      </c>
      <c r="J42" s="23" t="s">
        <v>286</v>
      </c>
      <c r="K42" s="23" t="s">
        <v>286</v>
      </c>
      <c r="L42" s="23" t="s">
        <v>286</v>
      </c>
      <c r="M42" s="23" t="s">
        <v>286</v>
      </c>
      <c r="N42" s="23" t="s">
        <v>286</v>
      </c>
      <c r="O42" s="23" t="s">
        <v>286</v>
      </c>
    </row>
    <row r="43" spans="1:15" ht="9" customHeight="1" x14ac:dyDescent="0.15">
      <c r="A43" s="224"/>
      <c r="B43" s="232"/>
      <c r="C43" s="231" t="s">
        <v>457</v>
      </c>
      <c r="D43" s="230" t="s">
        <v>40</v>
      </c>
      <c r="E43" s="221" t="s">
        <v>458</v>
      </c>
      <c r="F43" s="25" t="s">
        <v>286</v>
      </c>
      <c r="G43" s="25" t="s">
        <v>286</v>
      </c>
      <c r="H43" s="25" t="s">
        <v>286</v>
      </c>
      <c r="I43" s="25" t="s">
        <v>286</v>
      </c>
      <c r="J43" s="25" t="s">
        <v>286</v>
      </c>
      <c r="K43" s="25" t="s">
        <v>286</v>
      </c>
      <c r="L43" s="25" t="s">
        <v>286</v>
      </c>
      <c r="M43" s="25" t="s">
        <v>286</v>
      </c>
      <c r="N43" s="25" t="s">
        <v>286</v>
      </c>
      <c r="O43" s="25" t="s">
        <v>286</v>
      </c>
    </row>
    <row r="44" spans="1:15" ht="9" customHeight="1" x14ac:dyDescent="0.15">
      <c r="A44" s="224"/>
      <c r="B44" s="227"/>
      <c r="C44" s="229"/>
      <c r="D44" s="228"/>
      <c r="E44" s="225" t="s">
        <v>426</v>
      </c>
      <c r="F44" s="23" t="s">
        <v>286</v>
      </c>
      <c r="G44" s="23" t="s">
        <v>286</v>
      </c>
      <c r="H44" s="23" t="s">
        <v>286</v>
      </c>
      <c r="I44" s="23" t="s">
        <v>286</v>
      </c>
      <c r="J44" s="23" t="s">
        <v>286</v>
      </c>
      <c r="K44" s="23" t="s">
        <v>286</v>
      </c>
      <c r="L44" s="23" t="s">
        <v>286</v>
      </c>
      <c r="M44" s="23" t="s">
        <v>286</v>
      </c>
      <c r="N44" s="23" t="s">
        <v>286</v>
      </c>
      <c r="O44" s="23" t="s">
        <v>286</v>
      </c>
    </row>
    <row r="45" spans="1:15" ht="9" customHeight="1" x14ac:dyDescent="0.15">
      <c r="A45" s="224"/>
      <c r="B45" s="227"/>
      <c r="C45" s="227"/>
      <c r="D45" s="226"/>
      <c r="E45" s="225" t="s">
        <v>459</v>
      </c>
      <c r="F45" s="23" t="s">
        <v>286</v>
      </c>
      <c r="G45" s="23" t="s">
        <v>286</v>
      </c>
      <c r="H45" s="23" t="s">
        <v>286</v>
      </c>
      <c r="I45" s="23" t="s">
        <v>286</v>
      </c>
      <c r="J45" s="23" t="s">
        <v>286</v>
      </c>
      <c r="K45" s="23" t="s">
        <v>286</v>
      </c>
      <c r="L45" s="23" t="s">
        <v>286</v>
      </c>
      <c r="M45" s="23" t="s">
        <v>286</v>
      </c>
      <c r="N45" s="23" t="s">
        <v>286</v>
      </c>
      <c r="O45" s="23" t="s">
        <v>286</v>
      </c>
    </row>
    <row r="46" spans="1:15" ht="9" customHeight="1" x14ac:dyDescent="0.15">
      <c r="A46" s="224"/>
      <c r="B46" s="227"/>
      <c r="C46" s="227"/>
      <c r="D46" s="226"/>
      <c r="E46" s="225" t="s">
        <v>488</v>
      </c>
      <c r="F46" s="23" t="s">
        <v>286</v>
      </c>
      <c r="G46" s="23" t="s">
        <v>286</v>
      </c>
      <c r="H46" s="23" t="s">
        <v>286</v>
      </c>
      <c r="I46" s="23" t="s">
        <v>286</v>
      </c>
      <c r="J46" s="23" t="s">
        <v>286</v>
      </c>
      <c r="K46" s="23" t="s">
        <v>286</v>
      </c>
      <c r="L46" s="23" t="s">
        <v>286</v>
      </c>
      <c r="M46" s="23" t="s">
        <v>286</v>
      </c>
      <c r="N46" s="23" t="s">
        <v>286</v>
      </c>
      <c r="O46" s="23" t="s">
        <v>286</v>
      </c>
    </row>
    <row r="47" spans="1:15" ht="9" customHeight="1" x14ac:dyDescent="0.15">
      <c r="A47" s="224"/>
      <c r="B47" s="227"/>
      <c r="C47" s="227"/>
      <c r="D47" s="226"/>
      <c r="E47" s="225" t="s">
        <v>421</v>
      </c>
      <c r="F47" s="23" t="s">
        <v>286</v>
      </c>
      <c r="G47" s="23" t="s">
        <v>286</v>
      </c>
      <c r="H47" s="23">
        <v>1</v>
      </c>
      <c r="I47" s="23">
        <v>3</v>
      </c>
      <c r="J47" s="23" t="s">
        <v>286</v>
      </c>
      <c r="K47" s="23" t="s">
        <v>286</v>
      </c>
      <c r="L47" s="23" t="s">
        <v>286</v>
      </c>
      <c r="M47" s="23" t="s">
        <v>286</v>
      </c>
      <c r="N47" s="23">
        <f t="shared" si="3"/>
        <v>1</v>
      </c>
      <c r="O47" s="23">
        <f t="shared" si="2"/>
        <v>3</v>
      </c>
    </row>
    <row r="48" spans="1:15" ht="9" customHeight="1" x14ac:dyDescent="0.15">
      <c r="A48" s="224"/>
      <c r="B48" s="227"/>
      <c r="C48" s="227"/>
      <c r="D48" s="226"/>
      <c r="E48" s="225" t="s">
        <v>422</v>
      </c>
      <c r="F48" s="23" t="s">
        <v>286</v>
      </c>
      <c r="G48" s="23" t="s">
        <v>286</v>
      </c>
      <c r="H48" s="23" t="s">
        <v>286</v>
      </c>
      <c r="I48" s="23" t="s">
        <v>286</v>
      </c>
      <c r="J48" s="23" t="s">
        <v>286</v>
      </c>
      <c r="K48" s="23" t="s">
        <v>286</v>
      </c>
      <c r="L48" s="23" t="s">
        <v>286</v>
      </c>
      <c r="M48" s="23" t="s">
        <v>286</v>
      </c>
      <c r="N48" s="23" t="s">
        <v>286</v>
      </c>
      <c r="O48" s="23" t="s">
        <v>286</v>
      </c>
    </row>
    <row r="49" spans="1:15" ht="9" customHeight="1" x14ac:dyDescent="0.15">
      <c r="A49" s="224"/>
      <c r="B49" s="227"/>
      <c r="C49" s="227"/>
      <c r="D49" s="226"/>
      <c r="E49" s="225" t="s">
        <v>424</v>
      </c>
      <c r="F49" s="23" t="s">
        <v>286</v>
      </c>
      <c r="G49" s="23" t="s">
        <v>286</v>
      </c>
      <c r="H49" s="23" t="s">
        <v>286</v>
      </c>
      <c r="I49" s="23" t="s">
        <v>286</v>
      </c>
      <c r="J49" s="23" t="s">
        <v>286</v>
      </c>
      <c r="K49" s="23" t="s">
        <v>286</v>
      </c>
      <c r="L49" s="23" t="s">
        <v>286</v>
      </c>
      <c r="M49" s="23" t="s">
        <v>286</v>
      </c>
      <c r="N49" s="23" t="s">
        <v>286</v>
      </c>
      <c r="O49" s="23" t="s">
        <v>286</v>
      </c>
    </row>
    <row r="50" spans="1:15" ht="9" customHeight="1" x14ac:dyDescent="0.15">
      <c r="A50" s="224"/>
      <c r="B50" s="227"/>
      <c r="C50" s="227"/>
      <c r="D50" s="226"/>
      <c r="E50" s="225" t="s">
        <v>431</v>
      </c>
      <c r="F50" s="23" t="s">
        <v>286</v>
      </c>
      <c r="G50" s="23" t="s">
        <v>286</v>
      </c>
      <c r="H50" s="23" t="s">
        <v>286</v>
      </c>
      <c r="I50" s="23" t="s">
        <v>286</v>
      </c>
      <c r="J50" s="23" t="s">
        <v>286</v>
      </c>
      <c r="K50" s="23" t="s">
        <v>286</v>
      </c>
      <c r="L50" s="23" t="s">
        <v>286</v>
      </c>
      <c r="M50" s="23" t="s">
        <v>286</v>
      </c>
      <c r="N50" s="23" t="s">
        <v>286</v>
      </c>
      <c r="O50" s="23" t="s">
        <v>286</v>
      </c>
    </row>
    <row r="51" spans="1:15" ht="9" customHeight="1" x14ac:dyDescent="0.15">
      <c r="A51" s="224"/>
      <c r="B51" s="227"/>
      <c r="C51" s="227"/>
      <c r="D51" s="226"/>
      <c r="E51" s="225" t="s">
        <v>418</v>
      </c>
      <c r="F51" s="23">
        <v>4</v>
      </c>
      <c r="G51" s="23">
        <v>3</v>
      </c>
      <c r="H51" s="23">
        <v>1</v>
      </c>
      <c r="I51" s="23" t="s">
        <v>286</v>
      </c>
      <c r="J51" s="23">
        <v>1</v>
      </c>
      <c r="K51" s="23">
        <v>1</v>
      </c>
      <c r="L51" s="23">
        <v>4</v>
      </c>
      <c r="M51" s="23">
        <v>2</v>
      </c>
      <c r="N51" s="23">
        <f t="shared" si="3"/>
        <v>10</v>
      </c>
      <c r="O51" s="23">
        <f t="shared" si="2"/>
        <v>6</v>
      </c>
    </row>
    <row r="52" spans="1:15" ht="9" customHeight="1" x14ac:dyDescent="0.15">
      <c r="A52" s="224"/>
      <c r="B52" s="227"/>
      <c r="C52" s="227"/>
      <c r="D52" s="226" t="s">
        <v>460</v>
      </c>
      <c r="E52" s="225" t="s">
        <v>420</v>
      </c>
      <c r="F52" s="23" t="s">
        <v>286</v>
      </c>
      <c r="G52" s="23" t="s">
        <v>286</v>
      </c>
      <c r="H52" s="23" t="s">
        <v>286</v>
      </c>
      <c r="I52" s="23" t="s">
        <v>286</v>
      </c>
      <c r="J52" s="23" t="s">
        <v>286</v>
      </c>
      <c r="K52" s="23" t="s">
        <v>286</v>
      </c>
      <c r="L52" s="23" t="s">
        <v>286</v>
      </c>
      <c r="M52" s="23" t="s">
        <v>286</v>
      </c>
      <c r="N52" s="23" t="s">
        <v>286</v>
      </c>
      <c r="O52" s="23" t="s">
        <v>286</v>
      </c>
    </row>
    <row r="53" spans="1:15" ht="9" customHeight="1" x14ac:dyDescent="0.15">
      <c r="A53" s="224"/>
      <c r="B53" s="227"/>
      <c r="C53" s="227"/>
      <c r="D53" s="226" t="s">
        <v>461</v>
      </c>
      <c r="E53" s="225" t="s">
        <v>423</v>
      </c>
      <c r="F53" s="23" t="s">
        <v>286</v>
      </c>
      <c r="G53" s="23" t="s">
        <v>286</v>
      </c>
      <c r="H53" s="23">
        <v>1</v>
      </c>
      <c r="I53" s="23">
        <v>3</v>
      </c>
      <c r="J53" s="23" t="s">
        <v>286</v>
      </c>
      <c r="K53" s="23" t="s">
        <v>286</v>
      </c>
      <c r="L53" s="23" t="s">
        <v>286</v>
      </c>
      <c r="M53" s="23" t="s">
        <v>286</v>
      </c>
      <c r="N53" s="23">
        <f t="shared" si="3"/>
        <v>1</v>
      </c>
      <c r="O53" s="23">
        <f t="shared" si="2"/>
        <v>3</v>
      </c>
    </row>
    <row r="54" spans="1:15" ht="9" customHeight="1" x14ac:dyDescent="0.15">
      <c r="A54" s="224"/>
      <c r="B54" s="227"/>
      <c r="C54" s="227"/>
      <c r="D54" s="226" t="s">
        <v>265</v>
      </c>
      <c r="E54" s="225" t="s">
        <v>433</v>
      </c>
      <c r="F54" s="23">
        <v>1</v>
      </c>
      <c r="G54" s="23">
        <v>1</v>
      </c>
      <c r="H54" s="23" t="s">
        <v>286</v>
      </c>
      <c r="I54" s="23" t="s">
        <v>286</v>
      </c>
      <c r="J54" s="23" t="s">
        <v>286</v>
      </c>
      <c r="K54" s="23" t="s">
        <v>286</v>
      </c>
      <c r="L54" s="23" t="s">
        <v>286</v>
      </c>
      <c r="M54" s="23" t="s">
        <v>286</v>
      </c>
      <c r="N54" s="23">
        <f t="shared" si="3"/>
        <v>1</v>
      </c>
      <c r="O54" s="23">
        <f t="shared" si="2"/>
        <v>1</v>
      </c>
    </row>
    <row r="55" spans="1:15" ht="9" customHeight="1" x14ac:dyDescent="0.15">
      <c r="A55" s="224"/>
      <c r="B55" s="227"/>
      <c r="C55" s="227"/>
      <c r="D55" s="226" t="s">
        <v>266</v>
      </c>
      <c r="E55" s="225" t="s">
        <v>427</v>
      </c>
      <c r="F55" s="23">
        <v>1</v>
      </c>
      <c r="G55" s="23" t="s">
        <v>286</v>
      </c>
      <c r="H55" s="23" t="s">
        <v>286</v>
      </c>
      <c r="I55" s="23" t="s">
        <v>286</v>
      </c>
      <c r="J55" s="23" t="s">
        <v>286</v>
      </c>
      <c r="K55" s="23" t="s">
        <v>286</v>
      </c>
      <c r="L55" s="23">
        <v>1</v>
      </c>
      <c r="M55" s="23">
        <v>1</v>
      </c>
      <c r="N55" s="23">
        <f t="shared" si="3"/>
        <v>2</v>
      </c>
      <c r="O55" s="23">
        <f t="shared" si="2"/>
        <v>1</v>
      </c>
    </row>
    <row r="56" spans="1:15" ht="9" customHeight="1" x14ac:dyDescent="0.15">
      <c r="A56" s="224"/>
      <c r="B56" s="227"/>
      <c r="C56" s="227"/>
      <c r="D56" s="226" t="s">
        <v>258</v>
      </c>
      <c r="E56" s="225" t="s">
        <v>462</v>
      </c>
      <c r="F56" s="23">
        <v>1</v>
      </c>
      <c r="G56" s="23" t="s">
        <v>286</v>
      </c>
      <c r="H56" s="23" t="s">
        <v>286</v>
      </c>
      <c r="I56" s="23" t="s">
        <v>286</v>
      </c>
      <c r="J56" s="23">
        <v>1</v>
      </c>
      <c r="K56" s="23" t="s">
        <v>286</v>
      </c>
      <c r="L56" s="23" t="s">
        <v>286</v>
      </c>
      <c r="M56" s="23" t="s">
        <v>286</v>
      </c>
      <c r="N56" s="23">
        <f t="shared" si="3"/>
        <v>2</v>
      </c>
      <c r="O56" s="23" t="s">
        <v>286</v>
      </c>
    </row>
    <row r="57" spans="1:15" ht="9" customHeight="1" x14ac:dyDescent="0.15">
      <c r="A57" s="224"/>
      <c r="B57" s="227"/>
      <c r="C57" s="227"/>
      <c r="D57" s="226" t="s">
        <v>270</v>
      </c>
      <c r="E57" s="225" t="s">
        <v>437</v>
      </c>
      <c r="F57" s="23" t="s">
        <v>286</v>
      </c>
      <c r="G57" s="23" t="s">
        <v>286</v>
      </c>
      <c r="H57" s="23" t="s">
        <v>286</v>
      </c>
      <c r="I57" s="23" t="s">
        <v>286</v>
      </c>
      <c r="J57" s="23" t="s">
        <v>286</v>
      </c>
      <c r="K57" s="23" t="s">
        <v>286</v>
      </c>
      <c r="L57" s="23" t="s">
        <v>286</v>
      </c>
      <c r="M57" s="23" t="s">
        <v>286</v>
      </c>
      <c r="N57" s="23" t="s">
        <v>286</v>
      </c>
      <c r="O57" s="23" t="s">
        <v>286</v>
      </c>
    </row>
    <row r="58" spans="1:15" ht="9" customHeight="1" x14ac:dyDescent="0.15">
      <c r="A58" s="224"/>
      <c r="B58" s="227"/>
      <c r="C58" s="227"/>
      <c r="D58" s="226" t="s">
        <v>267</v>
      </c>
      <c r="E58" s="225" t="s">
        <v>463</v>
      </c>
      <c r="F58" s="23" t="s">
        <v>286</v>
      </c>
      <c r="G58" s="23" t="s">
        <v>286</v>
      </c>
      <c r="H58" s="23" t="s">
        <v>286</v>
      </c>
      <c r="I58" s="23" t="s">
        <v>286</v>
      </c>
      <c r="J58" s="23" t="s">
        <v>286</v>
      </c>
      <c r="K58" s="23" t="s">
        <v>286</v>
      </c>
      <c r="L58" s="23" t="s">
        <v>286</v>
      </c>
      <c r="M58" s="23" t="s">
        <v>286</v>
      </c>
      <c r="N58" s="23" t="s">
        <v>286</v>
      </c>
      <c r="O58" s="23" t="s">
        <v>286</v>
      </c>
    </row>
    <row r="59" spans="1:15" ht="9" customHeight="1" x14ac:dyDescent="0.15">
      <c r="A59" s="224"/>
      <c r="B59" s="227"/>
      <c r="C59" s="227"/>
      <c r="D59" s="226" t="s">
        <v>464</v>
      </c>
      <c r="E59" s="225" t="s">
        <v>465</v>
      </c>
      <c r="F59" s="23" t="s">
        <v>286</v>
      </c>
      <c r="G59" s="23" t="s">
        <v>286</v>
      </c>
      <c r="H59" s="23" t="s">
        <v>286</v>
      </c>
      <c r="I59" s="23" t="s">
        <v>286</v>
      </c>
      <c r="J59" s="23" t="s">
        <v>286</v>
      </c>
      <c r="K59" s="23" t="s">
        <v>286</v>
      </c>
      <c r="L59" s="23" t="s">
        <v>286</v>
      </c>
      <c r="M59" s="23" t="s">
        <v>286</v>
      </c>
      <c r="N59" s="23" t="s">
        <v>286</v>
      </c>
      <c r="O59" s="23" t="s">
        <v>286</v>
      </c>
    </row>
    <row r="60" spans="1:15" ht="9" customHeight="1" x14ac:dyDescent="0.15">
      <c r="A60" s="224"/>
      <c r="B60" s="227"/>
      <c r="C60" s="227"/>
      <c r="D60" s="226" t="s">
        <v>466</v>
      </c>
      <c r="E60" s="225" t="s">
        <v>467</v>
      </c>
      <c r="F60" s="23" t="s">
        <v>286</v>
      </c>
      <c r="G60" s="23" t="s">
        <v>286</v>
      </c>
      <c r="H60" s="23" t="s">
        <v>286</v>
      </c>
      <c r="I60" s="23" t="s">
        <v>286</v>
      </c>
      <c r="J60" s="23" t="s">
        <v>286</v>
      </c>
      <c r="K60" s="23" t="s">
        <v>286</v>
      </c>
      <c r="L60" s="23" t="s">
        <v>286</v>
      </c>
      <c r="M60" s="23" t="s">
        <v>286</v>
      </c>
      <c r="N60" s="23" t="s">
        <v>286</v>
      </c>
      <c r="O60" s="23" t="s">
        <v>286</v>
      </c>
    </row>
    <row r="61" spans="1:15" ht="9" customHeight="1" x14ac:dyDescent="0.15">
      <c r="A61" s="224"/>
      <c r="B61" s="227"/>
      <c r="C61" s="227"/>
      <c r="D61" s="226" t="s">
        <v>468</v>
      </c>
      <c r="E61" s="225" t="s">
        <v>469</v>
      </c>
      <c r="F61" s="23" t="s">
        <v>286</v>
      </c>
      <c r="G61" s="23" t="s">
        <v>286</v>
      </c>
      <c r="H61" s="23" t="s">
        <v>286</v>
      </c>
      <c r="I61" s="23" t="s">
        <v>286</v>
      </c>
      <c r="J61" s="23" t="s">
        <v>286</v>
      </c>
      <c r="K61" s="23" t="s">
        <v>286</v>
      </c>
      <c r="L61" s="23">
        <v>1</v>
      </c>
      <c r="M61" s="23">
        <v>1</v>
      </c>
      <c r="N61" s="23">
        <f t="shared" si="3"/>
        <v>1</v>
      </c>
      <c r="O61" s="23">
        <f t="shared" si="2"/>
        <v>1</v>
      </c>
    </row>
    <row r="62" spans="1:15" ht="9" customHeight="1" x14ac:dyDescent="0.15">
      <c r="A62" s="224"/>
      <c r="B62" s="227"/>
      <c r="C62" s="227"/>
      <c r="D62" s="226" t="s">
        <v>470</v>
      </c>
      <c r="E62" s="225" t="s">
        <v>445</v>
      </c>
      <c r="F62" s="23" t="s">
        <v>286</v>
      </c>
      <c r="G62" s="23" t="s">
        <v>286</v>
      </c>
      <c r="H62" s="23" t="s">
        <v>286</v>
      </c>
      <c r="I62" s="23" t="s">
        <v>286</v>
      </c>
      <c r="J62" s="23">
        <v>1</v>
      </c>
      <c r="K62" s="23" t="s">
        <v>286</v>
      </c>
      <c r="L62" s="23" t="s">
        <v>286</v>
      </c>
      <c r="M62" s="23" t="s">
        <v>286</v>
      </c>
      <c r="N62" s="23">
        <f t="shared" si="3"/>
        <v>1</v>
      </c>
      <c r="O62" s="23" t="s">
        <v>286</v>
      </c>
    </row>
    <row r="63" spans="1:15" ht="9" customHeight="1" x14ac:dyDescent="0.15">
      <c r="A63" s="224"/>
      <c r="B63" s="227"/>
      <c r="C63" s="227"/>
      <c r="D63" s="226" t="s">
        <v>268</v>
      </c>
      <c r="E63" s="225" t="s">
        <v>446</v>
      </c>
      <c r="F63" s="23" t="s">
        <v>286</v>
      </c>
      <c r="G63" s="23" t="s">
        <v>286</v>
      </c>
      <c r="H63" s="23" t="s">
        <v>286</v>
      </c>
      <c r="I63" s="23" t="s">
        <v>286</v>
      </c>
      <c r="J63" s="23" t="s">
        <v>286</v>
      </c>
      <c r="K63" s="23" t="s">
        <v>286</v>
      </c>
      <c r="L63" s="23" t="s">
        <v>286</v>
      </c>
      <c r="M63" s="23" t="s">
        <v>286</v>
      </c>
      <c r="N63" s="23" t="s">
        <v>286</v>
      </c>
      <c r="O63" s="23" t="s">
        <v>286</v>
      </c>
    </row>
    <row r="64" spans="1:15" ht="9" customHeight="1" x14ac:dyDescent="0.15">
      <c r="A64" s="224"/>
      <c r="B64" s="227"/>
      <c r="C64" s="227"/>
      <c r="D64" s="226" t="s">
        <v>269</v>
      </c>
      <c r="E64" s="225" t="s">
        <v>471</v>
      </c>
      <c r="F64" s="23">
        <v>2</v>
      </c>
      <c r="G64" s="23">
        <v>1</v>
      </c>
      <c r="H64" s="23" t="s">
        <v>286</v>
      </c>
      <c r="I64" s="23" t="s">
        <v>286</v>
      </c>
      <c r="J64" s="23" t="s">
        <v>286</v>
      </c>
      <c r="K64" s="23" t="s">
        <v>286</v>
      </c>
      <c r="L64" s="23" t="s">
        <v>286</v>
      </c>
      <c r="M64" s="23" t="s">
        <v>286</v>
      </c>
      <c r="N64" s="23">
        <f t="shared" si="3"/>
        <v>2</v>
      </c>
      <c r="O64" s="23">
        <f t="shared" si="2"/>
        <v>1</v>
      </c>
    </row>
    <row r="65" spans="1:15" ht="9" customHeight="1" x14ac:dyDescent="0.15">
      <c r="A65" s="224"/>
      <c r="B65" s="227"/>
      <c r="C65" s="227"/>
      <c r="D65" s="226" t="s">
        <v>257</v>
      </c>
      <c r="E65" s="225" t="s">
        <v>448</v>
      </c>
      <c r="F65" s="23">
        <v>7</v>
      </c>
      <c r="G65" s="23">
        <v>5</v>
      </c>
      <c r="H65" s="23">
        <v>6</v>
      </c>
      <c r="I65" s="23">
        <v>3</v>
      </c>
      <c r="J65" s="23">
        <v>2</v>
      </c>
      <c r="K65" s="23">
        <v>1</v>
      </c>
      <c r="L65" s="23">
        <v>5</v>
      </c>
      <c r="M65" s="23">
        <v>2</v>
      </c>
      <c r="N65" s="23">
        <f t="shared" si="3"/>
        <v>20</v>
      </c>
      <c r="O65" s="23">
        <f t="shared" si="2"/>
        <v>11</v>
      </c>
    </row>
    <row r="66" spans="1:15" ht="9" customHeight="1" x14ac:dyDescent="0.15">
      <c r="A66" s="224"/>
      <c r="B66" s="227"/>
      <c r="C66" s="227"/>
      <c r="D66" s="226" t="s">
        <v>40</v>
      </c>
      <c r="E66" s="225" t="s">
        <v>472</v>
      </c>
      <c r="F66" s="23">
        <v>3</v>
      </c>
      <c r="G66" s="23">
        <v>2</v>
      </c>
      <c r="H66" s="23">
        <v>1</v>
      </c>
      <c r="I66" s="23">
        <v>1</v>
      </c>
      <c r="J66" s="23" t="s">
        <v>286</v>
      </c>
      <c r="K66" s="23" t="s">
        <v>286</v>
      </c>
      <c r="L66" s="23">
        <v>1</v>
      </c>
      <c r="M66" s="23">
        <v>1</v>
      </c>
      <c r="N66" s="23">
        <f t="shared" si="3"/>
        <v>5</v>
      </c>
      <c r="O66" s="23">
        <f t="shared" si="2"/>
        <v>4</v>
      </c>
    </row>
    <row r="67" spans="1:15" ht="9" customHeight="1" x14ac:dyDescent="0.15">
      <c r="A67" s="224"/>
      <c r="B67" s="227"/>
      <c r="C67" s="227"/>
      <c r="D67" s="226"/>
      <c r="E67" s="225" t="s">
        <v>473</v>
      </c>
      <c r="F67" s="23" t="s">
        <v>286</v>
      </c>
      <c r="G67" s="23" t="s">
        <v>286</v>
      </c>
      <c r="H67" s="23" t="s">
        <v>286</v>
      </c>
      <c r="I67" s="23" t="s">
        <v>286</v>
      </c>
      <c r="J67" s="23" t="s">
        <v>286</v>
      </c>
      <c r="K67" s="23" t="s">
        <v>286</v>
      </c>
      <c r="L67" s="23" t="s">
        <v>286</v>
      </c>
      <c r="M67" s="23" t="s">
        <v>286</v>
      </c>
      <c r="N67" s="23" t="s">
        <v>286</v>
      </c>
      <c r="O67" s="23" t="s">
        <v>286</v>
      </c>
    </row>
    <row r="68" spans="1:15" ht="9" customHeight="1" x14ac:dyDescent="0.15">
      <c r="A68" s="224"/>
      <c r="B68" s="227"/>
      <c r="C68" s="227"/>
      <c r="D68" s="226"/>
      <c r="E68" s="225" t="s">
        <v>474</v>
      </c>
      <c r="F68" s="23" t="s">
        <v>286</v>
      </c>
      <c r="G68" s="23" t="s">
        <v>286</v>
      </c>
      <c r="H68" s="23" t="s">
        <v>286</v>
      </c>
      <c r="I68" s="23" t="s">
        <v>286</v>
      </c>
      <c r="J68" s="23" t="s">
        <v>286</v>
      </c>
      <c r="K68" s="23" t="s">
        <v>286</v>
      </c>
      <c r="L68" s="23" t="s">
        <v>286</v>
      </c>
      <c r="M68" s="23" t="s">
        <v>286</v>
      </c>
      <c r="N68" s="23" t="s">
        <v>286</v>
      </c>
      <c r="O68" s="23" t="s">
        <v>286</v>
      </c>
    </row>
    <row r="69" spans="1:15" ht="9" customHeight="1" x14ac:dyDescent="0.15">
      <c r="A69" s="224"/>
      <c r="B69" s="227"/>
      <c r="C69" s="227"/>
      <c r="D69" s="226"/>
      <c r="E69" s="225" t="s">
        <v>475</v>
      </c>
      <c r="F69" s="23">
        <v>4</v>
      </c>
      <c r="G69" s="23">
        <v>3</v>
      </c>
      <c r="H69" s="23" t="s">
        <v>286</v>
      </c>
      <c r="I69" s="23" t="s">
        <v>286</v>
      </c>
      <c r="J69" s="23" t="s">
        <v>286</v>
      </c>
      <c r="K69" s="23" t="s">
        <v>286</v>
      </c>
      <c r="L69" s="23">
        <v>4</v>
      </c>
      <c r="M69" s="23">
        <v>2</v>
      </c>
      <c r="N69" s="23">
        <f t="shared" si="3"/>
        <v>8</v>
      </c>
      <c r="O69" s="23">
        <f t="shared" si="2"/>
        <v>5</v>
      </c>
    </row>
    <row r="70" spans="1:15" ht="9" customHeight="1" x14ac:dyDescent="0.15">
      <c r="A70" s="224"/>
      <c r="B70" s="227"/>
      <c r="C70" s="227"/>
      <c r="D70" s="226"/>
      <c r="E70" s="225" t="s">
        <v>476</v>
      </c>
      <c r="F70" s="23">
        <v>1</v>
      </c>
      <c r="G70" s="23" t="s">
        <v>286</v>
      </c>
      <c r="H70" s="23" t="s">
        <v>286</v>
      </c>
      <c r="I70" s="23" t="s">
        <v>286</v>
      </c>
      <c r="J70" s="23" t="s">
        <v>286</v>
      </c>
      <c r="K70" s="23" t="s">
        <v>286</v>
      </c>
      <c r="L70" s="23" t="s">
        <v>286</v>
      </c>
      <c r="M70" s="23" t="s">
        <v>286</v>
      </c>
      <c r="N70" s="23">
        <f t="shared" si="3"/>
        <v>1</v>
      </c>
      <c r="O70" s="23" t="s">
        <v>286</v>
      </c>
    </row>
    <row r="71" spans="1:15" ht="9" customHeight="1" x14ac:dyDescent="0.15">
      <c r="A71" s="224"/>
      <c r="B71" s="227"/>
      <c r="C71" s="227"/>
      <c r="D71" s="226"/>
      <c r="E71" s="225" t="s">
        <v>477</v>
      </c>
      <c r="F71" s="23">
        <v>1</v>
      </c>
      <c r="G71" s="23">
        <v>1</v>
      </c>
      <c r="H71" s="23" t="s">
        <v>286</v>
      </c>
      <c r="I71" s="23" t="s">
        <v>286</v>
      </c>
      <c r="J71" s="23" t="s">
        <v>286</v>
      </c>
      <c r="K71" s="23" t="s">
        <v>286</v>
      </c>
      <c r="L71" s="23" t="s">
        <v>286</v>
      </c>
      <c r="M71" s="23" t="s">
        <v>286</v>
      </c>
      <c r="N71" s="23">
        <f t="shared" si="3"/>
        <v>1</v>
      </c>
      <c r="O71" s="23">
        <f t="shared" si="2"/>
        <v>1</v>
      </c>
    </row>
    <row r="72" spans="1:15" ht="9" customHeight="1" x14ac:dyDescent="0.15">
      <c r="A72" s="224"/>
      <c r="B72" s="223"/>
      <c r="C72" s="223"/>
      <c r="D72" s="222"/>
      <c r="E72" s="221" t="s">
        <v>450</v>
      </c>
      <c r="F72" s="25">
        <v>1</v>
      </c>
      <c r="G72" s="25" t="s">
        <v>286</v>
      </c>
      <c r="H72" s="25" t="s">
        <v>286</v>
      </c>
      <c r="I72" s="25" t="s">
        <v>286</v>
      </c>
      <c r="J72" s="25" t="s">
        <v>286</v>
      </c>
      <c r="K72" s="25" t="s">
        <v>286</v>
      </c>
      <c r="L72" s="25" t="s">
        <v>286</v>
      </c>
      <c r="M72" s="25" t="s">
        <v>286</v>
      </c>
      <c r="N72" s="23">
        <f t="shared" si="3"/>
        <v>1</v>
      </c>
      <c r="O72" s="23" t="s">
        <v>286</v>
      </c>
    </row>
    <row r="73" spans="1:15" ht="18" customHeight="1" x14ac:dyDescent="0.15">
      <c r="A73" s="339" t="s">
        <v>478</v>
      </c>
      <c r="B73" s="344" t="s">
        <v>479</v>
      </c>
      <c r="C73" s="345"/>
      <c r="D73" s="345"/>
      <c r="E73" s="345"/>
      <c r="F73" s="32">
        <f>SUM(F74:F75)</f>
        <v>14</v>
      </c>
      <c r="G73" s="32">
        <f t="shared" ref="G73:O73" si="4">SUM(G74:G75)</f>
        <v>4</v>
      </c>
      <c r="H73" s="32">
        <f t="shared" si="4"/>
        <v>37</v>
      </c>
      <c r="I73" s="32">
        <f t="shared" si="4"/>
        <v>2</v>
      </c>
      <c r="J73" s="32">
        <f t="shared" si="4"/>
        <v>23</v>
      </c>
      <c r="K73" s="32">
        <f t="shared" si="4"/>
        <v>1</v>
      </c>
      <c r="L73" s="32">
        <f t="shared" si="4"/>
        <v>6</v>
      </c>
      <c r="M73" s="32">
        <f t="shared" si="4"/>
        <v>2</v>
      </c>
      <c r="N73" s="32">
        <f t="shared" si="4"/>
        <v>80</v>
      </c>
      <c r="O73" s="32">
        <f t="shared" si="4"/>
        <v>9</v>
      </c>
    </row>
    <row r="74" spans="1:15" ht="9" customHeight="1" x14ac:dyDescent="0.15">
      <c r="A74" s="340"/>
      <c r="B74" s="220"/>
      <c r="C74" s="346" t="s">
        <v>480</v>
      </c>
      <c r="D74" s="347"/>
      <c r="E74" s="348"/>
      <c r="F74" s="26">
        <v>5</v>
      </c>
      <c r="G74" s="26">
        <v>4</v>
      </c>
      <c r="H74" s="218">
        <v>14</v>
      </c>
      <c r="I74" s="218">
        <v>1</v>
      </c>
      <c r="J74" s="218">
        <v>1</v>
      </c>
      <c r="K74" s="26">
        <v>1</v>
      </c>
      <c r="L74" s="218">
        <v>1</v>
      </c>
      <c r="M74" s="26" t="s">
        <v>286</v>
      </c>
      <c r="N74" s="32">
        <f>SUM(F74,H74,J74,L74)</f>
        <v>21</v>
      </c>
      <c r="O74" s="32">
        <f>SUM(G74,I74,K74,M74)</f>
        <v>6</v>
      </c>
    </row>
    <row r="75" spans="1:15" ht="9" customHeight="1" x14ac:dyDescent="0.15">
      <c r="A75" s="341"/>
      <c r="B75" s="219"/>
      <c r="C75" s="346" t="s">
        <v>481</v>
      </c>
      <c r="D75" s="347"/>
      <c r="E75" s="348"/>
      <c r="F75" s="26">
        <v>9</v>
      </c>
      <c r="G75" s="26" t="s">
        <v>286</v>
      </c>
      <c r="H75" s="26">
        <v>23</v>
      </c>
      <c r="I75" s="26">
        <v>1</v>
      </c>
      <c r="J75" s="218">
        <v>22</v>
      </c>
      <c r="K75" s="32" t="s">
        <v>286</v>
      </c>
      <c r="L75" s="217">
        <v>5</v>
      </c>
      <c r="M75" s="32">
        <v>2</v>
      </c>
      <c r="N75" s="32">
        <f>SUM(F75,H75,J75,L75)</f>
        <v>59</v>
      </c>
      <c r="O75" s="32">
        <f>SUM(G75,I75,K75,M75)</f>
        <v>3</v>
      </c>
    </row>
    <row r="76" spans="1:15" ht="9" customHeight="1" x14ac:dyDescent="0.15">
      <c r="A76" s="1" t="s">
        <v>482</v>
      </c>
      <c r="B76" s="216"/>
      <c r="C76" s="216"/>
      <c r="D76" s="216"/>
      <c r="E76" s="216"/>
      <c r="F76" s="215"/>
      <c r="G76" s="215"/>
      <c r="H76" s="215"/>
      <c r="I76" s="215"/>
      <c r="J76" s="215"/>
      <c r="K76" s="186"/>
      <c r="L76" s="186"/>
      <c r="M76" s="186"/>
      <c r="N76" s="186"/>
      <c r="O76" s="186"/>
    </row>
    <row r="77" spans="1:15" ht="9" customHeight="1" x14ac:dyDescent="0.15">
      <c r="B77" s="214"/>
      <c r="C77" s="214"/>
      <c r="D77" s="214"/>
      <c r="E77" s="214"/>
      <c r="F77" s="186"/>
      <c r="G77" s="186"/>
      <c r="H77" s="186"/>
      <c r="I77" s="186"/>
      <c r="J77" s="186"/>
      <c r="K77" s="186"/>
      <c r="L77" s="186"/>
      <c r="M77" s="186"/>
      <c r="N77" s="186"/>
      <c r="O77" s="186"/>
    </row>
    <row r="78" spans="1:15" ht="9" customHeight="1" x14ac:dyDescent="0.15">
      <c r="B78" s="214"/>
      <c r="C78" s="214"/>
      <c r="D78" s="214"/>
      <c r="E78" s="214"/>
      <c r="F78" s="186"/>
      <c r="G78" s="186"/>
      <c r="H78" s="186"/>
      <c r="I78" s="186"/>
      <c r="J78" s="186"/>
      <c r="K78" s="186"/>
      <c r="L78" s="186"/>
      <c r="M78" s="186"/>
      <c r="N78" s="186"/>
      <c r="O78" s="186"/>
    </row>
    <row r="79" spans="1:15" x14ac:dyDescent="0.15">
      <c r="A79" s="12" t="s">
        <v>253</v>
      </c>
      <c r="B79" s="12"/>
      <c r="C79" s="12"/>
      <c r="K79" s="12"/>
      <c r="L79" s="12"/>
      <c r="M79" s="12"/>
      <c r="O79" s="204" t="s">
        <v>490</v>
      </c>
    </row>
    <row r="80" spans="1:15" ht="9" customHeight="1" x14ac:dyDescent="0.15">
      <c r="A80" s="34"/>
      <c r="B80" s="34"/>
      <c r="C80" s="34"/>
      <c r="D80" s="34"/>
      <c r="E80" s="34"/>
      <c r="F80" s="328" t="s">
        <v>0</v>
      </c>
      <c r="G80" s="285"/>
      <c r="H80" s="328" t="s">
        <v>1</v>
      </c>
      <c r="I80" s="285"/>
      <c r="J80" s="328" t="s">
        <v>2</v>
      </c>
      <c r="K80" s="285"/>
      <c r="L80" s="328" t="s">
        <v>3</v>
      </c>
      <c r="M80" s="285"/>
      <c r="N80" s="328" t="s">
        <v>4</v>
      </c>
      <c r="O80" s="284"/>
    </row>
    <row r="81" spans="1:18" ht="9" customHeight="1" x14ac:dyDescent="0.3">
      <c r="A81" s="173"/>
      <c r="B81" s="173"/>
      <c r="C81" s="199"/>
      <c r="D81" s="200"/>
      <c r="E81" s="200" t="s">
        <v>6</v>
      </c>
      <c r="F81" s="332">
        <v>124</v>
      </c>
      <c r="G81" s="333"/>
      <c r="H81" s="349">
        <v>142</v>
      </c>
      <c r="I81" s="350"/>
      <c r="J81" s="332">
        <v>116</v>
      </c>
      <c r="K81" s="333"/>
      <c r="L81" s="332">
        <v>101</v>
      </c>
      <c r="M81" s="333"/>
      <c r="N81" s="332">
        <f>SUM(F81:M81)</f>
        <v>483</v>
      </c>
      <c r="O81" s="334"/>
      <c r="P81" s="211"/>
    </row>
    <row r="82" spans="1:18" ht="9" customHeight="1" x14ac:dyDescent="0.3">
      <c r="A82" s="351" t="s">
        <v>483</v>
      </c>
      <c r="B82" s="351"/>
      <c r="C82" s="351"/>
      <c r="D82" s="352"/>
      <c r="E82" s="201" t="s">
        <v>7</v>
      </c>
      <c r="F82" s="335">
        <v>11</v>
      </c>
      <c r="G82" s="342"/>
      <c r="H82" s="335">
        <v>10</v>
      </c>
      <c r="I82" s="343"/>
      <c r="J82" s="335">
        <v>18</v>
      </c>
      <c r="K82" s="342"/>
      <c r="L82" s="337">
        <v>12</v>
      </c>
      <c r="M82" s="338"/>
      <c r="N82" s="335">
        <f>SUM(F82:M82)</f>
        <v>51</v>
      </c>
      <c r="O82" s="336"/>
      <c r="P82" s="211"/>
    </row>
    <row r="83" spans="1:18" ht="9" customHeight="1" x14ac:dyDescent="0.15">
      <c r="A83" s="174"/>
      <c r="B83" s="174"/>
      <c r="C83" s="202"/>
      <c r="D83" s="175"/>
      <c r="E83" s="175" t="s">
        <v>484</v>
      </c>
      <c r="F83" s="329">
        <v>124</v>
      </c>
      <c r="G83" s="330"/>
      <c r="H83" s="329">
        <v>142</v>
      </c>
      <c r="I83" s="330"/>
      <c r="J83" s="329">
        <v>126</v>
      </c>
      <c r="K83" s="330"/>
      <c r="L83" s="329">
        <v>106</v>
      </c>
      <c r="M83" s="330"/>
      <c r="N83" s="329">
        <f>SUM(F83:M83)</f>
        <v>498</v>
      </c>
      <c r="O83" s="331"/>
      <c r="P83" s="211"/>
    </row>
    <row r="84" spans="1:18" ht="9" customHeight="1" x14ac:dyDescent="0.15">
      <c r="A84" s="98" t="s">
        <v>485</v>
      </c>
      <c r="B84" s="205"/>
      <c r="C84" s="203"/>
      <c r="D84" s="205"/>
      <c r="E84" s="205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211"/>
    </row>
    <row r="85" spans="1:18" ht="9" customHeight="1" x14ac:dyDescent="0.15">
      <c r="D85" s="1"/>
      <c r="E85" s="1"/>
      <c r="F85" s="1"/>
      <c r="G85" s="2"/>
      <c r="H85" s="1"/>
      <c r="I85" s="1"/>
      <c r="J85" s="1"/>
      <c r="R85" s="211"/>
    </row>
    <row r="86" spans="1:18" ht="9" customHeight="1" x14ac:dyDescent="0.15">
      <c r="A86" s="1" t="s">
        <v>487</v>
      </c>
      <c r="B86" s="72"/>
      <c r="C86" s="72"/>
      <c r="D86" s="72"/>
      <c r="E86" s="72"/>
      <c r="F86" s="186"/>
      <c r="G86" s="211"/>
      <c r="H86" s="211"/>
      <c r="I86" s="211"/>
      <c r="J86" s="211"/>
      <c r="K86" s="211"/>
      <c r="L86" s="211"/>
      <c r="M86" s="186"/>
      <c r="N86" s="186"/>
      <c r="O86" s="213"/>
    </row>
    <row r="87" spans="1:18" ht="9" customHeight="1" x14ac:dyDescent="0.15">
      <c r="A87" s="72"/>
      <c r="B87" s="72"/>
      <c r="C87" s="72"/>
      <c r="D87" s="72"/>
      <c r="E87" s="72"/>
      <c r="F87" s="186"/>
      <c r="G87" s="211"/>
      <c r="H87" s="211"/>
      <c r="I87" s="211"/>
      <c r="J87" s="211"/>
      <c r="K87" s="211"/>
      <c r="L87" s="211"/>
      <c r="M87" s="186"/>
      <c r="N87" s="186"/>
      <c r="O87" s="211"/>
    </row>
    <row r="88" spans="1:18" ht="9" customHeight="1" x14ac:dyDescent="0.15">
      <c r="A88" s="72"/>
      <c r="B88" s="72"/>
      <c r="C88" s="72"/>
      <c r="D88" s="72"/>
      <c r="E88" s="72"/>
      <c r="F88" s="186"/>
      <c r="G88" s="211"/>
      <c r="H88" s="211"/>
      <c r="I88" s="211"/>
      <c r="J88" s="211"/>
      <c r="K88" s="211"/>
      <c r="L88" s="211"/>
      <c r="M88" s="186"/>
      <c r="N88" s="186"/>
      <c r="O88" s="211"/>
    </row>
    <row r="89" spans="1:18" ht="9" customHeight="1" x14ac:dyDescent="0.15">
      <c r="A89" s="72"/>
      <c r="B89" s="72"/>
      <c r="C89" s="72"/>
      <c r="D89" s="72"/>
      <c r="E89" s="72"/>
      <c r="F89" s="186"/>
      <c r="G89" s="211"/>
      <c r="H89" s="211"/>
      <c r="I89" s="211"/>
      <c r="J89" s="211"/>
      <c r="K89" s="211"/>
      <c r="L89" s="211"/>
      <c r="M89" s="186"/>
      <c r="N89" s="186"/>
      <c r="O89" s="211"/>
    </row>
    <row r="90" spans="1:18" ht="9" customHeight="1" x14ac:dyDescent="0.15">
      <c r="A90" s="72"/>
      <c r="B90" s="72"/>
      <c r="C90" s="72"/>
      <c r="D90" s="72"/>
      <c r="E90" s="72"/>
      <c r="F90" s="186"/>
      <c r="G90" s="211"/>
      <c r="H90" s="211"/>
      <c r="I90" s="211"/>
      <c r="J90" s="211"/>
      <c r="K90" s="211"/>
      <c r="L90" s="211"/>
      <c r="M90" s="186"/>
      <c r="N90" s="186"/>
      <c r="O90" s="211"/>
    </row>
    <row r="91" spans="1:18" ht="9" customHeight="1" x14ac:dyDescent="0.15">
      <c r="A91" s="72"/>
      <c r="B91" s="72"/>
      <c r="C91" s="72"/>
      <c r="D91" s="72"/>
      <c r="E91" s="72"/>
      <c r="F91" s="186"/>
      <c r="G91" s="211"/>
      <c r="H91" s="211"/>
      <c r="I91" s="211"/>
      <c r="J91" s="211"/>
      <c r="K91" s="211"/>
      <c r="L91" s="211"/>
      <c r="M91" s="186"/>
      <c r="N91" s="186"/>
      <c r="O91" s="211"/>
    </row>
    <row r="92" spans="1:18" ht="9" customHeight="1" x14ac:dyDescent="0.15">
      <c r="A92" s="72"/>
      <c r="B92" s="72"/>
      <c r="C92" s="72"/>
      <c r="D92" s="72"/>
      <c r="E92" s="72"/>
      <c r="F92" s="186"/>
      <c r="G92" s="211"/>
      <c r="H92" s="211"/>
      <c r="I92" s="211"/>
      <c r="J92" s="211"/>
      <c r="K92" s="211"/>
      <c r="L92" s="211"/>
      <c r="M92" s="186"/>
      <c r="N92" s="186"/>
      <c r="O92" s="211"/>
    </row>
    <row r="93" spans="1:18" ht="9" customHeight="1" x14ac:dyDescent="0.15">
      <c r="A93" s="72"/>
      <c r="B93" s="72"/>
      <c r="C93" s="72"/>
      <c r="D93" s="72"/>
      <c r="E93" s="72"/>
      <c r="F93" s="211"/>
      <c r="G93" s="186"/>
      <c r="H93" s="211"/>
      <c r="I93" s="211"/>
      <c r="J93" s="211"/>
      <c r="K93" s="211"/>
      <c r="L93" s="211"/>
      <c r="M93" s="186"/>
      <c r="N93" s="186"/>
      <c r="O93" s="186"/>
    </row>
    <row r="94" spans="1:18" ht="9" customHeight="1" x14ac:dyDescent="0.15">
      <c r="A94" s="72"/>
      <c r="B94" s="72"/>
      <c r="C94" s="72"/>
      <c r="D94" s="72"/>
      <c r="E94" s="72"/>
      <c r="F94" s="211"/>
      <c r="G94" s="186"/>
      <c r="H94" s="211"/>
      <c r="I94" s="211"/>
      <c r="J94" s="211"/>
      <c r="K94" s="211"/>
      <c r="L94" s="211"/>
      <c r="M94" s="186"/>
      <c r="N94" s="186"/>
      <c r="O94" s="186"/>
    </row>
    <row r="95" spans="1:18" ht="9" customHeight="1" x14ac:dyDescent="0.15">
      <c r="A95" s="72"/>
      <c r="B95" s="72"/>
      <c r="C95" s="72"/>
      <c r="D95" s="72"/>
      <c r="E95" s="72"/>
      <c r="F95" s="211"/>
      <c r="G95" s="186"/>
      <c r="H95" s="211"/>
      <c r="I95" s="211"/>
      <c r="J95" s="211"/>
      <c r="K95" s="211"/>
      <c r="L95" s="211"/>
      <c r="M95" s="211"/>
      <c r="N95" s="186"/>
      <c r="O95" s="186"/>
    </row>
    <row r="96" spans="1:18" ht="9" customHeight="1" x14ac:dyDescent="0.15">
      <c r="A96" s="72"/>
      <c r="B96" s="72"/>
      <c r="C96" s="72"/>
      <c r="D96" s="72"/>
      <c r="E96" s="72"/>
      <c r="F96" s="211"/>
      <c r="G96" s="186"/>
      <c r="H96" s="211"/>
      <c r="I96" s="211"/>
      <c r="J96" s="211"/>
      <c r="K96" s="211"/>
      <c r="L96" s="211"/>
      <c r="M96" s="211"/>
      <c r="N96" s="186"/>
      <c r="O96" s="186"/>
    </row>
    <row r="97" spans="1:15" ht="9" customHeight="1" x14ac:dyDescent="0.15">
      <c r="A97" s="72"/>
      <c r="B97" s="72"/>
      <c r="C97" s="72"/>
      <c r="D97" s="72"/>
      <c r="E97" s="72"/>
      <c r="F97" s="211"/>
      <c r="G97" s="186"/>
      <c r="H97" s="211"/>
      <c r="I97" s="211"/>
      <c r="J97" s="211"/>
      <c r="K97" s="211"/>
      <c r="L97" s="211"/>
      <c r="M97" s="211"/>
      <c r="N97" s="186"/>
      <c r="O97" s="186"/>
    </row>
    <row r="98" spans="1:15" ht="9" customHeight="1" x14ac:dyDescent="0.15">
      <c r="A98" s="72"/>
      <c r="B98" s="72"/>
      <c r="C98" s="72"/>
      <c r="D98" s="72"/>
      <c r="E98" s="72"/>
      <c r="F98" s="211"/>
      <c r="G98" s="186"/>
      <c r="H98" s="211"/>
      <c r="I98" s="211"/>
      <c r="J98" s="211"/>
      <c r="K98" s="211"/>
      <c r="L98" s="211"/>
      <c r="M98" s="211"/>
      <c r="N98" s="186"/>
      <c r="O98" s="186"/>
    </row>
    <row r="99" spans="1:15" ht="9" customHeight="1" x14ac:dyDescent="0.15">
      <c r="A99" s="72"/>
      <c r="B99" s="72"/>
      <c r="C99" s="72"/>
      <c r="D99" s="72"/>
      <c r="E99" s="72"/>
      <c r="F99" s="211"/>
      <c r="G99" s="186"/>
      <c r="H99" s="211"/>
      <c r="I99" s="211"/>
      <c r="J99" s="211"/>
      <c r="K99" s="211"/>
      <c r="L99" s="211"/>
      <c r="M99" s="211"/>
      <c r="N99" s="186"/>
      <c r="O99" s="186"/>
    </row>
    <row r="100" spans="1:15" ht="9" customHeight="1" x14ac:dyDescent="0.15">
      <c r="A100" s="72"/>
      <c r="B100" s="72"/>
      <c r="C100" s="72"/>
      <c r="D100" s="72"/>
      <c r="E100" s="72"/>
      <c r="F100" s="211"/>
      <c r="G100" s="186"/>
      <c r="H100" s="211"/>
      <c r="I100" s="211"/>
      <c r="J100" s="211"/>
      <c r="K100" s="211"/>
      <c r="L100" s="211"/>
      <c r="M100" s="211"/>
      <c r="N100" s="186"/>
      <c r="O100" s="186"/>
    </row>
    <row r="101" spans="1:15" ht="9" customHeight="1" x14ac:dyDescent="0.15">
      <c r="A101" s="72"/>
      <c r="B101" s="72"/>
      <c r="C101" s="72"/>
      <c r="D101" s="72"/>
      <c r="E101" s="72"/>
      <c r="F101" s="211"/>
      <c r="G101" s="186"/>
      <c r="H101" s="211"/>
      <c r="I101" s="211"/>
      <c r="J101" s="211"/>
      <c r="K101" s="211"/>
      <c r="L101" s="211"/>
      <c r="M101" s="211"/>
      <c r="N101" s="186"/>
      <c r="O101" s="186"/>
    </row>
    <row r="102" spans="1:15" ht="9" customHeight="1" x14ac:dyDescent="0.15">
      <c r="A102" s="72"/>
      <c r="B102" s="72"/>
      <c r="C102" s="72"/>
      <c r="D102" s="72"/>
      <c r="E102" s="72"/>
      <c r="F102" s="211"/>
      <c r="G102" s="186"/>
      <c r="H102" s="211"/>
      <c r="I102" s="211"/>
      <c r="J102" s="211"/>
      <c r="K102" s="211"/>
      <c r="L102" s="211"/>
      <c r="M102" s="211"/>
      <c r="N102" s="186"/>
      <c r="O102" s="186"/>
    </row>
    <row r="103" spans="1:15" ht="9" customHeight="1" x14ac:dyDescent="0.15">
      <c r="A103" s="72"/>
      <c r="B103" s="72"/>
      <c r="C103" s="72"/>
      <c r="D103" s="72"/>
      <c r="E103" s="72"/>
      <c r="F103" s="211"/>
      <c r="G103" s="186"/>
      <c r="H103" s="211"/>
      <c r="I103" s="211"/>
      <c r="J103" s="211"/>
      <c r="K103" s="211"/>
      <c r="L103" s="211"/>
      <c r="M103" s="211"/>
      <c r="N103" s="186"/>
      <c r="O103" s="186"/>
    </row>
    <row r="104" spans="1:15" ht="9" customHeight="1" x14ac:dyDescent="0.15">
      <c r="A104" s="72"/>
      <c r="B104" s="72"/>
      <c r="C104" s="72"/>
      <c r="D104" s="72"/>
      <c r="E104" s="72"/>
      <c r="F104" s="211"/>
      <c r="G104" s="186"/>
      <c r="H104" s="211"/>
      <c r="I104" s="211"/>
      <c r="J104" s="211"/>
      <c r="K104" s="211"/>
      <c r="L104" s="211"/>
      <c r="M104" s="211"/>
      <c r="N104" s="186"/>
      <c r="O104" s="186"/>
    </row>
    <row r="105" spans="1:15" ht="9" customHeight="1" x14ac:dyDescent="0.15">
      <c r="A105" s="72"/>
      <c r="B105" s="72"/>
      <c r="C105" s="72"/>
      <c r="D105" s="72"/>
      <c r="E105" s="72"/>
      <c r="F105" s="211"/>
      <c r="G105" s="186"/>
      <c r="H105" s="211"/>
      <c r="I105" s="211"/>
      <c r="J105" s="211"/>
      <c r="K105" s="211"/>
      <c r="L105" s="211"/>
      <c r="M105" s="211"/>
      <c r="N105" s="186"/>
      <c r="O105" s="186"/>
    </row>
    <row r="106" spans="1:15" ht="9" customHeight="1" x14ac:dyDescent="0.15">
      <c r="A106" s="72"/>
      <c r="B106" s="72"/>
      <c r="C106" s="72"/>
      <c r="D106" s="72"/>
      <c r="E106" s="72"/>
      <c r="F106" s="211"/>
      <c r="G106" s="186"/>
      <c r="H106" s="211"/>
      <c r="I106" s="211"/>
      <c r="J106" s="211"/>
      <c r="K106" s="211"/>
      <c r="L106" s="211"/>
      <c r="M106" s="211"/>
      <c r="N106" s="186"/>
      <c r="O106" s="186"/>
    </row>
    <row r="107" spans="1:15" ht="9" customHeight="1" x14ac:dyDescent="0.15">
      <c r="A107" s="72"/>
      <c r="B107" s="72"/>
      <c r="C107" s="72"/>
      <c r="D107" s="72"/>
      <c r="E107" s="72"/>
      <c r="F107" s="211"/>
      <c r="G107" s="186"/>
      <c r="H107" s="211"/>
      <c r="I107" s="211"/>
      <c r="J107" s="211"/>
      <c r="K107" s="211"/>
      <c r="L107" s="211"/>
      <c r="M107" s="211"/>
      <c r="N107" s="186"/>
      <c r="O107" s="186"/>
    </row>
    <row r="108" spans="1:15" ht="9" customHeight="1" x14ac:dyDescent="0.15">
      <c r="A108" s="72"/>
      <c r="B108" s="72"/>
      <c r="C108" s="72"/>
      <c r="D108" s="72"/>
      <c r="E108" s="72"/>
      <c r="F108" s="211"/>
      <c r="G108" s="186"/>
      <c r="H108" s="211"/>
      <c r="I108" s="211"/>
      <c r="J108" s="211"/>
      <c r="K108" s="211"/>
      <c r="L108" s="211"/>
      <c r="M108" s="211"/>
      <c r="N108" s="186"/>
      <c r="O108" s="186"/>
    </row>
    <row r="109" spans="1:15" ht="9" customHeight="1" x14ac:dyDescent="0.15">
      <c r="A109" s="72"/>
      <c r="B109" s="72"/>
      <c r="C109" s="72"/>
      <c r="D109" s="72"/>
      <c r="E109" s="72"/>
      <c r="F109" s="211"/>
      <c r="G109" s="186"/>
      <c r="H109" s="211"/>
      <c r="I109" s="211"/>
      <c r="J109" s="211"/>
      <c r="K109" s="211"/>
      <c r="L109" s="211"/>
      <c r="M109" s="211"/>
      <c r="N109" s="186"/>
      <c r="O109" s="186"/>
    </row>
    <row r="110" spans="1:15" ht="9" customHeight="1" x14ac:dyDescent="0.15">
      <c r="A110" s="72"/>
      <c r="B110" s="72"/>
      <c r="C110" s="72"/>
      <c r="D110" s="72"/>
      <c r="E110" s="72"/>
      <c r="F110" s="211"/>
      <c r="G110" s="186"/>
      <c r="H110" s="211"/>
      <c r="I110" s="211"/>
      <c r="J110" s="211"/>
      <c r="K110" s="211"/>
      <c r="L110" s="211"/>
      <c r="M110" s="211"/>
      <c r="N110" s="186"/>
      <c r="O110" s="186"/>
    </row>
    <row r="111" spans="1:15" ht="9" customHeight="1" x14ac:dyDescent="0.15">
      <c r="A111" s="72"/>
      <c r="B111" s="72"/>
      <c r="C111" s="72"/>
      <c r="D111" s="72"/>
      <c r="E111" s="72"/>
      <c r="F111" s="211"/>
      <c r="G111" s="186"/>
      <c r="H111" s="211"/>
      <c r="I111" s="211"/>
      <c r="J111" s="211"/>
      <c r="K111" s="211"/>
      <c r="L111" s="211"/>
      <c r="M111" s="211"/>
      <c r="N111" s="186"/>
      <c r="O111" s="186"/>
    </row>
    <row r="112" spans="1:15" ht="9" customHeight="1" x14ac:dyDescent="0.15">
      <c r="A112" s="72"/>
      <c r="B112" s="72"/>
      <c r="C112" s="72"/>
      <c r="D112" s="72"/>
      <c r="E112" s="72"/>
      <c r="F112" s="211"/>
      <c r="G112" s="186"/>
      <c r="H112" s="211"/>
      <c r="I112" s="211"/>
      <c r="J112" s="211"/>
      <c r="K112" s="211"/>
      <c r="L112" s="211"/>
      <c r="M112" s="211"/>
      <c r="N112" s="186"/>
      <c r="O112" s="186"/>
    </row>
    <row r="113" spans="1:15" ht="9" customHeight="1" x14ac:dyDescent="0.15">
      <c r="A113" s="72"/>
      <c r="B113" s="72"/>
      <c r="C113" s="72"/>
      <c r="D113" s="72"/>
      <c r="E113" s="72"/>
      <c r="F113" s="211"/>
      <c r="G113" s="186"/>
      <c r="H113" s="211"/>
      <c r="I113" s="211"/>
      <c r="J113" s="211"/>
      <c r="K113" s="211"/>
      <c r="L113" s="211"/>
      <c r="M113" s="211"/>
      <c r="N113" s="186"/>
      <c r="O113" s="186"/>
    </row>
    <row r="114" spans="1:15" ht="9" customHeight="1" x14ac:dyDescent="0.15">
      <c r="A114" s="72"/>
      <c r="B114" s="72"/>
      <c r="C114" s="72"/>
      <c r="D114" s="72"/>
      <c r="E114" s="72"/>
      <c r="F114" s="211"/>
      <c r="G114" s="186"/>
      <c r="H114" s="211"/>
      <c r="I114" s="211"/>
      <c r="J114" s="211"/>
      <c r="K114" s="211"/>
      <c r="L114" s="211"/>
      <c r="M114" s="211"/>
      <c r="N114" s="186"/>
      <c r="O114" s="186"/>
    </row>
    <row r="115" spans="1:15" ht="9" customHeight="1" x14ac:dyDescent="0.15">
      <c r="A115" s="72"/>
      <c r="B115" s="72"/>
      <c r="C115" s="72"/>
      <c r="D115" s="72"/>
      <c r="E115" s="72"/>
      <c r="F115" s="211"/>
      <c r="G115" s="186"/>
      <c r="H115" s="211"/>
      <c r="I115" s="211"/>
      <c r="J115" s="211"/>
      <c r="K115" s="211"/>
      <c r="L115" s="211"/>
      <c r="M115" s="211"/>
      <c r="N115" s="186"/>
      <c r="O115" s="186"/>
    </row>
    <row r="116" spans="1:15" ht="9" customHeight="1" x14ac:dyDescent="0.15">
      <c r="A116" s="72"/>
      <c r="B116" s="72"/>
      <c r="C116" s="72"/>
      <c r="D116" s="72"/>
      <c r="E116" s="72"/>
      <c r="F116" s="211"/>
      <c r="G116" s="186"/>
      <c r="H116" s="211"/>
      <c r="I116" s="211"/>
      <c r="J116" s="211"/>
      <c r="K116" s="211"/>
      <c r="L116" s="211"/>
      <c r="M116" s="211"/>
      <c r="N116" s="186"/>
      <c r="O116" s="186"/>
    </row>
    <row r="117" spans="1:15" ht="9" customHeight="1" x14ac:dyDescent="0.15">
      <c r="A117" s="72"/>
      <c r="B117" s="72"/>
      <c r="C117" s="72"/>
      <c r="D117" s="72"/>
      <c r="E117" s="72"/>
      <c r="F117" s="211"/>
      <c r="G117" s="186"/>
      <c r="H117" s="211"/>
      <c r="I117" s="211"/>
      <c r="J117" s="211"/>
      <c r="K117" s="211"/>
      <c r="L117" s="211"/>
      <c r="M117" s="211"/>
      <c r="N117" s="186"/>
      <c r="O117" s="186"/>
    </row>
    <row r="118" spans="1:15" ht="9" customHeight="1" x14ac:dyDescent="0.15">
      <c r="A118" s="72"/>
      <c r="B118" s="72"/>
      <c r="C118" s="72"/>
      <c r="D118" s="72"/>
      <c r="E118" s="72"/>
      <c r="F118" s="211"/>
      <c r="G118" s="186"/>
      <c r="H118" s="211"/>
      <c r="I118" s="211"/>
      <c r="J118" s="211"/>
      <c r="K118" s="211"/>
      <c r="L118" s="211"/>
      <c r="M118" s="211"/>
      <c r="N118" s="186"/>
      <c r="O118" s="186"/>
    </row>
    <row r="119" spans="1:15" ht="9" customHeight="1" x14ac:dyDescent="0.15">
      <c r="A119" s="72"/>
      <c r="B119" s="72"/>
      <c r="C119" s="72"/>
      <c r="D119" s="72"/>
      <c r="E119" s="72"/>
      <c r="F119" s="211"/>
      <c r="G119" s="186"/>
      <c r="H119" s="211"/>
      <c r="I119" s="212"/>
      <c r="J119" s="211"/>
      <c r="K119" s="211"/>
      <c r="L119" s="211"/>
      <c r="M119" s="211"/>
      <c r="N119" s="186"/>
      <c r="O119" s="186"/>
    </row>
    <row r="120" spans="1:15" x14ac:dyDescent="0.15">
      <c r="F120" s="212"/>
      <c r="G120" s="212"/>
      <c r="H120" s="212"/>
      <c r="I120" s="212"/>
      <c r="J120" s="212"/>
      <c r="K120" s="211"/>
      <c r="L120" s="211"/>
      <c r="M120" s="211"/>
      <c r="N120" s="211"/>
      <c r="O120" s="211"/>
    </row>
    <row r="121" spans="1:15" x14ac:dyDescent="0.15">
      <c r="F121" s="212"/>
      <c r="G121" s="212"/>
      <c r="H121" s="212"/>
      <c r="I121" s="212"/>
      <c r="J121" s="212"/>
      <c r="K121" s="211"/>
      <c r="L121" s="211"/>
      <c r="M121" s="211"/>
      <c r="N121" s="211"/>
      <c r="O121" s="211"/>
    </row>
    <row r="122" spans="1:15" x14ac:dyDescent="0.15">
      <c r="F122" s="212"/>
      <c r="G122" s="212"/>
      <c r="H122" s="212"/>
      <c r="I122" s="212"/>
      <c r="J122" s="212"/>
      <c r="K122" s="211"/>
      <c r="L122" s="211"/>
      <c r="M122" s="211"/>
      <c r="N122" s="211"/>
      <c r="O122" s="211"/>
    </row>
    <row r="123" spans="1:15" x14ac:dyDescent="0.15">
      <c r="F123" s="212"/>
      <c r="G123" s="212"/>
      <c r="H123" s="212"/>
      <c r="I123" s="212"/>
      <c r="J123" s="212"/>
      <c r="K123" s="211"/>
      <c r="L123" s="211"/>
      <c r="M123" s="211"/>
      <c r="N123" s="211"/>
      <c r="O123" s="211"/>
    </row>
    <row r="124" spans="1:15" x14ac:dyDescent="0.15">
      <c r="F124" s="212"/>
      <c r="G124" s="212"/>
      <c r="H124" s="212"/>
      <c r="I124" s="212"/>
      <c r="J124" s="212"/>
      <c r="K124" s="211"/>
      <c r="L124" s="211"/>
      <c r="M124" s="211"/>
      <c r="N124" s="211"/>
      <c r="O124" s="211"/>
    </row>
    <row r="125" spans="1:15" x14ac:dyDescent="0.15">
      <c r="F125" s="212"/>
      <c r="G125" s="212"/>
      <c r="H125" s="212"/>
      <c r="I125" s="212"/>
      <c r="J125" s="212"/>
      <c r="K125" s="211"/>
      <c r="L125" s="211"/>
      <c r="M125" s="211"/>
      <c r="N125" s="211"/>
      <c r="O125" s="211"/>
    </row>
    <row r="126" spans="1:15" x14ac:dyDescent="0.15">
      <c r="F126" s="212"/>
      <c r="G126" s="212"/>
      <c r="H126" s="212"/>
      <c r="I126" s="212"/>
      <c r="J126" s="212"/>
      <c r="K126" s="211"/>
      <c r="L126" s="211"/>
      <c r="M126" s="211"/>
      <c r="N126" s="211"/>
      <c r="O126" s="211"/>
    </row>
    <row r="127" spans="1:15" x14ac:dyDescent="0.15">
      <c r="F127" s="212"/>
      <c r="G127" s="212"/>
      <c r="H127" s="212"/>
      <c r="I127" s="212"/>
      <c r="J127" s="212"/>
      <c r="K127" s="211"/>
      <c r="L127" s="211"/>
      <c r="M127" s="211"/>
      <c r="N127" s="211"/>
      <c r="O127" s="211"/>
    </row>
    <row r="128" spans="1:15" x14ac:dyDescent="0.15">
      <c r="F128" s="212"/>
      <c r="G128" s="212"/>
      <c r="H128" s="212"/>
      <c r="I128" s="212"/>
      <c r="J128" s="212"/>
      <c r="K128" s="211"/>
      <c r="L128" s="211"/>
      <c r="M128" s="211"/>
      <c r="N128" s="211"/>
      <c r="O128" s="211"/>
    </row>
    <row r="129" spans="6:15" x14ac:dyDescent="0.15">
      <c r="F129" s="212"/>
      <c r="G129" s="212"/>
      <c r="H129" s="212"/>
      <c r="I129" s="212"/>
      <c r="J129" s="212"/>
      <c r="K129" s="211"/>
      <c r="L129" s="211"/>
      <c r="M129" s="211"/>
      <c r="N129" s="211"/>
      <c r="O129" s="211"/>
    </row>
    <row r="130" spans="6:15" x14ac:dyDescent="0.15">
      <c r="F130" s="212"/>
      <c r="G130" s="212"/>
      <c r="H130" s="212"/>
      <c r="I130" s="212"/>
      <c r="J130" s="212"/>
      <c r="K130" s="211"/>
      <c r="L130" s="211"/>
      <c r="M130" s="211"/>
      <c r="N130" s="211"/>
      <c r="O130" s="211"/>
    </row>
    <row r="131" spans="6:15" x14ac:dyDescent="0.15">
      <c r="F131" s="212"/>
      <c r="G131" s="212"/>
      <c r="H131" s="212"/>
      <c r="I131" s="212"/>
      <c r="J131" s="212"/>
      <c r="K131" s="211"/>
      <c r="L131" s="211"/>
      <c r="M131" s="211"/>
      <c r="N131" s="211"/>
      <c r="O131" s="211"/>
    </row>
    <row r="132" spans="6:15" x14ac:dyDescent="0.15">
      <c r="F132" s="212"/>
      <c r="G132" s="212"/>
      <c r="H132" s="212"/>
      <c r="I132" s="212"/>
      <c r="J132" s="212"/>
      <c r="K132" s="211"/>
      <c r="L132" s="211"/>
      <c r="M132" s="211"/>
      <c r="N132" s="211"/>
      <c r="O132" s="211"/>
    </row>
    <row r="133" spans="6:15" x14ac:dyDescent="0.15">
      <c r="F133" s="212"/>
      <c r="G133" s="212"/>
      <c r="H133" s="212"/>
      <c r="I133" s="212"/>
      <c r="J133" s="212"/>
      <c r="K133" s="211"/>
      <c r="L133" s="211"/>
      <c r="M133" s="211"/>
      <c r="N133" s="211"/>
      <c r="O133" s="211"/>
    </row>
    <row r="134" spans="6:15" x14ac:dyDescent="0.15">
      <c r="F134" s="212"/>
      <c r="G134" s="212"/>
      <c r="H134" s="212"/>
      <c r="I134" s="212"/>
      <c r="J134" s="212"/>
      <c r="K134" s="211"/>
      <c r="L134" s="211"/>
      <c r="M134" s="211"/>
      <c r="N134" s="211"/>
      <c r="O134" s="211"/>
    </row>
    <row r="135" spans="6:15" x14ac:dyDescent="0.15">
      <c r="F135" s="212"/>
      <c r="G135" s="212"/>
      <c r="H135" s="212"/>
      <c r="I135" s="212"/>
      <c r="J135" s="212"/>
      <c r="K135" s="211"/>
      <c r="L135" s="211"/>
      <c r="M135" s="211"/>
      <c r="N135" s="211"/>
      <c r="O135" s="211"/>
    </row>
    <row r="136" spans="6:15" x14ac:dyDescent="0.15">
      <c r="F136" s="212"/>
      <c r="G136" s="212"/>
      <c r="H136" s="212"/>
      <c r="I136" s="212"/>
      <c r="J136" s="212"/>
      <c r="K136" s="211"/>
      <c r="L136" s="211"/>
      <c r="M136" s="211"/>
      <c r="N136" s="211"/>
      <c r="O136" s="211"/>
    </row>
    <row r="137" spans="6:15" x14ac:dyDescent="0.15">
      <c r="F137" s="212"/>
      <c r="G137" s="212"/>
      <c r="H137" s="212"/>
      <c r="I137" s="212"/>
      <c r="J137" s="212"/>
      <c r="K137" s="211"/>
      <c r="L137" s="211"/>
      <c r="M137" s="211"/>
      <c r="N137" s="211"/>
      <c r="O137" s="211"/>
    </row>
    <row r="138" spans="6:15" x14ac:dyDescent="0.15">
      <c r="F138" s="212"/>
      <c r="G138" s="212"/>
      <c r="H138" s="212"/>
      <c r="I138" s="212"/>
      <c r="J138" s="212"/>
      <c r="K138" s="211"/>
      <c r="L138" s="211"/>
      <c r="M138" s="211"/>
      <c r="N138" s="211"/>
      <c r="O138" s="211"/>
    </row>
    <row r="139" spans="6:15" x14ac:dyDescent="0.15">
      <c r="F139" s="212"/>
      <c r="G139" s="212"/>
      <c r="H139" s="212"/>
      <c r="I139" s="212"/>
      <c r="J139" s="212"/>
      <c r="K139" s="211"/>
      <c r="L139" s="211"/>
      <c r="M139" s="211"/>
      <c r="N139" s="211"/>
      <c r="O139" s="211"/>
    </row>
    <row r="140" spans="6:15" x14ac:dyDescent="0.15">
      <c r="F140" s="212"/>
      <c r="G140" s="212"/>
      <c r="H140" s="212"/>
      <c r="I140" s="212"/>
      <c r="J140" s="212"/>
      <c r="K140" s="211"/>
      <c r="L140" s="211"/>
      <c r="M140" s="211"/>
      <c r="N140" s="211"/>
      <c r="O140" s="211"/>
    </row>
    <row r="141" spans="6:15" x14ac:dyDescent="0.15">
      <c r="F141" s="212"/>
      <c r="G141" s="212"/>
      <c r="H141" s="212"/>
      <c r="I141" s="212"/>
      <c r="J141" s="212"/>
      <c r="K141" s="211"/>
      <c r="L141" s="211"/>
      <c r="M141" s="211"/>
      <c r="N141" s="211"/>
      <c r="O141" s="211"/>
    </row>
    <row r="142" spans="6:15" x14ac:dyDescent="0.15">
      <c r="F142" s="212"/>
      <c r="G142" s="212"/>
      <c r="H142" s="212"/>
      <c r="I142" s="212"/>
      <c r="J142" s="212"/>
      <c r="K142" s="211"/>
      <c r="L142" s="211"/>
      <c r="M142" s="211"/>
      <c r="N142" s="211"/>
      <c r="O142" s="211"/>
    </row>
    <row r="143" spans="6:15" x14ac:dyDescent="0.15">
      <c r="F143" s="212"/>
      <c r="G143" s="212"/>
      <c r="H143" s="212"/>
      <c r="I143" s="212"/>
      <c r="J143" s="212"/>
      <c r="K143" s="211"/>
      <c r="L143" s="211"/>
      <c r="M143" s="211"/>
      <c r="N143" s="211"/>
      <c r="O143" s="211"/>
    </row>
    <row r="144" spans="6:15" x14ac:dyDescent="0.15">
      <c r="F144" s="212"/>
      <c r="G144" s="212"/>
      <c r="H144" s="212"/>
      <c r="I144" s="212"/>
      <c r="J144" s="212"/>
      <c r="K144" s="211"/>
      <c r="L144" s="211"/>
      <c r="M144" s="211"/>
      <c r="N144" s="211"/>
      <c r="O144" s="211"/>
    </row>
    <row r="145" spans="6:15" x14ac:dyDescent="0.15">
      <c r="F145" s="212"/>
      <c r="G145" s="212"/>
      <c r="H145" s="212"/>
      <c r="I145" s="212"/>
      <c r="J145" s="212"/>
      <c r="K145" s="211"/>
      <c r="L145" s="211"/>
      <c r="M145" s="211"/>
      <c r="N145" s="211"/>
      <c r="O145" s="211"/>
    </row>
    <row r="146" spans="6:15" x14ac:dyDescent="0.15">
      <c r="F146" s="212"/>
      <c r="G146" s="212"/>
      <c r="H146" s="212"/>
      <c r="I146" s="212"/>
      <c r="J146" s="212"/>
      <c r="K146" s="211"/>
      <c r="L146" s="211"/>
      <c r="M146" s="211"/>
      <c r="N146" s="211"/>
      <c r="O146" s="211"/>
    </row>
    <row r="147" spans="6:15" x14ac:dyDescent="0.15">
      <c r="F147" s="212"/>
      <c r="G147" s="212"/>
      <c r="H147" s="212"/>
      <c r="I147" s="212"/>
      <c r="J147" s="212"/>
      <c r="K147" s="211"/>
      <c r="L147" s="211"/>
      <c r="M147" s="211"/>
      <c r="N147" s="211"/>
      <c r="O147" s="211"/>
    </row>
    <row r="148" spans="6:15" x14ac:dyDescent="0.15">
      <c r="F148" s="212"/>
      <c r="G148" s="212"/>
      <c r="H148" s="212"/>
      <c r="I148" s="212"/>
      <c r="J148" s="212"/>
      <c r="K148" s="211"/>
      <c r="L148" s="211"/>
      <c r="M148" s="211"/>
      <c r="N148" s="211"/>
      <c r="O148" s="211"/>
    </row>
    <row r="149" spans="6:15" x14ac:dyDescent="0.15">
      <c r="F149" s="212"/>
      <c r="G149" s="212"/>
      <c r="H149" s="212"/>
      <c r="I149" s="212"/>
      <c r="J149" s="212"/>
      <c r="K149" s="211"/>
      <c r="L149" s="211"/>
      <c r="M149" s="211"/>
      <c r="N149" s="211"/>
      <c r="O149" s="211"/>
    </row>
    <row r="150" spans="6:15" x14ac:dyDescent="0.15">
      <c r="F150" s="212"/>
      <c r="G150" s="212"/>
      <c r="H150" s="212"/>
      <c r="I150" s="212"/>
      <c r="J150" s="212"/>
      <c r="K150" s="211"/>
      <c r="L150" s="211"/>
      <c r="M150" s="211"/>
      <c r="N150" s="211"/>
      <c r="O150" s="211"/>
    </row>
    <row r="151" spans="6:15" x14ac:dyDescent="0.15">
      <c r="F151" s="212"/>
      <c r="G151" s="212"/>
      <c r="H151" s="212"/>
      <c r="I151" s="212"/>
      <c r="J151" s="212"/>
      <c r="K151" s="211"/>
      <c r="L151" s="211"/>
      <c r="M151" s="211"/>
      <c r="N151" s="211"/>
      <c r="O151" s="211"/>
    </row>
    <row r="152" spans="6:15" x14ac:dyDescent="0.15">
      <c r="F152" s="212"/>
      <c r="G152" s="212"/>
      <c r="H152" s="212"/>
      <c r="I152" s="212"/>
      <c r="J152" s="212"/>
      <c r="K152" s="211"/>
      <c r="L152" s="211"/>
      <c r="M152" s="211"/>
      <c r="N152" s="211"/>
      <c r="O152" s="211"/>
    </row>
    <row r="153" spans="6:15" x14ac:dyDescent="0.15">
      <c r="F153" s="212"/>
      <c r="G153" s="212"/>
      <c r="H153" s="212"/>
      <c r="I153" s="212"/>
      <c r="J153" s="212"/>
      <c r="K153" s="211"/>
      <c r="L153" s="211"/>
      <c r="M153" s="211"/>
      <c r="N153" s="211"/>
      <c r="O153" s="211"/>
    </row>
    <row r="154" spans="6:15" x14ac:dyDescent="0.15">
      <c r="F154" s="212"/>
      <c r="G154" s="212"/>
      <c r="H154" s="212"/>
      <c r="I154" s="212"/>
      <c r="J154" s="212"/>
      <c r="K154" s="211"/>
      <c r="L154" s="211"/>
      <c r="M154" s="211"/>
      <c r="N154" s="211"/>
      <c r="O154" s="211"/>
    </row>
    <row r="155" spans="6:15" x14ac:dyDescent="0.15">
      <c r="F155" s="212"/>
      <c r="G155" s="212"/>
      <c r="H155" s="212"/>
      <c r="I155" s="212"/>
      <c r="J155" s="212"/>
      <c r="K155" s="211"/>
      <c r="L155" s="211"/>
      <c r="M155" s="211"/>
      <c r="N155" s="211"/>
      <c r="O155" s="211"/>
    </row>
    <row r="156" spans="6:15" x14ac:dyDescent="0.15">
      <c r="F156" s="212"/>
      <c r="G156" s="212"/>
      <c r="H156" s="212"/>
      <c r="I156" s="212"/>
      <c r="J156" s="212"/>
      <c r="K156" s="211"/>
      <c r="L156" s="211"/>
      <c r="M156" s="211"/>
      <c r="N156" s="211"/>
      <c r="O156" s="211"/>
    </row>
    <row r="157" spans="6:15" x14ac:dyDescent="0.15">
      <c r="F157" s="212"/>
      <c r="G157" s="212"/>
      <c r="H157" s="212"/>
      <c r="J157" s="212"/>
      <c r="L157" s="211"/>
      <c r="N157" s="211"/>
      <c r="O157" s="211"/>
    </row>
  </sheetData>
  <mergeCells count="35">
    <mergeCell ref="A9:A39"/>
    <mergeCell ref="L3:M3"/>
    <mergeCell ref="J3:K3"/>
    <mergeCell ref="B3:E7"/>
    <mergeCell ref="B8:E8"/>
    <mergeCell ref="N2:O2"/>
    <mergeCell ref="N3:O3"/>
    <mergeCell ref="F3:G3"/>
    <mergeCell ref="H3:I3"/>
    <mergeCell ref="B9:E9"/>
    <mergeCell ref="F83:G83"/>
    <mergeCell ref="H81:I81"/>
    <mergeCell ref="H83:I83"/>
    <mergeCell ref="J83:K83"/>
    <mergeCell ref="A82:D82"/>
    <mergeCell ref="J81:K81"/>
    <mergeCell ref="A73:A75"/>
    <mergeCell ref="F82:G82"/>
    <mergeCell ref="H82:I82"/>
    <mergeCell ref="J82:K82"/>
    <mergeCell ref="F81:G81"/>
    <mergeCell ref="F80:G80"/>
    <mergeCell ref="B73:E73"/>
    <mergeCell ref="H80:I80"/>
    <mergeCell ref="J80:K80"/>
    <mergeCell ref="C74:E74"/>
    <mergeCell ref="C75:E75"/>
    <mergeCell ref="N80:O80"/>
    <mergeCell ref="L83:M83"/>
    <mergeCell ref="N83:O83"/>
    <mergeCell ref="L81:M81"/>
    <mergeCell ref="N81:O81"/>
    <mergeCell ref="N82:O82"/>
    <mergeCell ref="L82:M82"/>
    <mergeCell ref="L80:M80"/>
  </mergeCells>
  <phoneticPr fontId="5"/>
  <pageMargins left="0.33" right="0.41" top="0.63" bottom="0.16" header="0.51181102362204722" footer="0.16"/>
  <pageSetup paperSize="9" scale="95" orientation="portrait" r:id="rId1"/>
  <headerFooter alignWithMargins="0"/>
  <rowBreaks count="1" manualBreakCount="1">
    <brk id="78" max="14" man="1"/>
  </rowBreaks>
  <ignoredErrors>
    <ignoredError sqref="F8:O9 N10:O39 N47:O72 N74:O75 F73:M73 O73" unlockedFormula="1"/>
    <ignoredError sqref="N73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42"/>
  <sheetViews>
    <sheetView showGridLines="0" zoomScale="120" zoomScaleNormal="75" workbookViewId="0"/>
  </sheetViews>
  <sheetFormatPr defaultColWidth="11.625" defaultRowHeight="7.15" x14ac:dyDescent="0.15"/>
  <cols>
    <col min="1" max="1" width="2.5" style="1" customWidth="1"/>
    <col min="2" max="2" width="15" style="1" customWidth="1"/>
    <col min="3" max="4" width="2.5" style="1" customWidth="1"/>
    <col min="5" max="42" width="2.125" style="1" customWidth="1"/>
    <col min="43" max="43" width="5.625" style="1" customWidth="1"/>
    <col min="44" max="44" width="13.5" style="1" customWidth="1"/>
    <col min="45" max="46" width="7.625" style="1" customWidth="1"/>
    <col min="47" max="53" width="5.625" style="1" customWidth="1"/>
    <col min="54" max="256" width="11.625" style="1"/>
    <col min="257" max="257" width="2.5" style="1" customWidth="1"/>
    <col min="258" max="258" width="15" style="1" customWidth="1"/>
    <col min="259" max="260" width="2.5" style="1" customWidth="1"/>
    <col min="261" max="298" width="2.125" style="1" customWidth="1"/>
    <col min="299" max="299" width="5.625" style="1" customWidth="1"/>
    <col min="300" max="300" width="13.5" style="1" customWidth="1"/>
    <col min="301" max="302" width="7.625" style="1" customWidth="1"/>
    <col min="303" max="309" width="5.625" style="1" customWidth="1"/>
    <col min="310" max="512" width="11.625" style="1"/>
    <col min="513" max="513" width="2.5" style="1" customWidth="1"/>
    <col min="514" max="514" width="15" style="1" customWidth="1"/>
    <col min="515" max="516" width="2.5" style="1" customWidth="1"/>
    <col min="517" max="554" width="2.125" style="1" customWidth="1"/>
    <col min="555" max="555" width="5.625" style="1" customWidth="1"/>
    <col min="556" max="556" width="13.5" style="1" customWidth="1"/>
    <col min="557" max="558" width="7.625" style="1" customWidth="1"/>
    <col min="559" max="565" width="5.625" style="1" customWidth="1"/>
    <col min="566" max="768" width="11.625" style="1"/>
    <col min="769" max="769" width="2.5" style="1" customWidth="1"/>
    <col min="770" max="770" width="15" style="1" customWidth="1"/>
    <col min="771" max="772" width="2.5" style="1" customWidth="1"/>
    <col min="773" max="810" width="2.125" style="1" customWidth="1"/>
    <col min="811" max="811" width="5.625" style="1" customWidth="1"/>
    <col min="812" max="812" width="13.5" style="1" customWidth="1"/>
    <col min="813" max="814" width="7.625" style="1" customWidth="1"/>
    <col min="815" max="821" width="5.625" style="1" customWidth="1"/>
    <col min="822" max="1024" width="11.625" style="1"/>
    <col min="1025" max="1025" width="2.5" style="1" customWidth="1"/>
    <col min="1026" max="1026" width="15" style="1" customWidth="1"/>
    <col min="1027" max="1028" width="2.5" style="1" customWidth="1"/>
    <col min="1029" max="1066" width="2.125" style="1" customWidth="1"/>
    <col min="1067" max="1067" width="5.625" style="1" customWidth="1"/>
    <col min="1068" max="1068" width="13.5" style="1" customWidth="1"/>
    <col min="1069" max="1070" width="7.625" style="1" customWidth="1"/>
    <col min="1071" max="1077" width="5.625" style="1" customWidth="1"/>
    <col min="1078" max="1280" width="11.625" style="1"/>
    <col min="1281" max="1281" width="2.5" style="1" customWidth="1"/>
    <col min="1282" max="1282" width="15" style="1" customWidth="1"/>
    <col min="1283" max="1284" width="2.5" style="1" customWidth="1"/>
    <col min="1285" max="1322" width="2.125" style="1" customWidth="1"/>
    <col min="1323" max="1323" width="5.625" style="1" customWidth="1"/>
    <col min="1324" max="1324" width="13.5" style="1" customWidth="1"/>
    <col min="1325" max="1326" width="7.625" style="1" customWidth="1"/>
    <col min="1327" max="1333" width="5.625" style="1" customWidth="1"/>
    <col min="1334" max="1536" width="11.625" style="1"/>
    <col min="1537" max="1537" width="2.5" style="1" customWidth="1"/>
    <col min="1538" max="1538" width="15" style="1" customWidth="1"/>
    <col min="1539" max="1540" width="2.5" style="1" customWidth="1"/>
    <col min="1541" max="1578" width="2.125" style="1" customWidth="1"/>
    <col min="1579" max="1579" width="5.625" style="1" customWidth="1"/>
    <col min="1580" max="1580" width="13.5" style="1" customWidth="1"/>
    <col min="1581" max="1582" width="7.625" style="1" customWidth="1"/>
    <col min="1583" max="1589" width="5.625" style="1" customWidth="1"/>
    <col min="1590" max="1792" width="11.625" style="1"/>
    <col min="1793" max="1793" width="2.5" style="1" customWidth="1"/>
    <col min="1794" max="1794" width="15" style="1" customWidth="1"/>
    <col min="1795" max="1796" width="2.5" style="1" customWidth="1"/>
    <col min="1797" max="1834" width="2.125" style="1" customWidth="1"/>
    <col min="1835" max="1835" width="5.625" style="1" customWidth="1"/>
    <col min="1836" max="1836" width="13.5" style="1" customWidth="1"/>
    <col min="1837" max="1838" width="7.625" style="1" customWidth="1"/>
    <col min="1839" max="1845" width="5.625" style="1" customWidth="1"/>
    <col min="1846" max="2048" width="11.625" style="1"/>
    <col min="2049" max="2049" width="2.5" style="1" customWidth="1"/>
    <col min="2050" max="2050" width="15" style="1" customWidth="1"/>
    <col min="2051" max="2052" width="2.5" style="1" customWidth="1"/>
    <col min="2053" max="2090" width="2.125" style="1" customWidth="1"/>
    <col min="2091" max="2091" width="5.625" style="1" customWidth="1"/>
    <col min="2092" max="2092" width="13.5" style="1" customWidth="1"/>
    <col min="2093" max="2094" width="7.625" style="1" customWidth="1"/>
    <col min="2095" max="2101" width="5.625" style="1" customWidth="1"/>
    <col min="2102" max="2304" width="11.625" style="1"/>
    <col min="2305" max="2305" width="2.5" style="1" customWidth="1"/>
    <col min="2306" max="2306" width="15" style="1" customWidth="1"/>
    <col min="2307" max="2308" width="2.5" style="1" customWidth="1"/>
    <col min="2309" max="2346" width="2.125" style="1" customWidth="1"/>
    <col min="2347" max="2347" width="5.625" style="1" customWidth="1"/>
    <col min="2348" max="2348" width="13.5" style="1" customWidth="1"/>
    <col min="2349" max="2350" width="7.625" style="1" customWidth="1"/>
    <col min="2351" max="2357" width="5.625" style="1" customWidth="1"/>
    <col min="2358" max="2560" width="11.625" style="1"/>
    <col min="2561" max="2561" width="2.5" style="1" customWidth="1"/>
    <col min="2562" max="2562" width="15" style="1" customWidth="1"/>
    <col min="2563" max="2564" width="2.5" style="1" customWidth="1"/>
    <col min="2565" max="2602" width="2.125" style="1" customWidth="1"/>
    <col min="2603" max="2603" width="5.625" style="1" customWidth="1"/>
    <col min="2604" max="2604" width="13.5" style="1" customWidth="1"/>
    <col min="2605" max="2606" width="7.625" style="1" customWidth="1"/>
    <col min="2607" max="2613" width="5.625" style="1" customWidth="1"/>
    <col min="2614" max="2816" width="11.625" style="1"/>
    <col min="2817" max="2817" width="2.5" style="1" customWidth="1"/>
    <col min="2818" max="2818" width="15" style="1" customWidth="1"/>
    <col min="2819" max="2820" width="2.5" style="1" customWidth="1"/>
    <col min="2821" max="2858" width="2.125" style="1" customWidth="1"/>
    <col min="2859" max="2859" width="5.625" style="1" customWidth="1"/>
    <col min="2860" max="2860" width="13.5" style="1" customWidth="1"/>
    <col min="2861" max="2862" width="7.625" style="1" customWidth="1"/>
    <col min="2863" max="2869" width="5.625" style="1" customWidth="1"/>
    <col min="2870" max="3072" width="11.625" style="1"/>
    <col min="3073" max="3073" width="2.5" style="1" customWidth="1"/>
    <col min="3074" max="3074" width="15" style="1" customWidth="1"/>
    <col min="3075" max="3076" width="2.5" style="1" customWidth="1"/>
    <col min="3077" max="3114" width="2.125" style="1" customWidth="1"/>
    <col min="3115" max="3115" width="5.625" style="1" customWidth="1"/>
    <col min="3116" max="3116" width="13.5" style="1" customWidth="1"/>
    <col min="3117" max="3118" width="7.625" style="1" customWidth="1"/>
    <col min="3119" max="3125" width="5.625" style="1" customWidth="1"/>
    <col min="3126" max="3328" width="11.625" style="1"/>
    <col min="3329" max="3329" width="2.5" style="1" customWidth="1"/>
    <col min="3330" max="3330" width="15" style="1" customWidth="1"/>
    <col min="3331" max="3332" width="2.5" style="1" customWidth="1"/>
    <col min="3333" max="3370" width="2.125" style="1" customWidth="1"/>
    <col min="3371" max="3371" width="5.625" style="1" customWidth="1"/>
    <col min="3372" max="3372" width="13.5" style="1" customWidth="1"/>
    <col min="3373" max="3374" width="7.625" style="1" customWidth="1"/>
    <col min="3375" max="3381" width="5.625" style="1" customWidth="1"/>
    <col min="3382" max="3584" width="11.625" style="1"/>
    <col min="3585" max="3585" width="2.5" style="1" customWidth="1"/>
    <col min="3586" max="3586" width="15" style="1" customWidth="1"/>
    <col min="3587" max="3588" width="2.5" style="1" customWidth="1"/>
    <col min="3589" max="3626" width="2.125" style="1" customWidth="1"/>
    <col min="3627" max="3627" width="5.625" style="1" customWidth="1"/>
    <col min="3628" max="3628" width="13.5" style="1" customWidth="1"/>
    <col min="3629" max="3630" width="7.625" style="1" customWidth="1"/>
    <col min="3631" max="3637" width="5.625" style="1" customWidth="1"/>
    <col min="3638" max="3840" width="11.625" style="1"/>
    <col min="3841" max="3841" width="2.5" style="1" customWidth="1"/>
    <col min="3842" max="3842" width="15" style="1" customWidth="1"/>
    <col min="3843" max="3844" width="2.5" style="1" customWidth="1"/>
    <col min="3845" max="3882" width="2.125" style="1" customWidth="1"/>
    <col min="3883" max="3883" width="5.625" style="1" customWidth="1"/>
    <col min="3884" max="3884" width="13.5" style="1" customWidth="1"/>
    <col min="3885" max="3886" width="7.625" style="1" customWidth="1"/>
    <col min="3887" max="3893" width="5.625" style="1" customWidth="1"/>
    <col min="3894" max="4096" width="11.625" style="1"/>
    <col min="4097" max="4097" width="2.5" style="1" customWidth="1"/>
    <col min="4098" max="4098" width="15" style="1" customWidth="1"/>
    <col min="4099" max="4100" width="2.5" style="1" customWidth="1"/>
    <col min="4101" max="4138" width="2.125" style="1" customWidth="1"/>
    <col min="4139" max="4139" width="5.625" style="1" customWidth="1"/>
    <col min="4140" max="4140" width="13.5" style="1" customWidth="1"/>
    <col min="4141" max="4142" width="7.625" style="1" customWidth="1"/>
    <col min="4143" max="4149" width="5.625" style="1" customWidth="1"/>
    <col min="4150" max="4352" width="11.625" style="1"/>
    <col min="4353" max="4353" width="2.5" style="1" customWidth="1"/>
    <col min="4354" max="4354" width="15" style="1" customWidth="1"/>
    <col min="4355" max="4356" width="2.5" style="1" customWidth="1"/>
    <col min="4357" max="4394" width="2.125" style="1" customWidth="1"/>
    <col min="4395" max="4395" width="5.625" style="1" customWidth="1"/>
    <col min="4396" max="4396" width="13.5" style="1" customWidth="1"/>
    <col min="4397" max="4398" width="7.625" style="1" customWidth="1"/>
    <col min="4399" max="4405" width="5.625" style="1" customWidth="1"/>
    <col min="4406" max="4608" width="11.625" style="1"/>
    <col min="4609" max="4609" width="2.5" style="1" customWidth="1"/>
    <col min="4610" max="4610" width="15" style="1" customWidth="1"/>
    <col min="4611" max="4612" width="2.5" style="1" customWidth="1"/>
    <col min="4613" max="4650" width="2.125" style="1" customWidth="1"/>
    <col min="4651" max="4651" width="5.625" style="1" customWidth="1"/>
    <col min="4652" max="4652" width="13.5" style="1" customWidth="1"/>
    <col min="4653" max="4654" width="7.625" style="1" customWidth="1"/>
    <col min="4655" max="4661" width="5.625" style="1" customWidth="1"/>
    <col min="4662" max="4864" width="11.625" style="1"/>
    <col min="4865" max="4865" width="2.5" style="1" customWidth="1"/>
    <col min="4866" max="4866" width="15" style="1" customWidth="1"/>
    <col min="4867" max="4868" width="2.5" style="1" customWidth="1"/>
    <col min="4869" max="4906" width="2.125" style="1" customWidth="1"/>
    <col min="4907" max="4907" width="5.625" style="1" customWidth="1"/>
    <col min="4908" max="4908" width="13.5" style="1" customWidth="1"/>
    <col min="4909" max="4910" width="7.625" style="1" customWidth="1"/>
    <col min="4911" max="4917" width="5.625" style="1" customWidth="1"/>
    <col min="4918" max="5120" width="11.625" style="1"/>
    <col min="5121" max="5121" width="2.5" style="1" customWidth="1"/>
    <col min="5122" max="5122" width="15" style="1" customWidth="1"/>
    <col min="5123" max="5124" width="2.5" style="1" customWidth="1"/>
    <col min="5125" max="5162" width="2.125" style="1" customWidth="1"/>
    <col min="5163" max="5163" width="5.625" style="1" customWidth="1"/>
    <col min="5164" max="5164" width="13.5" style="1" customWidth="1"/>
    <col min="5165" max="5166" width="7.625" style="1" customWidth="1"/>
    <col min="5167" max="5173" width="5.625" style="1" customWidth="1"/>
    <col min="5174" max="5376" width="11.625" style="1"/>
    <col min="5377" max="5377" width="2.5" style="1" customWidth="1"/>
    <col min="5378" max="5378" width="15" style="1" customWidth="1"/>
    <col min="5379" max="5380" width="2.5" style="1" customWidth="1"/>
    <col min="5381" max="5418" width="2.125" style="1" customWidth="1"/>
    <col min="5419" max="5419" width="5.625" style="1" customWidth="1"/>
    <col min="5420" max="5420" width="13.5" style="1" customWidth="1"/>
    <col min="5421" max="5422" width="7.625" style="1" customWidth="1"/>
    <col min="5423" max="5429" width="5.625" style="1" customWidth="1"/>
    <col min="5430" max="5632" width="11.625" style="1"/>
    <col min="5633" max="5633" width="2.5" style="1" customWidth="1"/>
    <col min="5634" max="5634" width="15" style="1" customWidth="1"/>
    <col min="5635" max="5636" width="2.5" style="1" customWidth="1"/>
    <col min="5637" max="5674" width="2.125" style="1" customWidth="1"/>
    <col min="5675" max="5675" width="5.625" style="1" customWidth="1"/>
    <col min="5676" max="5676" width="13.5" style="1" customWidth="1"/>
    <col min="5677" max="5678" width="7.625" style="1" customWidth="1"/>
    <col min="5679" max="5685" width="5.625" style="1" customWidth="1"/>
    <col min="5686" max="5888" width="11.625" style="1"/>
    <col min="5889" max="5889" width="2.5" style="1" customWidth="1"/>
    <col min="5890" max="5890" width="15" style="1" customWidth="1"/>
    <col min="5891" max="5892" width="2.5" style="1" customWidth="1"/>
    <col min="5893" max="5930" width="2.125" style="1" customWidth="1"/>
    <col min="5931" max="5931" width="5.625" style="1" customWidth="1"/>
    <col min="5932" max="5932" width="13.5" style="1" customWidth="1"/>
    <col min="5933" max="5934" width="7.625" style="1" customWidth="1"/>
    <col min="5935" max="5941" width="5.625" style="1" customWidth="1"/>
    <col min="5942" max="6144" width="11.625" style="1"/>
    <col min="6145" max="6145" width="2.5" style="1" customWidth="1"/>
    <col min="6146" max="6146" width="15" style="1" customWidth="1"/>
    <col min="6147" max="6148" width="2.5" style="1" customWidth="1"/>
    <col min="6149" max="6186" width="2.125" style="1" customWidth="1"/>
    <col min="6187" max="6187" width="5.625" style="1" customWidth="1"/>
    <col min="6188" max="6188" width="13.5" style="1" customWidth="1"/>
    <col min="6189" max="6190" width="7.625" style="1" customWidth="1"/>
    <col min="6191" max="6197" width="5.625" style="1" customWidth="1"/>
    <col min="6198" max="6400" width="11.625" style="1"/>
    <col min="6401" max="6401" width="2.5" style="1" customWidth="1"/>
    <col min="6402" max="6402" width="15" style="1" customWidth="1"/>
    <col min="6403" max="6404" width="2.5" style="1" customWidth="1"/>
    <col min="6405" max="6442" width="2.125" style="1" customWidth="1"/>
    <col min="6443" max="6443" width="5.625" style="1" customWidth="1"/>
    <col min="6444" max="6444" width="13.5" style="1" customWidth="1"/>
    <col min="6445" max="6446" width="7.625" style="1" customWidth="1"/>
    <col min="6447" max="6453" width="5.625" style="1" customWidth="1"/>
    <col min="6454" max="6656" width="11.625" style="1"/>
    <col min="6657" max="6657" width="2.5" style="1" customWidth="1"/>
    <col min="6658" max="6658" width="15" style="1" customWidth="1"/>
    <col min="6659" max="6660" width="2.5" style="1" customWidth="1"/>
    <col min="6661" max="6698" width="2.125" style="1" customWidth="1"/>
    <col min="6699" max="6699" width="5.625" style="1" customWidth="1"/>
    <col min="6700" max="6700" width="13.5" style="1" customWidth="1"/>
    <col min="6701" max="6702" width="7.625" style="1" customWidth="1"/>
    <col min="6703" max="6709" width="5.625" style="1" customWidth="1"/>
    <col min="6710" max="6912" width="11.625" style="1"/>
    <col min="6913" max="6913" width="2.5" style="1" customWidth="1"/>
    <col min="6914" max="6914" width="15" style="1" customWidth="1"/>
    <col min="6915" max="6916" width="2.5" style="1" customWidth="1"/>
    <col min="6917" max="6954" width="2.125" style="1" customWidth="1"/>
    <col min="6955" max="6955" width="5.625" style="1" customWidth="1"/>
    <col min="6956" max="6956" width="13.5" style="1" customWidth="1"/>
    <col min="6957" max="6958" width="7.625" style="1" customWidth="1"/>
    <col min="6959" max="6965" width="5.625" style="1" customWidth="1"/>
    <col min="6966" max="7168" width="11.625" style="1"/>
    <col min="7169" max="7169" width="2.5" style="1" customWidth="1"/>
    <col min="7170" max="7170" width="15" style="1" customWidth="1"/>
    <col min="7171" max="7172" width="2.5" style="1" customWidth="1"/>
    <col min="7173" max="7210" width="2.125" style="1" customWidth="1"/>
    <col min="7211" max="7211" width="5.625" style="1" customWidth="1"/>
    <col min="7212" max="7212" width="13.5" style="1" customWidth="1"/>
    <col min="7213" max="7214" width="7.625" style="1" customWidth="1"/>
    <col min="7215" max="7221" width="5.625" style="1" customWidth="1"/>
    <col min="7222" max="7424" width="11.625" style="1"/>
    <col min="7425" max="7425" width="2.5" style="1" customWidth="1"/>
    <col min="7426" max="7426" width="15" style="1" customWidth="1"/>
    <col min="7427" max="7428" width="2.5" style="1" customWidth="1"/>
    <col min="7429" max="7466" width="2.125" style="1" customWidth="1"/>
    <col min="7467" max="7467" width="5.625" style="1" customWidth="1"/>
    <col min="7468" max="7468" width="13.5" style="1" customWidth="1"/>
    <col min="7469" max="7470" width="7.625" style="1" customWidth="1"/>
    <col min="7471" max="7477" width="5.625" style="1" customWidth="1"/>
    <col min="7478" max="7680" width="11.625" style="1"/>
    <col min="7681" max="7681" width="2.5" style="1" customWidth="1"/>
    <col min="7682" max="7682" width="15" style="1" customWidth="1"/>
    <col min="7683" max="7684" width="2.5" style="1" customWidth="1"/>
    <col min="7685" max="7722" width="2.125" style="1" customWidth="1"/>
    <col min="7723" max="7723" width="5.625" style="1" customWidth="1"/>
    <col min="7724" max="7724" width="13.5" style="1" customWidth="1"/>
    <col min="7725" max="7726" width="7.625" style="1" customWidth="1"/>
    <col min="7727" max="7733" width="5.625" style="1" customWidth="1"/>
    <col min="7734" max="7936" width="11.625" style="1"/>
    <col min="7937" max="7937" width="2.5" style="1" customWidth="1"/>
    <col min="7938" max="7938" width="15" style="1" customWidth="1"/>
    <col min="7939" max="7940" width="2.5" style="1" customWidth="1"/>
    <col min="7941" max="7978" width="2.125" style="1" customWidth="1"/>
    <col min="7979" max="7979" width="5.625" style="1" customWidth="1"/>
    <col min="7980" max="7980" width="13.5" style="1" customWidth="1"/>
    <col min="7981" max="7982" width="7.625" style="1" customWidth="1"/>
    <col min="7983" max="7989" width="5.625" style="1" customWidth="1"/>
    <col min="7990" max="8192" width="11.625" style="1"/>
    <col min="8193" max="8193" width="2.5" style="1" customWidth="1"/>
    <col min="8194" max="8194" width="15" style="1" customWidth="1"/>
    <col min="8195" max="8196" width="2.5" style="1" customWidth="1"/>
    <col min="8197" max="8234" width="2.125" style="1" customWidth="1"/>
    <col min="8235" max="8235" width="5.625" style="1" customWidth="1"/>
    <col min="8236" max="8236" width="13.5" style="1" customWidth="1"/>
    <col min="8237" max="8238" width="7.625" style="1" customWidth="1"/>
    <col min="8239" max="8245" width="5.625" style="1" customWidth="1"/>
    <col min="8246" max="8448" width="11.625" style="1"/>
    <col min="8449" max="8449" width="2.5" style="1" customWidth="1"/>
    <col min="8450" max="8450" width="15" style="1" customWidth="1"/>
    <col min="8451" max="8452" width="2.5" style="1" customWidth="1"/>
    <col min="8453" max="8490" width="2.125" style="1" customWidth="1"/>
    <col min="8491" max="8491" width="5.625" style="1" customWidth="1"/>
    <col min="8492" max="8492" width="13.5" style="1" customWidth="1"/>
    <col min="8493" max="8494" width="7.625" style="1" customWidth="1"/>
    <col min="8495" max="8501" width="5.625" style="1" customWidth="1"/>
    <col min="8502" max="8704" width="11.625" style="1"/>
    <col min="8705" max="8705" width="2.5" style="1" customWidth="1"/>
    <col min="8706" max="8706" width="15" style="1" customWidth="1"/>
    <col min="8707" max="8708" width="2.5" style="1" customWidth="1"/>
    <col min="8709" max="8746" width="2.125" style="1" customWidth="1"/>
    <col min="8747" max="8747" width="5.625" style="1" customWidth="1"/>
    <col min="8748" max="8748" width="13.5" style="1" customWidth="1"/>
    <col min="8749" max="8750" width="7.625" style="1" customWidth="1"/>
    <col min="8751" max="8757" width="5.625" style="1" customWidth="1"/>
    <col min="8758" max="8960" width="11.625" style="1"/>
    <col min="8961" max="8961" width="2.5" style="1" customWidth="1"/>
    <col min="8962" max="8962" width="15" style="1" customWidth="1"/>
    <col min="8963" max="8964" width="2.5" style="1" customWidth="1"/>
    <col min="8965" max="9002" width="2.125" style="1" customWidth="1"/>
    <col min="9003" max="9003" width="5.625" style="1" customWidth="1"/>
    <col min="9004" max="9004" width="13.5" style="1" customWidth="1"/>
    <col min="9005" max="9006" width="7.625" style="1" customWidth="1"/>
    <col min="9007" max="9013" width="5.625" style="1" customWidth="1"/>
    <col min="9014" max="9216" width="11.625" style="1"/>
    <col min="9217" max="9217" width="2.5" style="1" customWidth="1"/>
    <col min="9218" max="9218" width="15" style="1" customWidth="1"/>
    <col min="9219" max="9220" width="2.5" style="1" customWidth="1"/>
    <col min="9221" max="9258" width="2.125" style="1" customWidth="1"/>
    <col min="9259" max="9259" width="5.625" style="1" customWidth="1"/>
    <col min="9260" max="9260" width="13.5" style="1" customWidth="1"/>
    <col min="9261" max="9262" width="7.625" style="1" customWidth="1"/>
    <col min="9263" max="9269" width="5.625" style="1" customWidth="1"/>
    <col min="9270" max="9472" width="11.625" style="1"/>
    <col min="9473" max="9473" width="2.5" style="1" customWidth="1"/>
    <col min="9474" max="9474" width="15" style="1" customWidth="1"/>
    <col min="9475" max="9476" width="2.5" style="1" customWidth="1"/>
    <col min="9477" max="9514" width="2.125" style="1" customWidth="1"/>
    <col min="9515" max="9515" width="5.625" style="1" customWidth="1"/>
    <col min="9516" max="9516" width="13.5" style="1" customWidth="1"/>
    <col min="9517" max="9518" width="7.625" style="1" customWidth="1"/>
    <col min="9519" max="9525" width="5.625" style="1" customWidth="1"/>
    <col min="9526" max="9728" width="11.625" style="1"/>
    <col min="9729" max="9729" width="2.5" style="1" customWidth="1"/>
    <col min="9730" max="9730" width="15" style="1" customWidth="1"/>
    <col min="9731" max="9732" width="2.5" style="1" customWidth="1"/>
    <col min="9733" max="9770" width="2.125" style="1" customWidth="1"/>
    <col min="9771" max="9771" width="5.625" style="1" customWidth="1"/>
    <col min="9772" max="9772" width="13.5" style="1" customWidth="1"/>
    <col min="9773" max="9774" width="7.625" style="1" customWidth="1"/>
    <col min="9775" max="9781" width="5.625" style="1" customWidth="1"/>
    <col min="9782" max="9984" width="11.625" style="1"/>
    <col min="9985" max="9985" width="2.5" style="1" customWidth="1"/>
    <col min="9986" max="9986" width="15" style="1" customWidth="1"/>
    <col min="9987" max="9988" width="2.5" style="1" customWidth="1"/>
    <col min="9989" max="10026" width="2.125" style="1" customWidth="1"/>
    <col min="10027" max="10027" width="5.625" style="1" customWidth="1"/>
    <col min="10028" max="10028" width="13.5" style="1" customWidth="1"/>
    <col min="10029" max="10030" width="7.625" style="1" customWidth="1"/>
    <col min="10031" max="10037" width="5.625" style="1" customWidth="1"/>
    <col min="10038" max="10240" width="11.625" style="1"/>
    <col min="10241" max="10241" width="2.5" style="1" customWidth="1"/>
    <col min="10242" max="10242" width="15" style="1" customWidth="1"/>
    <col min="10243" max="10244" width="2.5" style="1" customWidth="1"/>
    <col min="10245" max="10282" width="2.125" style="1" customWidth="1"/>
    <col min="10283" max="10283" width="5.625" style="1" customWidth="1"/>
    <col min="10284" max="10284" width="13.5" style="1" customWidth="1"/>
    <col min="10285" max="10286" width="7.625" style="1" customWidth="1"/>
    <col min="10287" max="10293" width="5.625" style="1" customWidth="1"/>
    <col min="10294" max="10496" width="11.625" style="1"/>
    <col min="10497" max="10497" width="2.5" style="1" customWidth="1"/>
    <col min="10498" max="10498" width="15" style="1" customWidth="1"/>
    <col min="10499" max="10500" width="2.5" style="1" customWidth="1"/>
    <col min="10501" max="10538" width="2.125" style="1" customWidth="1"/>
    <col min="10539" max="10539" width="5.625" style="1" customWidth="1"/>
    <col min="10540" max="10540" width="13.5" style="1" customWidth="1"/>
    <col min="10541" max="10542" width="7.625" style="1" customWidth="1"/>
    <col min="10543" max="10549" width="5.625" style="1" customWidth="1"/>
    <col min="10550" max="10752" width="11.625" style="1"/>
    <col min="10753" max="10753" width="2.5" style="1" customWidth="1"/>
    <col min="10754" max="10754" width="15" style="1" customWidth="1"/>
    <col min="10755" max="10756" width="2.5" style="1" customWidth="1"/>
    <col min="10757" max="10794" width="2.125" style="1" customWidth="1"/>
    <col min="10795" max="10795" width="5.625" style="1" customWidth="1"/>
    <col min="10796" max="10796" width="13.5" style="1" customWidth="1"/>
    <col min="10797" max="10798" width="7.625" style="1" customWidth="1"/>
    <col min="10799" max="10805" width="5.625" style="1" customWidth="1"/>
    <col min="10806" max="11008" width="11.625" style="1"/>
    <col min="11009" max="11009" width="2.5" style="1" customWidth="1"/>
    <col min="11010" max="11010" width="15" style="1" customWidth="1"/>
    <col min="11011" max="11012" width="2.5" style="1" customWidth="1"/>
    <col min="11013" max="11050" width="2.125" style="1" customWidth="1"/>
    <col min="11051" max="11051" width="5.625" style="1" customWidth="1"/>
    <col min="11052" max="11052" width="13.5" style="1" customWidth="1"/>
    <col min="11053" max="11054" width="7.625" style="1" customWidth="1"/>
    <col min="11055" max="11061" width="5.625" style="1" customWidth="1"/>
    <col min="11062" max="11264" width="11.625" style="1"/>
    <col min="11265" max="11265" width="2.5" style="1" customWidth="1"/>
    <col min="11266" max="11266" width="15" style="1" customWidth="1"/>
    <col min="11267" max="11268" width="2.5" style="1" customWidth="1"/>
    <col min="11269" max="11306" width="2.125" style="1" customWidth="1"/>
    <col min="11307" max="11307" width="5.625" style="1" customWidth="1"/>
    <col min="11308" max="11308" width="13.5" style="1" customWidth="1"/>
    <col min="11309" max="11310" width="7.625" style="1" customWidth="1"/>
    <col min="11311" max="11317" width="5.625" style="1" customWidth="1"/>
    <col min="11318" max="11520" width="11.625" style="1"/>
    <col min="11521" max="11521" width="2.5" style="1" customWidth="1"/>
    <col min="11522" max="11522" width="15" style="1" customWidth="1"/>
    <col min="11523" max="11524" width="2.5" style="1" customWidth="1"/>
    <col min="11525" max="11562" width="2.125" style="1" customWidth="1"/>
    <col min="11563" max="11563" width="5.625" style="1" customWidth="1"/>
    <col min="11564" max="11564" width="13.5" style="1" customWidth="1"/>
    <col min="11565" max="11566" width="7.625" style="1" customWidth="1"/>
    <col min="11567" max="11573" width="5.625" style="1" customWidth="1"/>
    <col min="11574" max="11776" width="11.625" style="1"/>
    <col min="11777" max="11777" width="2.5" style="1" customWidth="1"/>
    <col min="11778" max="11778" width="15" style="1" customWidth="1"/>
    <col min="11779" max="11780" width="2.5" style="1" customWidth="1"/>
    <col min="11781" max="11818" width="2.125" style="1" customWidth="1"/>
    <col min="11819" max="11819" width="5.625" style="1" customWidth="1"/>
    <col min="11820" max="11820" width="13.5" style="1" customWidth="1"/>
    <col min="11821" max="11822" width="7.625" style="1" customWidth="1"/>
    <col min="11823" max="11829" width="5.625" style="1" customWidth="1"/>
    <col min="11830" max="12032" width="11.625" style="1"/>
    <col min="12033" max="12033" width="2.5" style="1" customWidth="1"/>
    <col min="12034" max="12034" width="15" style="1" customWidth="1"/>
    <col min="12035" max="12036" width="2.5" style="1" customWidth="1"/>
    <col min="12037" max="12074" width="2.125" style="1" customWidth="1"/>
    <col min="12075" max="12075" width="5.625" style="1" customWidth="1"/>
    <col min="12076" max="12076" width="13.5" style="1" customWidth="1"/>
    <col min="12077" max="12078" width="7.625" style="1" customWidth="1"/>
    <col min="12079" max="12085" width="5.625" style="1" customWidth="1"/>
    <col min="12086" max="12288" width="11.625" style="1"/>
    <col min="12289" max="12289" width="2.5" style="1" customWidth="1"/>
    <col min="12290" max="12290" width="15" style="1" customWidth="1"/>
    <col min="12291" max="12292" width="2.5" style="1" customWidth="1"/>
    <col min="12293" max="12330" width="2.125" style="1" customWidth="1"/>
    <col min="12331" max="12331" width="5.625" style="1" customWidth="1"/>
    <col min="12332" max="12332" width="13.5" style="1" customWidth="1"/>
    <col min="12333" max="12334" width="7.625" style="1" customWidth="1"/>
    <col min="12335" max="12341" width="5.625" style="1" customWidth="1"/>
    <col min="12342" max="12544" width="11.625" style="1"/>
    <col min="12545" max="12545" width="2.5" style="1" customWidth="1"/>
    <col min="12546" max="12546" width="15" style="1" customWidth="1"/>
    <col min="12547" max="12548" width="2.5" style="1" customWidth="1"/>
    <col min="12549" max="12586" width="2.125" style="1" customWidth="1"/>
    <col min="12587" max="12587" width="5.625" style="1" customWidth="1"/>
    <col min="12588" max="12588" width="13.5" style="1" customWidth="1"/>
    <col min="12589" max="12590" width="7.625" style="1" customWidth="1"/>
    <col min="12591" max="12597" width="5.625" style="1" customWidth="1"/>
    <col min="12598" max="12800" width="11.625" style="1"/>
    <col min="12801" max="12801" width="2.5" style="1" customWidth="1"/>
    <col min="12802" max="12802" width="15" style="1" customWidth="1"/>
    <col min="12803" max="12804" width="2.5" style="1" customWidth="1"/>
    <col min="12805" max="12842" width="2.125" style="1" customWidth="1"/>
    <col min="12843" max="12843" width="5.625" style="1" customWidth="1"/>
    <col min="12844" max="12844" width="13.5" style="1" customWidth="1"/>
    <col min="12845" max="12846" width="7.625" style="1" customWidth="1"/>
    <col min="12847" max="12853" width="5.625" style="1" customWidth="1"/>
    <col min="12854" max="13056" width="11.625" style="1"/>
    <col min="13057" max="13057" width="2.5" style="1" customWidth="1"/>
    <col min="13058" max="13058" width="15" style="1" customWidth="1"/>
    <col min="13059" max="13060" width="2.5" style="1" customWidth="1"/>
    <col min="13061" max="13098" width="2.125" style="1" customWidth="1"/>
    <col min="13099" max="13099" width="5.625" style="1" customWidth="1"/>
    <col min="13100" max="13100" width="13.5" style="1" customWidth="1"/>
    <col min="13101" max="13102" width="7.625" style="1" customWidth="1"/>
    <col min="13103" max="13109" width="5.625" style="1" customWidth="1"/>
    <col min="13110" max="13312" width="11.625" style="1"/>
    <col min="13313" max="13313" width="2.5" style="1" customWidth="1"/>
    <col min="13314" max="13314" width="15" style="1" customWidth="1"/>
    <col min="13315" max="13316" width="2.5" style="1" customWidth="1"/>
    <col min="13317" max="13354" width="2.125" style="1" customWidth="1"/>
    <col min="13355" max="13355" width="5.625" style="1" customWidth="1"/>
    <col min="13356" max="13356" width="13.5" style="1" customWidth="1"/>
    <col min="13357" max="13358" width="7.625" style="1" customWidth="1"/>
    <col min="13359" max="13365" width="5.625" style="1" customWidth="1"/>
    <col min="13366" max="13568" width="11.625" style="1"/>
    <col min="13569" max="13569" width="2.5" style="1" customWidth="1"/>
    <col min="13570" max="13570" width="15" style="1" customWidth="1"/>
    <col min="13571" max="13572" width="2.5" style="1" customWidth="1"/>
    <col min="13573" max="13610" width="2.125" style="1" customWidth="1"/>
    <col min="13611" max="13611" width="5.625" style="1" customWidth="1"/>
    <col min="13612" max="13612" width="13.5" style="1" customWidth="1"/>
    <col min="13613" max="13614" width="7.625" style="1" customWidth="1"/>
    <col min="13615" max="13621" width="5.625" style="1" customWidth="1"/>
    <col min="13622" max="13824" width="11.625" style="1"/>
    <col min="13825" max="13825" width="2.5" style="1" customWidth="1"/>
    <col min="13826" max="13826" width="15" style="1" customWidth="1"/>
    <col min="13827" max="13828" width="2.5" style="1" customWidth="1"/>
    <col min="13829" max="13866" width="2.125" style="1" customWidth="1"/>
    <col min="13867" max="13867" width="5.625" style="1" customWidth="1"/>
    <col min="13868" max="13868" width="13.5" style="1" customWidth="1"/>
    <col min="13869" max="13870" width="7.625" style="1" customWidth="1"/>
    <col min="13871" max="13877" width="5.625" style="1" customWidth="1"/>
    <col min="13878" max="14080" width="11.625" style="1"/>
    <col min="14081" max="14081" width="2.5" style="1" customWidth="1"/>
    <col min="14082" max="14082" width="15" style="1" customWidth="1"/>
    <col min="14083" max="14084" width="2.5" style="1" customWidth="1"/>
    <col min="14085" max="14122" width="2.125" style="1" customWidth="1"/>
    <col min="14123" max="14123" width="5.625" style="1" customWidth="1"/>
    <col min="14124" max="14124" width="13.5" style="1" customWidth="1"/>
    <col min="14125" max="14126" width="7.625" style="1" customWidth="1"/>
    <col min="14127" max="14133" width="5.625" style="1" customWidth="1"/>
    <col min="14134" max="14336" width="11.625" style="1"/>
    <col min="14337" max="14337" width="2.5" style="1" customWidth="1"/>
    <col min="14338" max="14338" width="15" style="1" customWidth="1"/>
    <col min="14339" max="14340" width="2.5" style="1" customWidth="1"/>
    <col min="14341" max="14378" width="2.125" style="1" customWidth="1"/>
    <col min="14379" max="14379" width="5.625" style="1" customWidth="1"/>
    <col min="14380" max="14380" width="13.5" style="1" customWidth="1"/>
    <col min="14381" max="14382" width="7.625" style="1" customWidth="1"/>
    <col min="14383" max="14389" width="5.625" style="1" customWidth="1"/>
    <col min="14390" max="14592" width="11.625" style="1"/>
    <col min="14593" max="14593" width="2.5" style="1" customWidth="1"/>
    <col min="14594" max="14594" width="15" style="1" customWidth="1"/>
    <col min="14595" max="14596" width="2.5" style="1" customWidth="1"/>
    <col min="14597" max="14634" width="2.125" style="1" customWidth="1"/>
    <col min="14635" max="14635" width="5.625" style="1" customWidth="1"/>
    <col min="14636" max="14636" width="13.5" style="1" customWidth="1"/>
    <col min="14637" max="14638" width="7.625" style="1" customWidth="1"/>
    <col min="14639" max="14645" width="5.625" style="1" customWidth="1"/>
    <col min="14646" max="14848" width="11.625" style="1"/>
    <col min="14849" max="14849" width="2.5" style="1" customWidth="1"/>
    <col min="14850" max="14850" width="15" style="1" customWidth="1"/>
    <col min="14851" max="14852" width="2.5" style="1" customWidth="1"/>
    <col min="14853" max="14890" width="2.125" style="1" customWidth="1"/>
    <col min="14891" max="14891" width="5.625" style="1" customWidth="1"/>
    <col min="14892" max="14892" width="13.5" style="1" customWidth="1"/>
    <col min="14893" max="14894" width="7.625" style="1" customWidth="1"/>
    <col min="14895" max="14901" width="5.625" style="1" customWidth="1"/>
    <col min="14902" max="15104" width="11.625" style="1"/>
    <col min="15105" max="15105" width="2.5" style="1" customWidth="1"/>
    <col min="15106" max="15106" width="15" style="1" customWidth="1"/>
    <col min="15107" max="15108" width="2.5" style="1" customWidth="1"/>
    <col min="15109" max="15146" width="2.125" style="1" customWidth="1"/>
    <col min="15147" max="15147" width="5.625" style="1" customWidth="1"/>
    <col min="15148" max="15148" width="13.5" style="1" customWidth="1"/>
    <col min="15149" max="15150" width="7.625" style="1" customWidth="1"/>
    <col min="15151" max="15157" width="5.625" style="1" customWidth="1"/>
    <col min="15158" max="15360" width="11.625" style="1"/>
    <col min="15361" max="15361" width="2.5" style="1" customWidth="1"/>
    <col min="15362" max="15362" width="15" style="1" customWidth="1"/>
    <col min="15363" max="15364" width="2.5" style="1" customWidth="1"/>
    <col min="15365" max="15402" width="2.125" style="1" customWidth="1"/>
    <col min="15403" max="15403" width="5.625" style="1" customWidth="1"/>
    <col min="15404" max="15404" width="13.5" style="1" customWidth="1"/>
    <col min="15405" max="15406" width="7.625" style="1" customWidth="1"/>
    <col min="15407" max="15413" width="5.625" style="1" customWidth="1"/>
    <col min="15414" max="15616" width="11.625" style="1"/>
    <col min="15617" max="15617" width="2.5" style="1" customWidth="1"/>
    <col min="15618" max="15618" width="15" style="1" customWidth="1"/>
    <col min="15619" max="15620" width="2.5" style="1" customWidth="1"/>
    <col min="15621" max="15658" width="2.125" style="1" customWidth="1"/>
    <col min="15659" max="15659" width="5.625" style="1" customWidth="1"/>
    <col min="15660" max="15660" width="13.5" style="1" customWidth="1"/>
    <col min="15661" max="15662" width="7.625" style="1" customWidth="1"/>
    <col min="15663" max="15669" width="5.625" style="1" customWidth="1"/>
    <col min="15670" max="15872" width="11.625" style="1"/>
    <col min="15873" max="15873" width="2.5" style="1" customWidth="1"/>
    <col min="15874" max="15874" width="15" style="1" customWidth="1"/>
    <col min="15875" max="15876" width="2.5" style="1" customWidth="1"/>
    <col min="15877" max="15914" width="2.125" style="1" customWidth="1"/>
    <col min="15915" max="15915" width="5.625" style="1" customWidth="1"/>
    <col min="15916" max="15916" width="13.5" style="1" customWidth="1"/>
    <col min="15917" max="15918" width="7.625" style="1" customWidth="1"/>
    <col min="15919" max="15925" width="5.625" style="1" customWidth="1"/>
    <col min="15926" max="16128" width="11.625" style="1"/>
    <col min="16129" max="16129" width="2.5" style="1" customWidth="1"/>
    <col min="16130" max="16130" width="15" style="1" customWidth="1"/>
    <col min="16131" max="16132" width="2.5" style="1" customWidth="1"/>
    <col min="16133" max="16170" width="2.125" style="1" customWidth="1"/>
    <col min="16171" max="16171" width="5.625" style="1" customWidth="1"/>
    <col min="16172" max="16172" width="13.5" style="1" customWidth="1"/>
    <col min="16173" max="16174" width="7.625" style="1" customWidth="1"/>
    <col min="16175" max="16181" width="5.625" style="1" customWidth="1"/>
    <col min="16182" max="16384" width="11.625" style="1"/>
  </cols>
  <sheetData>
    <row r="1" spans="1:46" s="9" customFormat="1" ht="14.25" x14ac:dyDescent="0.3">
      <c r="A1" s="36" t="s">
        <v>288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O1" s="37"/>
      <c r="AP1" s="37"/>
      <c r="AQ1" s="8"/>
      <c r="AR1" s="8"/>
      <c r="AS1" s="8"/>
      <c r="AT1" s="8"/>
    </row>
    <row r="2" spans="1:46" ht="15.7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282" t="s">
        <v>495</v>
      </c>
      <c r="AJ2" s="282"/>
      <c r="AK2" s="282"/>
      <c r="AL2" s="282"/>
      <c r="AM2" s="282"/>
      <c r="AN2" s="282"/>
      <c r="AO2" s="282"/>
      <c r="AP2" s="282"/>
      <c r="AQ2" s="11"/>
      <c r="AR2" s="11"/>
      <c r="AS2" s="11"/>
      <c r="AT2" s="11"/>
    </row>
    <row r="3" spans="1:46" x14ac:dyDescent="0.15">
      <c r="A3" s="34"/>
      <c r="B3" s="15" t="s">
        <v>50</v>
      </c>
      <c r="C3" s="38" t="s">
        <v>51</v>
      </c>
      <c r="D3" s="38" t="s">
        <v>271</v>
      </c>
      <c r="E3" s="284" t="s">
        <v>52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5"/>
      <c r="Y3" s="328" t="s">
        <v>289</v>
      </c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11"/>
      <c r="AR3" s="11"/>
      <c r="AS3" s="11"/>
      <c r="AT3" s="11"/>
    </row>
    <row r="4" spans="1:46" x14ac:dyDescent="0.15">
      <c r="A4" s="11"/>
      <c r="B4" s="16"/>
      <c r="C4" s="27"/>
      <c r="D4" s="27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6"/>
      <c r="Y4" s="168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1"/>
      <c r="AR4" s="11"/>
      <c r="AS4" s="11"/>
      <c r="AT4" s="11"/>
    </row>
    <row r="5" spans="1:46" x14ac:dyDescent="0.15">
      <c r="A5" s="11"/>
      <c r="B5" s="16"/>
      <c r="C5" s="27"/>
      <c r="D5" s="27"/>
      <c r="E5" s="155" t="s">
        <v>251</v>
      </c>
      <c r="F5" s="15" t="s">
        <v>53</v>
      </c>
      <c r="G5" s="156" t="s">
        <v>251</v>
      </c>
      <c r="H5" s="15" t="s">
        <v>54</v>
      </c>
      <c r="I5" s="156" t="s">
        <v>251</v>
      </c>
      <c r="J5" s="15" t="s">
        <v>55</v>
      </c>
      <c r="K5" s="156" t="s">
        <v>251</v>
      </c>
      <c r="L5" s="15" t="s">
        <v>56</v>
      </c>
      <c r="M5" s="156" t="s">
        <v>251</v>
      </c>
      <c r="N5" s="15" t="s">
        <v>57</v>
      </c>
      <c r="O5" s="284" t="s">
        <v>272</v>
      </c>
      <c r="P5" s="285"/>
      <c r="Q5" s="11" t="s">
        <v>58</v>
      </c>
      <c r="R5" s="15"/>
      <c r="S5" s="11" t="s">
        <v>59</v>
      </c>
      <c r="T5" s="11"/>
      <c r="U5" s="35" t="s">
        <v>60</v>
      </c>
      <c r="V5" s="15"/>
      <c r="W5" s="11" t="s">
        <v>61</v>
      </c>
      <c r="X5" s="16"/>
      <c r="Y5" s="328" t="s">
        <v>62</v>
      </c>
      <c r="Z5" s="285"/>
      <c r="AA5" s="11" t="s">
        <v>63</v>
      </c>
      <c r="AB5" s="15"/>
      <c r="AC5" s="11" t="s">
        <v>64</v>
      </c>
      <c r="AD5" s="15"/>
      <c r="AE5" s="11" t="s">
        <v>65</v>
      </c>
      <c r="AF5" s="15"/>
      <c r="AG5" s="155" t="s">
        <v>290</v>
      </c>
      <c r="AH5" s="15" t="s">
        <v>66</v>
      </c>
      <c r="AI5" s="11" t="s">
        <v>67</v>
      </c>
      <c r="AJ5" s="15"/>
      <c r="AK5" s="11" t="s">
        <v>68</v>
      </c>
      <c r="AL5" s="15"/>
      <c r="AM5" s="11" t="s">
        <v>60</v>
      </c>
      <c r="AN5" s="15"/>
      <c r="AO5" s="11" t="s">
        <v>61</v>
      </c>
      <c r="AP5" s="11"/>
      <c r="AR5" s="11"/>
      <c r="AS5" s="11"/>
      <c r="AT5" s="11"/>
    </row>
    <row r="6" spans="1:46" x14ac:dyDescent="0.15">
      <c r="A6" s="11"/>
      <c r="B6" s="16"/>
      <c r="C6" s="27"/>
      <c r="D6" s="27"/>
      <c r="E6" s="22" t="s">
        <v>273</v>
      </c>
      <c r="F6" s="16" t="s">
        <v>69</v>
      </c>
      <c r="G6" s="17" t="s">
        <v>273</v>
      </c>
      <c r="H6" s="16" t="s">
        <v>70</v>
      </c>
      <c r="I6" s="17" t="s">
        <v>273</v>
      </c>
      <c r="J6" s="16" t="s">
        <v>71</v>
      </c>
      <c r="K6" s="17" t="s">
        <v>273</v>
      </c>
      <c r="L6" s="16" t="s">
        <v>71</v>
      </c>
      <c r="M6" s="17" t="s">
        <v>273</v>
      </c>
      <c r="N6" s="16" t="s">
        <v>72</v>
      </c>
      <c r="O6" s="11"/>
      <c r="P6" s="16"/>
      <c r="Q6" s="11" t="s">
        <v>73</v>
      </c>
      <c r="R6" s="16"/>
      <c r="S6" s="11"/>
      <c r="T6" s="11"/>
      <c r="U6" s="31"/>
      <c r="V6" s="16"/>
      <c r="W6" s="11"/>
      <c r="X6" s="16"/>
      <c r="Y6" s="11"/>
      <c r="Z6" s="16"/>
      <c r="AA6" s="11" t="s">
        <v>74</v>
      </c>
      <c r="AB6" s="16"/>
      <c r="AC6" s="11"/>
      <c r="AD6" s="16"/>
      <c r="AE6" s="11"/>
      <c r="AF6" s="16"/>
      <c r="AG6" s="22" t="s">
        <v>291</v>
      </c>
      <c r="AH6" s="16" t="s">
        <v>41</v>
      </c>
      <c r="AI6" s="11"/>
      <c r="AJ6" s="16"/>
      <c r="AK6" s="11"/>
      <c r="AL6" s="16"/>
      <c r="AM6" s="11"/>
      <c r="AN6" s="16"/>
      <c r="AO6" s="11"/>
      <c r="AP6" s="11"/>
      <c r="AR6" s="11"/>
      <c r="AS6" s="11"/>
      <c r="AT6" s="11"/>
    </row>
    <row r="7" spans="1:46" x14ac:dyDescent="0.15">
      <c r="A7" s="11"/>
      <c r="B7" s="16" t="s">
        <v>75</v>
      </c>
      <c r="C7" s="27" t="s">
        <v>37</v>
      </c>
      <c r="D7" s="27"/>
      <c r="E7" s="22" t="s">
        <v>76</v>
      </c>
      <c r="F7" s="16" t="s">
        <v>71</v>
      </c>
      <c r="G7" s="17" t="s">
        <v>76</v>
      </c>
      <c r="H7" s="16" t="s">
        <v>71</v>
      </c>
      <c r="I7" s="17" t="s">
        <v>76</v>
      </c>
      <c r="J7" s="16" t="s">
        <v>77</v>
      </c>
      <c r="K7" s="17" t="s">
        <v>76</v>
      </c>
      <c r="L7" s="16" t="s">
        <v>77</v>
      </c>
      <c r="M7" s="17" t="s">
        <v>76</v>
      </c>
      <c r="N7" s="16" t="s">
        <v>71</v>
      </c>
      <c r="O7" s="291" t="s">
        <v>292</v>
      </c>
      <c r="P7" s="292"/>
      <c r="Q7" s="11" t="s">
        <v>78</v>
      </c>
      <c r="R7" s="16"/>
      <c r="S7" s="11" t="s">
        <v>79</v>
      </c>
      <c r="T7" s="11"/>
      <c r="U7" s="31" t="s">
        <v>80</v>
      </c>
      <c r="V7" s="16"/>
      <c r="W7" s="11"/>
      <c r="X7" s="16"/>
      <c r="Y7" s="11"/>
      <c r="Z7" s="16"/>
      <c r="AA7" s="11" t="s">
        <v>81</v>
      </c>
      <c r="AB7" s="16"/>
      <c r="AC7" s="11"/>
      <c r="AD7" s="16"/>
      <c r="AE7" s="11" t="s">
        <v>82</v>
      </c>
      <c r="AF7" s="16"/>
      <c r="AG7" s="22" t="s">
        <v>293</v>
      </c>
      <c r="AH7" s="16" t="s">
        <v>83</v>
      </c>
      <c r="AI7" s="11" t="s">
        <v>84</v>
      </c>
      <c r="AJ7" s="16"/>
      <c r="AK7" s="11" t="s">
        <v>85</v>
      </c>
      <c r="AL7" s="16"/>
      <c r="AM7" s="11" t="s">
        <v>80</v>
      </c>
      <c r="AN7" s="16"/>
      <c r="AO7" s="11"/>
      <c r="AP7" s="11"/>
      <c r="AR7" s="11"/>
      <c r="AS7" s="11"/>
      <c r="AT7" s="11"/>
    </row>
    <row r="8" spans="1:46" x14ac:dyDescent="0.15">
      <c r="A8" s="11"/>
      <c r="B8" s="16"/>
      <c r="C8" s="27"/>
      <c r="D8" s="27" t="s">
        <v>86</v>
      </c>
      <c r="E8" s="22" t="s">
        <v>88</v>
      </c>
      <c r="F8" s="16" t="s">
        <v>87</v>
      </c>
      <c r="G8" s="17" t="s">
        <v>88</v>
      </c>
      <c r="H8" s="16" t="s">
        <v>77</v>
      </c>
      <c r="I8" s="17" t="s">
        <v>88</v>
      </c>
      <c r="J8" s="16" t="s">
        <v>89</v>
      </c>
      <c r="K8" s="17" t="s">
        <v>88</v>
      </c>
      <c r="L8" s="16" t="s">
        <v>89</v>
      </c>
      <c r="M8" s="17" t="s">
        <v>88</v>
      </c>
      <c r="N8" s="16" t="s">
        <v>77</v>
      </c>
      <c r="O8" s="11"/>
      <c r="P8" s="16"/>
      <c r="Q8" s="11" t="s">
        <v>90</v>
      </c>
      <c r="R8" s="16"/>
      <c r="S8" s="11"/>
      <c r="T8" s="11"/>
      <c r="U8" s="31"/>
      <c r="V8" s="16"/>
      <c r="W8" s="11"/>
      <c r="X8" s="16"/>
      <c r="Y8" s="11"/>
      <c r="Z8" s="16"/>
      <c r="AA8" s="11" t="s">
        <v>91</v>
      </c>
      <c r="AB8" s="16"/>
      <c r="AC8" s="11"/>
      <c r="AD8" s="16"/>
      <c r="AE8" s="11"/>
      <c r="AF8" s="16"/>
      <c r="AH8" s="16" t="s">
        <v>92</v>
      </c>
      <c r="AI8" s="11"/>
      <c r="AJ8" s="16"/>
      <c r="AK8" s="11"/>
      <c r="AL8" s="16"/>
      <c r="AM8" s="11"/>
      <c r="AN8" s="16"/>
      <c r="AO8" s="11"/>
      <c r="AP8" s="11"/>
      <c r="AR8" s="11"/>
      <c r="AS8" s="11"/>
      <c r="AT8" s="11"/>
    </row>
    <row r="9" spans="1:46" x14ac:dyDescent="0.15">
      <c r="A9" s="11"/>
      <c r="B9" s="16"/>
      <c r="C9" s="27"/>
      <c r="D9" s="27"/>
      <c r="E9" s="22" t="s">
        <v>266</v>
      </c>
      <c r="F9" s="16" t="s">
        <v>294</v>
      </c>
      <c r="G9" s="17" t="s">
        <v>266</v>
      </c>
      <c r="H9" s="16" t="s">
        <v>89</v>
      </c>
      <c r="I9" s="17" t="s">
        <v>266</v>
      </c>
      <c r="J9" s="16"/>
      <c r="K9" s="17" t="s">
        <v>266</v>
      </c>
      <c r="L9" s="16"/>
      <c r="M9" s="17" t="s">
        <v>266</v>
      </c>
      <c r="N9" s="16" t="s">
        <v>89</v>
      </c>
      <c r="O9" s="291" t="s">
        <v>295</v>
      </c>
      <c r="P9" s="292"/>
      <c r="Q9" s="11" t="s">
        <v>93</v>
      </c>
      <c r="R9" s="16"/>
      <c r="S9" s="11" t="s">
        <v>94</v>
      </c>
      <c r="T9" s="11"/>
      <c r="U9" s="31" t="s">
        <v>95</v>
      </c>
      <c r="V9" s="16"/>
      <c r="W9" s="11" t="s">
        <v>96</v>
      </c>
      <c r="X9" s="16"/>
      <c r="Y9" s="290" t="s">
        <v>97</v>
      </c>
      <c r="Z9" s="292"/>
      <c r="AA9" s="11"/>
      <c r="AB9" s="16"/>
      <c r="AC9" s="11" t="s">
        <v>98</v>
      </c>
      <c r="AD9" s="16"/>
      <c r="AE9" s="11" t="s">
        <v>99</v>
      </c>
      <c r="AF9" s="16"/>
      <c r="AG9" s="11"/>
      <c r="AH9" s="16"/>
      <c r="AI9" s="11" t="s">
        <v>100</v>
      </c>
      <c r="AJ9" s="16"/>
      <c r="AK9" s="11" t="s">
        <v>101</v>
      </c>
      <c r="AL9" s="16"/>
      <c r="AM9" s="11" t="s">
        <v>95</v>
      </c>
      <c r="AN9" s="16"/>
      <c r="AO9" s="11" t="s">
        <v>96</v>
      </c>
      <c r="AP9" s="11"/>
      <c r="AR9" s="11"/>
      <c r="AS9" s="11"/>
      <c r="AT9" s="11"/>
    </row>
    <row r="10" spans="1:46" x14ac:dyDescent="0.15">
      <c r="A10" s="11"/>
      <c r="B10" s="16" t="s">
        <v>102</v>
      </c>
      <c r="C10" s="27" t="s">
        <v>103</v>
      </c>
      <c r="D10" s="27"/>
      <c r="E10" s="39"/>
      <c r="F10" s="24"/>
      <c r="G10" s="12"/>
      <c r="H10" s="24"/>
      <c r="I10" s="39"/>
      <c r="J10" s="24"/>
      <c r="K10" s="12"/>
      <c r="L10" s="24"/>
      <c r="M10" s="12"/>
      <c r="N10" s="24"/>
      <c r="O10" s="12"/>
      <c r="P10" s="24"/>
      <c r="Q10" s="12"/>
      <c r="R10" s="24"/>
      <c r="S10" s="12"/>
      <c r="T10" s="12"/>
      <c r="U10" s="39"/>
      <c r="V10" s="24"/>
      <c r="W10" s="12"/>
      <c r="X10" s="24"/>
      <c r="Y10" s="12"/>
      <c r="Z10" s="24"/>
      <c r="AA10" s="12"/>
      <c r="AB10" s="24"/>
      <c r="AC10" s="12"/>
      <c r="AD10" s="24"/>
      <c r="AE10" s="12"/>
      <c r="AF10" s="24"/>
      <c r="AG10" s="12"/>
      <c r="AH10" s="24"/>
      <c r="AI10" s="12"/>
      <c r="AJ10" s="24"/>
      <c r="AK10" s="12"/>
      <c r="AL10" s="24"/>
      <c r="AM10" s="12"/>
      <c r="AN10" s="24"/>
      <c r="AO10" s="12"/>
      <c r="AP10" s="12"/>
      <c r="AR10" s="11"/>
      <c r="AS10" s="11"/>
      <c r="AT10" s="11"/>
    </row>
    <row r="11" spans="1:46" x14ac:dyDescent="0.15">
      <c r="A11" s="11"/>
      <c r="B11" s="16"/>
      <c r="C11" s="27"/>
      <c r="D11" s="27"/>
      <c r="E11" s="38" t="s">
        <v>103</v>
      </c>
      <c r="F11" s="164" t="s">
        <v>104</v>
      </c>
      <c r="G11" s="38" t="s">
        <v>103</v>
      </c>
      <c r="H11" s="38" t="s">
        <v>104</v>
      </c>
      <c r="I11" s="38" t="s">
        <v>103</v>
      </c>
      <c r="J11" s="164" t="s">
        <v>104</v>
      </c>
      <c r="K11" s="38" t="s">
        <v>103</v>
      </c>
      <c r="L11" s="167" t="s">
        <v>104</v>
      </c>
      <c r="M11" s="167" t="s">
        <v>103</v>
      </c>
      <c r="N11" s="164" t="s">
        <v>104</v>
      </c>
      <c r="O11" s="38" t="s">
        <v>103</v>
      </c>
      <c r="P11" s="164" t="s">
        <v>104</v>
      </c>
      <c r="Q11" s="38" t="s">
        <v>103</v>
      </c>
      <c r="R11" s="164" t="s">
        <v>104</v>
      </c>
      <c r="S11" s="38" t="s">
        <v>103</v>
      </c>
      <c r="T11" s="164" t="s">
        <v>104</v>
      </c>
      <c r="U11" s="167" t="s">
        <v>103</v>
      </c>
      <c r="V11" s="164" t="s">
        <v>104</v>
      </c>
      <c r="W11" s="38" t="s">
        <v>103</v>
      </c>
      <c r="X11" s="164" t="s">
        <v>104</v>
      </c>
      <c r="Y11" s="38" t="s">
        <v>103</v>
      </c>
      <c r="Z11" s="164" t="s">
        <v>104</v>
      </c>
      <c r="AA11" s="38" t="s">
        <v>103</v>
      </c>
      <c r="AB11" s="164" t="s">
        <v>104</v>
      </c>
      <c r="AC11" s="38" t="s">
        <v>103</v>
      </c>
      <c r="AD11" s="164" t="s">
        <v>104</v>
      </c>
      <c r="AE11" s="38" t="s">
        <v>103</v>
      </c>
      <c r="AF11" s="164" t="s">
        <v>104</v>
      </c>
      <c r="AG11" s="38" t="s">
        <v>103</v>
      </c>
      <c r="AH11" s="164" t="s">
        <v>104</v>
      </c>
      <c r="AI11" s="38" t="s">
        <v>103</v>
      </c>
      <c r="AJ11" s="164" t="s">
        <v>104</v>
      </c>
      <c r="AK11" s="167" t="s">
        <v>103</v>
      </c>
      <c r="AL11" s="164" t="s">
        <v>104</v>
      </c>
      <c r="AM11" s="38" t="s">
        <v>103</v>
      </c>
      <c r="AN11" s="164" t="s">
        <v>104</v>
      </c>
      <c r="AO11" s="38" t="s">
        <v>103</v>
      </c>
      <c r="AP11" s="21" t="s">
        <v>104</v>
      </c>
      <c r="AR11" s="11"/>
      <c r="AS11" s="11"/>
      <c r="AT11" s="11"/>
    </row>
    <row r="12" spans="1:46" x14ac:dyDescent="0.15">
      <c r="A12" s="11"/>
      <c r="B12" s="16"/>
      <c r="C12" s="27"/>
      <c r="D12" s="27"/>
      <c r="E12" s="27"/>
      <c r="F12" s="164" t="s">
        <v>105</v>
      </c>
      <c r="G12" s="27"/>
      <c r="H12" s="27" t="s">
        <v>105</v>
      </c>
      <c r="I12" s="27"/>
      <c r="J12" s="164" t="s">
        <v>105</v>
      </c>
      <c r="K12" s="27"/>
      <c r="L12" s="164" t="s">
        <v>105</v>
      </c>
      <c r="M12" s="164"/>
      <c r="N12" s="164" t="s">
        <v>105</v>
      </c>
      <c r="O12" s="27"/>
      <c r="P12" s="164" t="s">
        <v>105</v>
      </c>
      <c r="Q12" s="27"/>
      <c r="R12" s="164" t="s">
        <v>105</v>
      </c>
      <c r="S12" s="27"/>
      <c r="T12" s="164" t="s">
        <v>105</v>
      </c>
      <c r="U12" s="164"/>
      <c r="V12" s="164" t="s">
        <v>105</v>
      </c>
      <c r="W12" s="27"/>
      <c r="X12" s="164" t="s">
        <v>105</v>
      </c>
      <c r="Y12" s="27"/>
      <c r="Z12" s="164" t="s">
        <v>105</v>
      </c>
      <c r="AA12" s="27"/>
      <c r="AB12" s="164" t="s">
        <v>105</v>
      </c>
      <c r="AC12" s="27"/>
      <c r="AD12" s="164" t="s">
        <v>105</v>
      </c>
      <c r="AE12" s="27"/>
      <c r="AF12" s="164" t="s">
        <v>105</v>
      </c>
      <c r="AG12" s="27"/>
      <c r="AH12" s="164" t="s">
        <v>105</v>
      </c>
      <c r="AI12" s="27"/>
      <c r="AJ12" s="164" t="s">
        <v>105</v>
      </c>
      <c r="AK12" s="164"/>
      <c r="AL12" s="164" t="s">
        <v>105</v>
      </c>
      <c r="AM12" s="27"/>
      <c r="AN12" s="164" t="s">
        <v>105</v>
      </c>
      <c r="AO12" s="27"/>
      <c r="AP12" s="21" t="s">
        <v>105</v>
      </c>
      <c r="AQ12" s="11"/>
      <c r="AR12" s="11"/>
      <c r="AS12" s="11"/>
      <c r="AT12" s="11"/>
    </row>
    <row r="13" spans="1:46" x14ac:dyDescent="0.15">
      <c r="A13" s="12"/>
      <c r="B13" s="24" t="s">
        <v>106</v>
      </c>
      <c r="C13" s="40" t="s">
        <v>107</v>
      </c>
      <c r="D13" s="40" t="s">
        <v>108</v>
      </c>
      <c r="E13" s="40" t="s">
        <v>107</v>
      </c>
      <c r="F13" s="166" t="s">
        <v>107</v>
      </c>
      <c r="G13" s="40" t="s">
        <v>107</v>
      </c>
      <c r="H13" s="40" t="s">
        <v>107</v>
      </c>
      <c r="I13" s="40" t="s">
        <v>107</v>
      </c>
      <c r="J13" s="166" t="s">
        <v>107</v>
      </c>
      <c r="K13" s="40" t="s">
        <v>107</v>
      </c>
      <c r="L13" s="166" t="s">
        <v>107</v>
      </c>
      <c r="M13" s="166" t="s">
        <v>107</v>
      </c>
      <c r="N13" s="166" t="s">
        <v>107</v>
      </c>
      <c r="O13" s="40" t="s">
        <v>107</v>
      </c>
      <c r="P13" s="166" t="s">
        <v>107</v>
      </c>
      <c r="Q13" s="40" t="s">
        <v>107</v>
      </c>
      <c r="R13" s="166" t="s">
        <v>107</v>
      </c>
      <c r="S13" s="40" t="s">
        <v>107</v>
      </c>
      <c r="T13" s="166" t="s">
        <v>107</v>
      </c>
      <c r="U13" s="166" t="s">
        <v>107</v>
      </c>
      <c r="V13" s="166" t="s">
        <v>107</v>
      </c>
      <c r="W13" s="40" t="s">
        <v>107</v>
      </c>
      <c r="X13" s="166" t="s">
        <v>107</v>
      </c>
      <c r="Y13" s="40" t="s">
        <v>107</v>
      </c>
      <c r="Z13" s="166" t="s">
        <v>107</v>
      </c>
      <c r="AA13" s="40" t="s">
        <v>107</v>
      </c>
      <c r="AB13" s="166" t="s">
        <v>107</v>
      </c>
      <c r="AC13" s="40" t="s">
        <v>107</v>
      </c>
      <c r="AD13" s="166" t="s">
        <v>107</v>
      </c>
      <c r="AE13" s="40" t="s">
        <v>107</v>
      </c>
      <c r="AF13" s="166" t="s">
        <v>107</v>
      </c>
      <c r="AG13" s="40" t="s">
        <v>107</v>
      </c>
      <c r="AH13" s="166" t="s">
        <v>107</v>
      </c>
      <c r="AI13" s="40" t="s">
        <v>107</v>
      </c>
      <c r="AJ13" s="166" t="s">
        <v>107</v>
      </c>
      <c r="AK13" s="166" t="s">
        <v>107</v>
      </c>
      <c r="AL13" s="166" t="s">
        <v>107</v>
      </c>
      <c r="AM13" s="40" t="s">
        <v>107</v>
      </c>
      <c r="AN13" s="166" t="s">
        <v>107</v>
      </c>
      <c r="AO13" s="40" t="s">
        <v>107</v>
      </c>
      <c r="AP13" s="165" t="s">
        <v>107</v>
      </c>
      <c r="AQ13" s="11"/>
      <c r="AR13" s="11"/>
      <c r="AS13" s="11"/>
      <c r="AT13" s="11"/>
    </row>
    <row r="14" spans="1:46" x14ac:dyDescent="0.15">
      <c r="A14" s="34"/>
      <c r="B14" s="15"/>
      <c r="C14" s="18"/>
      <c r="D14" s="41"/>
      <c r="E14" s="41"/>
      <c r="F14" s="41"/>
      <c r="G14" s="41"/>
      <c r="H14" s="41"/>
      <c r="I14" s="42"/>
      <c r="J14" s="42"/>
      <c r="K14" s="41"/>
      <c r="L14" s="42"/>
      <c r="M14" s="42"/>
      <c r="N14" s="41"/>
      <c r="O14" s="41"/>
      <c r="P14" s="41"/>
      <c r="Q14" s="41"/>
      <c r="R14" s="41"/>
      <c r="S14" s="42"/>
      <c r="T14" s="42"/>
      <c r="U14" s="42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  <c r="AL14" s="41"/>
      <c r="AM14" s="41"/>
      <c r="AN14" s="41"/>
      <c r="AO14" s="41"/>
      <c r="AP14" s="43"/>
      <c r="AQ14" s="11"/>
      <c r="AR14" s="11"/>
      <c r="AS14" s="11"/>
      <c r="AT14" s="11"/>
    </row>
    <row r="15" spans="1:46" x14ac:dyDescent="0.15">
      <c r="A15" s="298" t="s">
        <v>296</v>
      </c>
      <c r="B15" s="299"/>
      <c r="C15" s="44">
        <f t="shared" ref="C15:H15" si="0">SUM(C16:C40)</f>
        <v>22</v>
      </c>
      <c r="D15" s="44">
        <f t="shared" si="0"/>
        <v>240</v>
      </c>
      <c r="E15" s="44">
        <f t="shared" si="0"/>
        <v>5</v>
      </c>
      <c r="F15" s="44">
        <f t="shared" si="0"/>
        <v>46</v>
      </c>
      <c r="G15" s="44">
        <f t="shared" si="0"/>
        <v>1</v>
      </c>
      <c r="H15" s="44">
        <f t="shared" si="0"/>
        <v>18</v>
      </c>
      <c r="I15" s="44" t="s">
        <v>286</v>
      </c>
      <c r="J15" s="44" t="s">
        <v>286</v>
      </c>
      <c r="K15" s="44" t="s">
        <v>286</v>
      </c>
      <c r="L15" s="44" t="s">
        <v>286</v>
      </c>
      <c r="M15" s="44">
        <f t="shared" ref="M15:AP15" si="1">SUM(M16:M40)</f>
        <v>4</v>
      </c>
      <c r="N15" s="44">
        <f t="shared" si="1"/>
        <v>5</v>
      </c>
      <c r="O15" s="44" t="s">
        <v>286</v>
      </c>
      <c r="P15" s="44" t="s">
        <v>286</v>
      </c>
      <c r="Q15" s="44">
        <f t="shared" si="1"/>
        <v>2</v>
      </c>
      <c r="R15" s="44">
        <f t="shared" si="1"/>
        <v>35</v>
      </c>
      <c r="S15" s="44" t="s">
        <v>286</v>
      </c>
      <c r="T15" s="44" t="s">
        <v>286</v>
      </c>
      <c r="U15" s="44">
        <f t="shared" si="1"/>
        <v>1</v>
      </c>
      <c r="V15" s="44">
        <f t="shared" si="1"/>
        <v>49</v>
      </c>
      <c r="W15" s="44">
        <f t="shared" si="1"/>
        <v>9</v>
      </c>
      <c r="X15" s="44">
        <f t="shared" si="1"/>
        <v>87</v>
      </c>
      <c r="Y15" s="44">
        <f t="shared" si="1"/>
        <v>5</v>
      </c>
      <c r="Z15" s="44">
        <f t="shared" si="1"/>
        <v>6</v>
      </c>
      <c r="AA15" s="44">
        <f t="shared" si="1"/>
        <v>1</v>
      </c>
      <c r="AB15" s="44">
        <f t="shared" si="1"/>
        <v>16</v>
      </c>
      <c r="AC15" s="44" t="s">
        <v>286</v>
      </c>
      <c r="AD15" s="44" t="s">
        <v>286</v>
      </c>
      <c r="AE15" s="44">
        <f t="shared" si="1"/>
        <v>8</v>
      </c>
      <c r="AF15" s="44">
        <f t="shared" si="1"/>
        <v>146</v>
      </c>
      <c r="AG15" s="44" t="s">
        <v>286</v>
      </c>
      <c r="AH15" s="44" t="s">
        <v>286</v>
      </c>
      <c r="AI15" s="44">
        <f t="shared" si="1"/>
        <v>1</v>
      </c>
      <c r="AJ15" s="44">
        <f t="shared" si="1"/>
        <v>3</v>
      </c>
      <c r="AK15" s="44">
        <f>SUM(AK16:AK40)</f>
        <v>1</v>
      </c>
      <c r="AL15" s="45">
        <f t="shared" si="1"/>
        <v>15</v>
      </c>
      <c r="AM15" s="44">
        <f>SUM(AM16:AM40)</f>
        <v>1</v>
      </c>
      <c r="AN15" s="45">
        <f t="shared" si="1"/>
        <v>49</v>
      </c>
      <c r="AO15" s="44">
        <f t="shared" si="1"/>
        <v>5</v>
      </c>
      <c r="AP15" s="45">
        <f t="shared" si="1"/>
        <v>5</v>
      </c>
      <c r="AQ15" s="11"/>
      <c r="AR15" s="11"/>
      <c r="AS15" s="17"/>
      <c r="AT15" s="17"/>
    </row>
    <row r="16" spans="1:46" x14ac:dyDescent="0.15">
      <c r="A16" s="15"/>
      <c r="B16" s="16"/>
      <c r="C16" s="28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53"/>
      <c r="AQ16" s="11"/>
      <c r="AR16" s="11"/>
      <c r="AS16" s="11"/>
      <c r="AT16" s="11"/>
    </row>
    <row r="17" spans="1:46" x14ac:dyDescent="0.15">
      <c r="A17" s="16"/>
      <c r="B17" s="164" t="s">
        <v>109</v>
      </c>
      <c r="C17" s="23">
        <v>1</v>
      </c>
      <c r="D17" s="47">
        <v>18</v>
      </c>
      <c r="E17" s="47" t="s">
        <v>18</v>
      </c>
      <c r="F17" s="47" t="s">
        <v>18</v>
      </c>
      <c r="G17" s="47">
        <v>1</v>
      </c>
      <c r="H17" s="47">
        <v>18</v>
      </c>
      <c r="I17" s="47" t="s">
        <v>18</v>
      </c>
      <c r="J17" s="47" t="s">
        <v>18</v>
      </c>
      <c r="K17" s="47" t="s">
        <v>18</v>
      </c>
      <c r="L17" s="47" t="s">
        <v>18</v>
      </c>
      <c r="M17" s="47" t="s">
        <v>18</v>
      </c>
      <c r="N17" s="47" t="s">
        <v>18</v>
      </c>
      <c r="O17" s="47" t="s">
        <v>18</v>
      </c>
      <c r="P17" s="47" t="s">
        <v>18</v>
      </c>
      <c r="Q17" s="47" t="s">
        <v>286</v>
      </c>
      <c r="R17" s="47" t="s">
        <v>286</v>
      </c>
      <c r="S17" s="47" t="s">
        <v>18</v>
      </c>
      <c r="T17" s="47" t="s">
        <v>18</v>
      </c>
      <c r="U17" s="47" t="s">
        <v>18</v>
      </c>
      <c r="V17" s="47" t="s">
        <v>18</v>
      </c>
      <c r="W17" s="47" t="s">
        <v>18</v>
      </c>
      <c r="X17" s="47" t="s">
        <v>18</v>
      </c>
      <c r="Y17" s="47" t="s">
        <v>18</v>
      </c>
      <c r="Z17" s="47" t="s">
        <v>18</v>
      </c>
      <c r="AA17" s="47" t="s">
        <v>18</v>
      </c>
      <c r="AB17" s="47" t="s">
        <v>18</v>
      </c>
      <c r="AC17" s="47" t="s">
        <v>18</v>
      </c>
      <c r="AD17" s="47" t="s">
        <v>18</v>
      </c>
      <c r="AE17" s="47">
        <v>1</v>
      </c>
      <c r="AF17" s="47">
        <v>18</v>
      </c>
      <c r="AG17" s="47" t="s">
        <v>18</v>
      </c>
      <c r="AH17" s="47" t="s">
        <v>18</v>
      </c>
      <c r="AI17" s="47" t="s">
        <v>18</v>
      </c>
      <c r="AJ17" s="47" t="s">
        <v>18</v>
      </c>
      <c r="AK17" s="47" t="s">
        <v>18</v>
      </c>
      <c r="AL17" s="47" t="s">
        <v>18</v>
      </c>
      <c r="AM17" s="47" t="s">
        <v>18</v>
      </c>
      <c r="AN17" s="47" t="s">
        <v>18</v>
      </c>
      <c r="AO17" s="47" t="s">
        <v>18</v>
      </c>
      <c r="AP17" s="48" t="s">
        <v>18</v>
      </c>
      <c r="AQ17" s="11"/>
      <c r="AR17" s="11"/>
      <c r="AS17" s="17"/>
      <c r="AT17" s="17"/>
    </row>
    <row r="18" spans="1:46" x14ac:dyDescent="0.15">
      <c r="A18" s="164" t="s">
        <v>297</v>
      </c>
      <c r="B18" s="164" t="s">
        <v>110</v>
      </c>
      <c r="C18" s="28" t="s">
        <v>286</v>
      </c>
      <c r="D18" s="46" t="s">
        <v>286</v>
      </c>
      <c r="E18" s="47" t="s">
        <v>18</v>
      </c>
      <c r="F18" s="47" t="s">
        <v>18</v>
      </c>
      <c r="G18" s="47" t="s">
        <v>18</v>
      </c>
      <c r="H18" s="47" t="s">
        <v>18</v>
      </c>
      <c r="I18" s="47" t="s">
        <v>18</v>
      </c>
      <c r="J18" s="47" t="s">
        <v>18</v>
      </c>
      <c r="K18" s="47" t="s">
        <v>18</v>
      </c>
      <c r="L18" s="47" t="s">
        <v>18</v>
      </c>
      <c r="M18" s="47" t="s">
        <v>18</v>
      </c>
      <c r="N18" s="47" t="s">
        <v>18</v>
      </c>
      <c r="O18" s="47" t="s">
        <v>286</v>
      </c>
      <c r="P18" s="47" t="s">
        <v>286</v>
      </c>
      <c r="Q18" s="47" t="s">
        <v>286</v>
      </c>
      <c r="R18" s="47" t="s">
        <v>286</v>
      </c>
      <c r="S18" s="47" t="s">
        <v>18</v>
      </c>
      <c r="T18" s="47" t="s">
        <v>18</v>
      </c>
      <c r="U18" s="47" t="s">
        <v>18</v>
      </c>
      <c r="V18" s="47" t="s">
        <v>18</v>
      </c>
      <c r="W18" s="47" t="s">
        <v>286</v>
      </c>
      <c r="X18" s="47" t="s">
        <v>286</v>
      </c>
      <c r="Y18" s="47" t="s">
        <v>286</v>
      </c>
      <c r="Z18" s="47" t="s">
        <v>286</v>
      </c>
      <c r="AA18" s="47" t="s">
        <v>286</v>
      </c>
      <c r="AB18" s="47" t="s">
        <v>286</v>
      </c>
      <c r="AC18" s="47" t="s">
        <v>286</v>
      </c>
      <c r="AD18" s="47" t="s">
        <v>286</v>
      </c>
      <c r="AE18" s="47" t="s">
        <v>286</v>
      </c>
      <c r="AF18" s="47" t="s">
        <v>286</v>
      </c>
      <c r="AG18" s="47" t="s">
        <v>286</v>
      </c>
      <c r="AH18" s="47" t="s">
        <v>286</v>
      </c>
      <c r="AI18" s="47" t="s">
        <v>286</v>
      </c>
      <c r="AJ18" s="47" t="s">
        <v>286</v>
      </c>
      <c r="AK18" s="47" t="s">
        <v>286</v>
      </c>
      <c r="AL18" s="47" t="s">
        <v>286</v>
      </c>
      <c r="AM18" s="47" t="s">
        <v>286</v>
      </c>
      <c r="AN18" s="47" t="s">
        <v>286</v>
      </c>
      <c r="AO18" s="47" t="s">
        <v>18</v>
      </c>
      <c r="AP18" s="48" t="s">
        <v>18</v>
      </c>
      <c r="AQ18" s="11"/>
      <c r="AR18" s="11"/>
      <c r="AS18" s="17"/>
      <c r="AT18" s="17"/>
    </row>
    <row r="19" spans="1:46" x14ac:dyDescent="0.15">
      <c r="A19" s="16"/>
      <c r="B19" s="164" t="s">
        <v>298</v>
      </c>
      <c r="C19" s="23">
        <v>1</v>
      </c>
      <c r="D19" s="47">
        <v>49</v>
      </c>
      <c r="E19" s="47" t="s">
        <v>18</v>
      </c>
      <c r="F19" s="47" t="s">
        <v>18</v>
      </c>
      <c r="G19" s="47" t="s">
        <v>18</v>
      </c>
      <c r="H19" s="47" t="s">
        <v>18</v>
      </c>
      <c r="I19" s="47" t="s">
        <v>18</v>
      </c>
      <c r="J19" s="47" t="s">
        <v>18</v>
      </c>
      <c r="K19" s="47" t="s">
        <v>18</v>
      </c>
      <c r="L19" s="47" t="s">
        <v>18</v>
      </c>
      <c r="M19" s="47" t="s">
        <v>18</v>
      </c>
      <c r="N19" s="47" t="s">
        <v>18</v>
      </c>
      <c r="O19" s="47" t="s">
        <v>18</v>
      </c>
      <c r="P19" s="47" t="s">
        <v>18</v>
      </c>
      <c r="Q19" s="47" t="s">
        <v>18</v>
      </c>
      <c r="R19" s="47" t="s">
        <v>18</v>
      </c>
      <c r="S19" s="47" t="s">
        <v>286</v>
      </c>
      <c r="T19" s="47" t="s">
        <v>286</v>
      </c>
      <c r="U19" s="47">
        <v>1</v>
      </c>
      <c r="V19" s="47">
        <v>49</v>
      </c>
      <c r="W19" s="47" t="s">
        <v>286</v>
      </c>
      <c r="X19" s="47" t="s">
        <v>286</v>
      </c>
      <c r="Y19" s="47" t="s">
        <v>286</v>
      </c>
      <c r="Z19" s="47" t="s">
        <v>286</v>
      </c>
      <c r="AA19" s="47" t="s">
        <v>286</v>
      </c>
      <c r="AB19" s="47" t="s">
        <v>286</v>
      </c>
      <c r="AC19" s="47" t="s">
        <v>286</v>
      </c>
      <c r="AD19" s="47" t="s">
        <v>286</v>
      </c>
      <c r="AE19" s="47" t="s">
        <v>286</v>
      </c>
      <c r="AF19" s="47" t="s">
        <v>286</v>
      </c>
      <c r="AG19" s="47" t="s">
        <v>286</v>
      </c>
      <c r="AH19" s="47" t="s">
        <v>286</v>
      </c>
      <c r="AI19" s="47" t="s">
        <v>286</v>
      </c>
      <c r="AJ19" s="47" t="s">
        <v>286</v>
      </c>
      <c r="AK19" s="47" t="s">
        <v>286</v>
      </c>
      <c r="AL19" s="47" t="s">
        <v>286</v>
      </c>
      <c r="AM19" s="47">
        <v>1</v>
      </c>
      <c r="AN19" s="47">
        <v>49</v>
      </c>
      <c r="AO19" s="48" t="s">
        <v>286</v>
      </c>
      <c r="AP19" s="48" t="s">
        <v>286</v>
      </c>
      <c r="AQ19" s="11"/>
      <c r="AR19" s="11"/>
      <c r="AS19" s="17"/>
      <c r="AT19" s="17"/>
    </row>
    <row r="20" spans="1:46" x14ac:dyDescent="0.15">
      <c r="A20" s="49"/>
      <c r="B20" s="164" t="s">
        <v>299</v>
      </c>
      <c r="C20" s="23">
        <v>2</v>
      </c>
      <c r="D20" s="47">
        <v>17</v>
      </c>
      <c r="E20" s="47">
        <v>1</v>
      </c>
      <c r="F20" s="47">
        <v>16</v>
      </c>
      <c r="G20" s="47" t="s">
        <v>18</v>
      </c>
      <c r="H20" s="47" t="s">
        <v>18</v>
      </c>
      <c r="I20" s="47" t="s">
        <v>18</v>
      </c>
      <c r="J20" s="47" t="s">
        <v>18</v>
      </c>
      <c r="K20" s="47" t="s">
        <v>18</v>
      </c>
      <c r="L20" s="47" t="s">
        <v>18</v>
      </c>
      <c r="M20" s="47" t="s">
        <v>18</v>
      </c>
      <c r="N20" s="47" t="s">
        <v>18</v>
      </c>
      <c r="O20" s="47" t="s">
        <v>18</v>
      </c>
      <c r="P20" s="47" t="s">
        <v>18</v>
      </c>
      <c r="Q20" s="47" t="s">
        <v>18</v>
      </c>
      <c r="R20" s="47" t="s">
        <v>18</v>
      </c>
      <c r="S20" s="47" t="s">
        <v>18</v>
      </c>
      <c r="T20" s="47" t="s">
        <v>18</v>
      </c>
      <c r="U20" s="47" t="s">
        <v>18</v>
      </c>
      <c r="V20" s="47" t="s">
        <v>18</v>
      </c>
      <c r="W20" s="47">
        <v>1</v>
      </c>
      <c r="X20" s="47">
        <v>1</v>
      </c>
      <c r="Y20" s="47" t="s">
        <v>18</v>
      </c>
      <c r="Z20" s="47" t="s">
        <v>18</v>
      </c>
      <c r="AA20" s="47">
        <v>1</v>
      </c>
      <c r="AB20" s="47">
        <v>16</v>
      </c>
      <c r="AC20" s="47" t="s">
        <v>18</v>
      </c>
      <c r="AD20" s="47" t="s">
        <v>18</v>
      </c>
      <c r="AE20" s="47" t="s">
        <v>18</v>
      </c>
      <c r="AF20" s="47" t="s">
        <v>18</v>
      </c>
      <c r="AG20" s="47" t="s">
        <v>18</v>
      </c>
      <c r="AH20" s="47" t="s">
        <v>18</v>
      </c>
      <c r="AI20" s="47" t="s">
        <v>18</v>
      </c>
      <c r="AJ20" s="47" t="s">
        <v>18</v>
      </c>
      <c r="AK20" s="47" t="s">
        <v>18</v>
      </c>
      <c r="AL20" s="47" t="s">
        <v>18</v>
      </c>
      <c r="AM20" s="47" t="s">
        <v>18</v>
      </c>
      <c r="AN20" s="47" t="s">
        <v>18</v>
      </c>
      <c r="AO20" s="47">
        <v>1</v>
      </c>
      <c r="AP20" s="48">
        <v>1</v>
      </c>
      <c r="AQ20" s="11"/>
      <c r="AR20" s="11"/>
      <c r="AS20" s="17"/>
      <c r="AT20" s="17"/>
    </row>
    <row r="21" spans="1:46" x14ac:dyDescent="0.15">
      <c r="A21" s="164" t="s">
        <v>111</v>
      </c>
      <c r="B21" s="164" t="s">
        <v>112</v>
      </c>
      <c r="C21" s="47" t="s">
        <v>286</v>
      </c>
      <c r="D21" s="47" t="s">
        <v>286</v>
      </c>
      <c r="E21" s="47" t="s">
        <v>18</v>
      </c>
      <c r="F21" s="47" t="s">
        <v>18</v>
      </c>
      <c r="G21" s="47" t="s">
        <v>18</v>
      </c>
      <c r="H21" s="47" t="s">
        <v>18</v>
      </c>
      <c r="I21" s="47" t="s">
        <v>18</v>
      </c>
      <c r="J21" s="47" t="s">
        <v>18</v>
      </c>
      <c r="K21" s="47" t="s">
        <v>18</v>
      </c>
      <c r="L21" s="47" t="s">
        <v>18</v>
      </c>
      <c r="M21" s="47" t="s">
        <v>18</v>
      </c>
      <c r="N21" s="47" t="s">
        <v>18</v>
      </c>
      <c r="O21" s="47" t="s">
        <v>18</v>
      </c>
      <c r="P21" s="47" t="s">
        <v>18</v>
      </c>
      <c r="Q21" s="47" t="s">
        <v>18</v>
      </c>
      <c r="R21" s="47" t="s">
        <v>18</v>
      </c>
      <c r="S21" s="47" t="s">
        <v>18</v>
      </c>
      <c r="T21" s="47" t="s">
        <v>18</v>
      </c>
      <c r="U21" s="46" t="s">
        <v>18</v>
      </c>
      <c r="V21" s="46" t="s">
        <v>18</v>
      </c>
      <c r="W21" s="47" t="s">
        <v>286</v>
      </c>
      <c r="X21" s="47" t="s">
        <v>286</v>
      </c>
      <c r="Y21" s="47" t="s">
        <v>286</v>
      </c>
      <c r="Z21" s="47" t="s">
        <v>286</v>
      </c>
      <c r="AA21" s="47" t="s">
        <v>286</v>
      </c>
      <c r="AB21" s="47" t="s">
        <v>286</v>
      </c>
      <c r="AC21" s="47" t="s">
        <v>286</v>
      </c>
      <c r="AD21" s="47" t="s">
        <v>286</v>
      </c>
      <c r="AE21" s="47" t="s">
        <v>286</v>
      </c>
      <c r="AF21" s="47" t="s">
        <v>286</v>
      </c>
      <c r="AG21" s="47" t="s">
        <v>286</v>
      </c>
      <c r="AH21" s="47" t="s">
        <v>286</v>
      </c>
      <c r="AI21" s="47" t="s">
        <v>286</v>
      </c>
      <c r="AJ21" s="47" t="s">
        <v>286</v>
      </c>
      <c r="AK21" s="47" t="s">
        <v>286</v>
      </c>
      <c r="AL21" s="47" t="s">
        <v>286</v>
      </c>
      <c r="AM21" s="47" t="s">
        <v>286</v>
      </c>
      <c r="AN21" s="47" t="s">
        <v>286</v>
      </c>
      <c r="AO21" s="47" t="s">
        <v>18</v>
      </c>
      <c r="AP21" s="48" t="s">
        <v>18</v>
      </c>
      <c r="AQ21" s="11"/>
      <c r="AR21" s="11"/>
      <c r="AS21" s="17"/>
      <c r="AT21" s="17"/>
    </row>
    <row r="22" spans="1:46" x14ac:dyDescent="0.15">
      <c r="A22" s="164"/>
      <c r="B22" s="50" t="s">
        <v>113</v>
      </c>
      <c r="C22" s="23" t="s">
        <v>286</v>
      </c>
      <c r="D22" s="47" t="s">
        <v>286</v>
      </c>
      <c r="E22" s="47" t="s">
        <v>18</v>
      </c>
      <c r="F22" s="47" t="s">
        <v>18</v>
      </c>
      <c r="G22" s="47" t="s">
        <v>286</v>
      </c>
      <c r="H22" s="47" t="s">
        <v>286</v>
      </c>
      <c r="I22" s="47" t="s">
        <v>18</v>
      </c>
      <c r="J22" s="47" t="s">
        <v>18</v>
      </c>
      <c r="K22" s="47" t="s">
        <v>18</v>
      </c>
      <c r="L22" s="47" t="s">
        <v>18</v>
      </c>
      <c r="M22" s="47" t="s">
        <v>18</v>
      </c>
      <c r="N22" s="47" t="s">
        <v>18</v>
      </c>
      <c r="O22" s="47" t="s">
        <v>18</v>
      </c>
      <c r="P22" s="47" t="s">
        <v>18</v>
      </c>
      <c r="Q22" s="47" t="s">
        <v>18</v>
      </c>
      <c r="R22" s="47" t="s">
        <v>18</v>
      </c>
      <c r="S22" s="47" t="s">
        <v>18</v>
      </c>
      <c r="T22" s="47" t="s">
        <v>18</v>
      </c>
      <c r="U22" s="47" t="s">
        <v>18</v>
      </c>
      <c r="V22" s="47" t="s">
        <v>18</v>
      </c>
      <c r="W22" s="47" t="s">
        <v>286</v>
      </c>
      <c r="X22" s="47" t="s">
        <v>286</v>
      </c>
      <c r="Y22" s="47" t="s">
        <v>286</v>
      </c>
      <c r="Z22" s="47" t="s">
        <v>286</v>
      </c>
      <c r="AA22" s="47" t="s">
        <v>286</v>
      </c>
      <c r="AB22" s="47" t="s">
        <v>286</v>
      </c>
      <c r="AC22" s="47" t="s">
        <v>286</v>
      </c>
      <c r="AD22" s="47" t="s">
        <v>286</v>
      </c>
      <c r="AE22" s="47" t="s">
        <v>286</v>
      </c>
      <c r="AF22" s="47" t="s">
        <v>286</v>
      </c>
      <c r="AG22" s="47" t="s">
        <v>286</v>
      </c>
      <c r="AH22" s="47" t="s">
        <v>286</v>
      </c>
      <c r="AI22" s="47" t="s">
        <v>286</v>
      </c>
      <c r="AJ22" s="47" t="s">
        <v>286</v>
      </c>
      <c r="AK22" s="47" t="s">
        <v>286</v>
      </c>
      <c r="AL22" s="47" t="s">
        <v>286</v>
      </c>
      <c r="AM22" s="47" t="s">
        <v>286</v>
      </c>
      <c r="AN22" s="47" t="s">
        <v>286</v>
      </c>
      <c r="AO22" s="47" t="s">
        <v>18</v>
      </c>
      <c r="AP22" s="48" t="s">
        <v>18</v>
      </c>
      <c r="AQ22" s="11"/>
      <c r="AR22" s="11"/>
      <c r="AS22" s="17"/>
      <c r="AT22" s="17"/>
    </row>
    <row r="23" spans="1:46" x14ac:dyDescent="0.15">
      <c r="A23" s="164"/>
      <c r="B23" s="164" t="s">
        <v>114</v>
      </c>
      <c r="C23" s="23" t="s">
        <v>286</v>
      </c>
      <c r="D23" s="47" t="s">
        <v>286</v>
      </c>
      <c r="E23" s="47" t="s">
        <v>18</v>
      </c>
      <c r="F23" s="47" t="s">
        <v>18</v>
      </c>
      <c r="G23" s="47" t="s">
        <v>18</v>
      </c>
      <c r="H23" s="47" t="s">
        <v>18</v>
      </c>
      <c r="I23" s="47" t="s">
        <v>18</v>
      </c>
      <c r="J23" s="47" t="s">
        <v>18</v>
      </c>
      <c r="K23" s="47" t="s">
        <v>18</v>
      </c>
      <c r="L23" s="47" t="s">
        <v>18</v>
      </c>
      <c r="M23" s="47" t="s">
        <v>18</v>
      </c>
      <c r="N23" s="47" t="s">
        <v>18</v>
      </c>
      <c r="O23" s="47" t="s">
        <v>18</v>
      </c>
      <c r="P23" s="47" t="s">
        <v>18</v>
      </c>
      <c r="Q23" s="47" t="s">
        <v>18</v>
      </c>
      <c r="R23" s="47" t="s">
        <v>18</v>
      </c>
      <c r="S23" s="47" t="s">
        <v>18</v>
      </c>
      <c r="T23" s="47" t="s">
        <v>18</v>
      </c>
      <c r="U23" s="47" t="s">
        <v>18</v>
      </c>
      <c r="V23" s="47" t="s">
        <v>18</v>
      </c>
      <c r="W23" s="47" t="s">
        <v>286</v>
      </c>
      <c r="X23" s="47" t="s">
        <v>286</v>
      </c>
      <c r="Y23" s="47" t="s">
        <v>286</v>
      </c>
      <c r="Z23" s="47" t="s">
        <v>286</v>
      </c>
      <c r="AA23" s="47" t="s">
        <v>286</v>
      </c>
      <c r="AB23" s="47" t="s">
        <v>286</v>
      </c>
      <c r="AC23" s="47" t="s">
        <v>286</v>
      </c>
      <c r="AD23" s="47" t="s">
        <v>286</v>
      </c>
      <c r="AE23" s="47" t="s">
        <v>286</v>
      </c>
      <c r="AF23" s="47" t="s">
        <v>286</v>
      </c>
      <c r="AG23" s="47" t="s">
        <v>286</v>
      </c>
      <c r="AH23" s="47" t="s">
        <v>286</v>
      </c>
      <c r="AI23" s="47" t="s">
        <v>286</v>
      </c>
      <c r="AJ23" s="47" t="s">
        <v>286</v>
      </c>
      <c r="AK23" s="47" t="s">
        <v>286</v>
      </c>
      <c r="AL23" s="47" t="s">
        <v>286</v>
      </c>
      <c r="AM23" s="47" t="s">
        <v>286</v>
      </c>
      <c r="AN23" s="47" t="s">
        <v>286</v>
      </c>
      <c r="AO23" s="47" t="s">
        <v>18</v>
      </c>
      <c r="AP23" s="48" t="s">
        <v>18</v>
      </c>
      <c r="AQ23" s="11"/>
      <c r="AR23" s="11"/>
      <c r="AS23" s="17"/>
      <c r="AT23" s="17"/>
    </row>
    <row r="24" spans="1:46" x14ac:dyDescent="0.15">
      <c r="A24" s="24"/>
      <c r="B24" s="40" t="s">
        <v>115</v>
      </c>
      <c r="C24" s="29" t="s">
        <v>18</v>
      </c>
      <c r="D24" s="51" t="s">
        <v>18</v>
      </c>
      <c r="E24" s="44" t="s">
        <v>18</v>
      </c>
      <c r="F24" s="44" t="s">
        <v>18</v>
      </c>
      <c r="G24" s="44" t="s">
        <v>18</v>
      </c>
      <c r="H24" s="44" t="s">
        <v>18</v>
      </c>
      <c r="I24" s="44" t="s">
        <v>18</v>
      </c>
      <c r="J24" s="44" t="s">
        <v>18</v>
      </c>
      <c r="K24" s="44" t="s">
        <v>18</v>
      </c>
      <c r="L24" s="44" t="s">
        <v>18</v>
      </c>
      <c r="M24" s="44" t="s">
        <v>18</v>
      </c>
      <c r="N24" s="44" t="s">
        <v>18</v>
      </c>
      <c r="O24" s="44" t="s">
        <v>18</v>
      </c>
      <c r="P24" s="44" t="s">
        <v>18</v>
      </c>
      <c r="Q24" s="44" t="s">
        <v>18</v>
      </c>
      <c r="R24" s="44" t="s">
        <v>18</v>
      </c>
      <c r="S24" s="44" t="s">
        <v>18</v>
      </c>
      <c r="T24" s="44" t="s">
        <v>18</v>
      </c>
      <c r="U24" s="44" t="s">
        <v>18</v>
      </c>
      <c r="V24" s="44" t="s">
        <v>18</v>
      </c>
      <c r="W24" s="47" t="s">
        <v>18</v>
      </c>
      <c r="X24" s="47" t="s">
        <v>18</v>
      </c>
      <c r="Y24" s="44" t="s">
        <v>18</v>
      </c>
      <c r="Z24" s="44" t="s">
        <v>18</v>
      </c>
      <c r="AA24" s="44" t="s">
        <v>18</v>
      </c>
      <c r="AB24" s="44" t="s">
        <v>18</v>
      </c>
      <c r="AC24" s="44" t="s">
        <v>18</v>
      </c>
      <c r="AD24" s="44" t="s">
        <v>18</v>
      </c>
      <c r="AE24" s="44" t="s">
        <v>18</v>
      </c>
      <c r="AF24" s="44" t="s">
        <v>18</v>
      </c>
      <c r="AG24" s="44" t="s">
        <v>18</v>
      </c>
      <c r="AH24" s="44" t="s">
        <v>18</v>
      </c>
      <c r="AI24" s="44" t="s">
        <v>18</v>
      </c>
      <c r="AJ24" s="44" t="s">
        <v>18</v>
      </c>
      <c r="AK24" s="44" t="s">
        <v>18</v>
      </c>
      <c r="AL24" s="44" t="s">
        <v>18</v>
      </c>
      <c r="AM24" s="44" t="s">
        <v>18</v>
      </c>
      <c r="AN24" s="44" t="s">
        <v>18</v>
      </c>
      <c r="AO24" s="44" t="s">
        <v>18</v>
      </c>
      <c r="AP24" s="45" t="s">
        <v>18</v>
      </c>
      <c r="AQ24" s="11"/>
      <c r="AR24" s="11"/>
      <c r="AS24" s="17"/>
      <c r="AT24" s="17"/>
    </row>
    <row r="25" spans="1:46" x14ac:dyDescent="0.15">
      <c r="A25" s="11"/>
      <c r="B25" s="16"/>
      <c r="C25" s="28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52"/>
      <c r="X25" s="52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53"/>
      <c r="AQ25" s="11"/>
      <c r="AR25" s="11"/>
      <c r="AS25" s="17"/>
      <c r="AT25" s="17"/>
    </row>
    <row r="26" spans="1:46" x14ac:dyDescent="0.15">
      <c r="A26" s="298" t="s">
        <v>300</v>
      </c>
      <c r="B26" s="299"/>
      <c r="C26" s="29">
        <v>7</v>
      </c>
      <c r="D26" s="51">
        <v>132</v>
      </c>
      <c r="E26" s="44">
        <v>1</v>
      </c>
      <c r="F26" s="44">
        <v>15</v>
      </c>
      <c r="G26" s="44" t="s">
        <v>18</v>
      </c>
      <c r="H26" s="44" t="s">
        <v>18</v>
      </c>
      <c r="I26" s="44" t="s">
        <v>18</v>
      </c>
      <c r="J26" s="44" t="s">
        <v>18</v>
      </c>
      <c r="K26" s="44" t="s">
        <v>18</v>
      </c>
      <c r="L26" s="44" t="s">
        <v>18</v>
      </c>
      <c r="M26" s="44" t="s">
        <v>18</v>
      </c>
      <c r="N26" s="44" t="s">
        <v>18</v>
      </c>
      <c r="O26" s="44" t="s">
        <v>286</v>
      </c>
      <c r="P26" s="44" t="s">
        <v>286</v>
      </c>
      <c r="Q26" s="44">
        <v>2</v>
      </c>
      <c r="R26" s="44">
        <v>35</v>
      </c>
      <c r="S26" s="44" t="s">
        <v>18</v>
      </c>
      <c r="T26" s="44" t="s">
        <v>18</v>
      </c>
      <c r="U26" s="44" t="s">
        <v>286</v>
      </c>
      <c r="V26" s="44" t="s">
        <v>286</v>
      </c>
      <c r="W26" s="44">
        <v>4</v>
      </c>
      <c r="X26" s="44">
        <v>82</v>
      </c>
      <c r="Y26" s="44" t="s">
        <v>18</v>
      </c>
      <c r="Z26" s="44" t="s">
        <v>18</v>
      </c>
      <c r="AA26" s="44" t="s">
        <v>18</v>
      </c>
      <c r="AB26" s="44" t="s">
        <v>18</v>
      </c>
      <c r="AC26" s="44" t="s">
        <v>286</v>
      </c>
      <c r="AD26" s="44" t="s">
        <v>286</v>
      </c>
      <c r="AE26" s="44">
        <v>6</v>
      </c>
      <c r="AF26" s="44">
        <v>117</v>
      </c>
      <c r="AG26" s="44" t="s">
        <v>18</v>
      </c>
      <c r="AH26" s="44" t="s">
        <v>18</v>
      </c>
      <c r="AI26" s="44" t="s">
        <v>286</v>
      </c>
      <c r="AJ26" s="44" t="s">
        <v>286</v>
      </c>
      <c r="AK26" s="44">
        <v>1</v>
      </c>
      <c r="AL26" s="44">
        <v>15</v>
      </c>
      <c r="AM26" s="44" t="s">
        <v>18</v>
      </c>
      <c r="AN26" s="44" t="s">
        <v>18</v>
      </c>
      <c r="AO26" s="44" t="s">
        <v>18</v>
      </c>
      <c r="AP26" s="45" t="s">
        <v>18</v>
      </c>
      <c r="AQ26" s="11"/>
      <c r="AR26" s="11"/>
      <c r="AS26" s="11"/>
      <c r="AT26" s="11"/>
    </row>
    <row r="27" spans="1:46" x14ac:dyDescent="0.15">
      <c r="A27" s="11"/>
      <c r="B27" s="16"/>
      <c r="C27" s="28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53"/>
      <c r="AQ27" s="11"/>
      <c r="AR27" s="11"/>
      <c r="AS27" s="17"/>
      <c r="AT27" s="17"/>
    </row>
    <row r="28" spans="1:46" x14ac:dyDescent="0.15">
      <c r="A28" s="298" t="s">
        <v>116</v>
      </c>
      <c r="B28" s="299"/>
      <c r="C28" s="47" t="s">
        <v>18</v>
      </c>
      <c r="D28" s="47" t="s">
        <v>18</v>
      </c>
      <c r="E28" s="47" t="s">
        <v>18</v>
      </c>
      <c r="F28" s="47" t="s">
        <v>18</v>
      </c>
      <c r="G28" s="47" t="s">
        <v>18</v>
      </c>
      <c r="H28" s="47" t="s">
        <v>18</v>
      </c>
      <c r="I28" s="47" t="s">
        <v>18</v>
      </c>
      <c r="J28" s="47" t="s">
        <v>18</v>
      </c>
      <c r="K28" s="47" t="s">
        <v>18</v>
      </c>
      <c r="L28" s="47" t="s">
        <v>18</v>
      </c>
      <c r="M28" s="47" t="s">
        <v>18</v>
      </c>
      <c r="N28" s="47" t="s">
        <v>18</v>
      </c>
      <c r="O28" s="47" t="s">
        <v>18</v>
      </c>
      <c r="P28" s="47" t="s">
        <v>18</v>
      </c>
      <c r="Q28" s="47" t="s">
        <v>18</v>
      </c>
      <c r="R28" s="47" t="s">
        <v>18</v>
      </c>
      <c r="S28" s="47" t="s">
        <v>18</v>
      </c>
      <c r="T28" s="47" t="s">
        <v>18</v>
      </c>
      <c r="U28" s="46" t="s">
        <v>18</v>
      </c>
      <c r="V28" s="46" t="s">
        <v>18</v>
      </c>
      <c r="W28" s="47" t="s">
        <v>18</v>
      </c>
      <c r="X28" s="47" t="s">
        <v>18</v>
      </c>
      <c r="Y28" s="47" t="s">
        <v>18</v>
      </c>
      <c r="Z28" s="47" t="s">
        <v>18</v>
      </c>
      <c r="AA28" s="47" t="s">
        <v>18</v>
      </c>
      <c r="AB28" s="47" t="s">
        <v>18</v>
      </c>
      <c r="AC28" s="46" t="s">
        <v>18</v>
      </c>
      <c r="AD28" s="46" t="s">
        <v>18</v>
      </c>
      <c r="AE28" s="47" t="s">
        <v>18</v>
      </c>
      <c r="AF28" s="47" t="s">
        <v>18</v>
      </c>
      <c r="AG28" s="47" t="s">
        <v>18</v>
      </c>
      <c r="AH28" s="47" t="s">
        <v>18</v>
      </c>
      <c r="AI28" s="47" t="s">
        <v>18</v>
      </c>
      <c r="AJ28" s="47" t="s">
        <v>18</v>
      </c>
      <c r="AK28" s="47" t="s">
        <v>18</v>
      </c>
      <c r="AL28" s="47" t="s">
        <v>18</v>
      </c>
      <c r="AM28" s="47" t="s">
        <v>18</v>
      </c>
      <c r="AN28" s="47" t="s">
        <v>18</v>
      </c>
      <c r="AO28" s="45" t="s">
        <v>18</v>
      </c>
      <c r="AP28" s="45" t="s">
        <v>18</v>
      </c>
      <c r="AQ28" s="11"/>
      <c r="AR28" s="11"/>
      <c r="AS28" s="11"/>
      <c r="AT28" s="11"/>
    </row>
    <row r="29" spans="1:46" x14ac:dyDescent="0.15">
      <c r="A29" s="11"/>
      <c r="B29" s="16"/>
      <c r="C29" s="18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54"/>
      <c r="AQ29" s="11"/>
      <c r="AR29" s="11"/>
      <c r="AS29" s="11"/>
      <c r="AT29" s="11"/>
    </row>
    <row r="30" spans="1:46" x14ac:dyDescent="0.15">
      <c r="A30" s="298" t="s">
        <v>117</v>
      </c>
      <c r="B30" s="299"/>
      <c r="C30" s="29">
        <v>4</v>
      </c>
      <c r="D30" s="51">
        <v>5</v>
      </c>
      <c r="E30" s="44" t="s">
        <v>18</v>
      </c>
      <c r="F30" s="44" t="s">
        <v>18</v>
      </c>
      <c r="G30" s="44" t="s">
        <v>18</v>
      </c>
      <c r="H30" s="44" t="s">
        <v>18</v>
      </c>
      <c r="I30" s="44" t="s">
        <v>18</v>
      </c>
      <c r="J30" s="44" t="s">
        <v>18</v>
      </c>
      <c r="K30" s="44" t="s">
        <v>18</v>
      </c>
      <c r="L30" s="44" t="s">
        <v>18</v>
      </c>
      <c r="M30" s="44">
        <v>4</v>
      </c>
      <c r="N30" s="44">
        <v>5</v>
      </c>
      <c r="O30" s="44" t="s">
        <v>18</v>
      </c>
      <c r="P30" s="44" t="s">
        <v>18</v>
      </c>
      <c r="Q30" s="44" t="s">
        <v>18</v>
      </c>
      <c r="R30" s="44" t="s">
        <v>18</v>
      </c>
      <c r="S30" s="44" t="s">
        <v>18</v>
      </c>
      <c r="T30" s="44" t="s">
        <v>18</v>
      </c>
      <c r="U30" s="44" t="s">
        <v>18</v>
      </c>
      <c r="V30" s="44" t="s">
        <v>18</v>
      </c>
      <c r="W30" s="44" t="s">
        <v>18</v>
      </c>
      <c r="X30" s="44" t="s">
        <v>18</v>
      </c>
      <c r="Y30" s="44">
        <v>4</v>
      </c>
      <c r="Z30" s="44">
        <v>5</v>
      </c>
      <c r="AA30" s="44" t="s">
        <v>18</v>
      </c>
      <c r="AB30" s="44" t="s">
        <v>18</v>
      </c>
      <c r="AC30" s="51" t="s">
        <v>18</v>
      </c>
      <c r="AD30" s="51" t="s">
        <v>18</v>
      </c>
      <c r="AE30" s="51" t="s">
        <v>18</v>
      </c>
      <c r="AF30" s="51" t="s">
        <v>18</v>
      </c>
      <c r="AG30" s="44" t="s">
        <v>18</v>
      </c>
      <c r="AH30" s="44" t="s">
        <v>18</v>
      </c>
      <c r="AI30" s="44" t="s">
        <v>18</v>
      </c>
      <c r="AJ30" s="44" t="s">
        <v>18</v>
      </c>
      <c r="AK30" s="44" t="s">
        <v>18</v>
      </c>
      <c r="AL30" s="44" t="s">
        <v>18</v>
      </c>
      <c r="AM30" s="44" t="s">
        <v>18</v>
      </c>
      <c r="AN30" s="44" t="s">
        <v>18</v>
      </c>
      <c r="AO30" s="44" t="s">
        <v>18</v>
      </c>
      <c r="AP30" s="45" t="s">
        <v>18</v>
      </c>
      <c r="AQ30" s="11"/>
      <c r="AR30" s="11"/>
      <c r="AS30" s="17"/>
      <c r="AT30" s="17"/>
    </row>
    <row r="31" spans="1:46" x14ac:dyDescent="0.15">
      <c r="A31" s="11"/>
      <c r="B31" s="16"/>
      <c r="C31" s="20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41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4"/>
      <c r="AQ31" s="11"/>
      <c r="AR31" s="11"/>
      <c r="AS31" s="11"/>
      <c r="AT31" s="11"/>
    </row>
    <row r="32" spans="1:46" x14ac:dyDescent="0.15">
      <c r="A32" s="298" t="s">
        <v>118</v>
      </c>
      <c r="B32" s="299"/>
      <c r="C32" s="23" t="s">
        <v>286</v>
      </c>
      <c r="D32" s="47" t="s">
        <v>286</v>
      </c>
      <c r="E32" s="47" t="s">
        <v>286</v>
      </c>
      <c r="F32" s="47" t="s">
        <v>286</v>
      </c>
      <c r="G32" s="44" t="s">
        <v>18</v>
      </c>
      <c r="H32" s="44" t="s">
        <v>18</v>
      </c>
      <c r="I32" s="44" t="s">
        <v>18</v>
      </c>
      <c r="J32" s="44" t="s">
        <v>18</v>
      </c>
      <c r="K32" s="44" t="s">
        <v>18</v>
      </c>
      <c r="L32" s="44" t="s">
        <v>18</v>
      </c>
      <c r="M32" s="44" t="s">
        <v>18</v>
      </c>
      <c r="N32" s="44" t="s">
        <v>18</v>
      </c>
      <c r="O32" s="44" t="s">
        <v>18</v>
      </c>
      <c r="P32" s="44" t="s">
        <v>18</v>
      </c>
      <c r="Q32" s="44" t="s">
        <v>18</v>
      </c>
      <c r="R32" s="44" t="s">
        <v>18</v>
      </c>
      <c r="S32" s="44" t="s">
        <v>18</v>
      </c>
      <c r="T32" s="44" t="s">
        <v>18</v>
      </c>
      <c r="U32" s="51" t="s">
        <v>18</v>
      </c>
      <c r="V32" s="44" t="s">
        <v>18</v>
      </c>
      <c r="W32" s="51" t="s">
        <v>18</v>
      </c>
      <c r="X32" s="44" t="s">
        <v>18</v>
      </c>
      <c r="Y32" s="51" t="s">
        <v>286</v>
      </c>
      <c r="Z32" s="44" t="s">
        <v>286</v>
      </c>
      <c r="AA32" s="44" t="s">
        <v>18</v>
      </c>
      <c r="AB32" s="44" t="s">
        <v>18</v>
      </c>
      <c r="AC32" s="51" t="s">
        <v>18</v>
      </c>
      <c r="AD32" s="51" t="s">
        <v>18</v>
      </c>
      <c r="AE32" s="51" t="s">
        <v>18</v>
      </c>
      <c r="AF32" s="51" t="s">
        <v>18</v>
      </c>
      <c r="AG32" s="44" t="s">
        <v>18</v>
      </c>
      <c r="AH32" s="44" t="s">
        <v>18</v>
      </c>
      <c r="AI32" s="44" t="s">
        <v>286</v>
      </c>
      <c r="AJ32" s="44" t="s">
        <v>286</v>
      </c>
      <c r="AK32" s="44" t="s">
        <v>18</v>
      </c>
      <c r="AL32" s="44" t="s">
        <v>18</v>
      </c>
      <c r="AM32" s="44" t="s">
        <v>18</v>
      </c>
      <c r="AN32" s="44" t="s">
        <v>18</v>
      </c>
      <c r="AO32" s="44" t="s">
        <v>18</v>
      </c>
      <c r="AP32" s="45" t="s">
        <v>18</v>
      </c>
      <c r="AQ32" s="11"/>
      <c r="AR32" s="11"/>
      <c r="AS32" s="17"/>
      <c r="AT32" s="17"/>
    </row>
    <row r="33" spans="1:46" x14ac:dyDescent="0.15">
      <c r="A33" s="34"/>
      <c r="B33" s="15"/>
      <c r="C33" s="18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3"/>
      <c r="AQ33" s="11"/>
      <c r="AR33" s="11"/>
      <c r="AS33" s="11"/>
      <c r="AT33" s="11"/>
    </row>
    <row r="34" spans="1:46" x14ac:dyDescent="0.15">
      <c r="A34" s="298" t="s">
        <v>119</v>
      </c>
      <c r="B34" s="299"/>
      <c r="C34" s="25">
        <v>1</v>
      </c>
      <c r="D34" s="44">
        <v>3</v>
      </c>
      <c r="E34" s="44">
        <v>1</v>
      </c>
      <c r="F34" s="44">
        <v>3</v>
      </c>
      <c r="G34" s="44" t="s">
        <v>18</v>
      </c>
      <c r="H34" s="44" t="s">
        <v>18</v>
      </c>
      <c r="I34" s="44" t="s">
        <v>18</v>
      </c>
      <c r="J34" s="44" t="s">
        <v>18</v>
      </c>
      <c r="K34" s="44" t="s">
        <v>18</v>
      </c>
      <c r="L34" s="44" t="s">
        <v>18</v>
      </c>
      <c r="M34" s="44" t="s">
        <v>18</v>
      </c>
      <c r="N34" s="44" t="s">
        <v>18</v>
      </c>
      <c r="O34" s="44" t="s">
        <v>18</v>
      </c>
      <c r="P34" s="44" t="s">
        <v>18</v>
      </c>
      <c r="Q34" s="44" t="s">
        <v>18</v>
      </c>
      <c r="R34" s="44" t="s">
        <v>18</v>
      </c>
      <c r="S34" s="44" t="s">
        <v>18</v>
      </c>
      <c r="T34" s="44" t="s">
        <v>18</v>
      </c>
      <c r="U34" s="44" t="s">
        <v>18</v>
      </c>
      <c r="V34" s="44" t="s">
        <v>18</v>
      </c>
      <c r="W34" s="44" t="s">
        <v>18</v>
      </c>
      <c r="X34" s="44" t="s">
        <v>18</v>
      </c>
      <c r="Y34" s="44" t="s">
        <v>18</v>
      </c>
      <c r="Z34" s="44" t="s">
        <v>18</v>
      </c>
      <c r="AA34" s="44" t="s">
        <v>18</v>
      </c>
      <c r="AB34" s="44" t="s">
        <v>18</v>
      </c>
      <c r="AC34" s="44" t="s">
        <v>18</v>
      </c>
      <c r="AD34" s="44" t="s">
        <v>18</v>
      </c>
      <c r="AE34" s="44" t="s">
        <v>18</v>
      </c>
      <c r="AF34" s="44" t="s">
        <v>18</v>
      </c>
      <c r="AG34" s="44" t="s">
        <v>18</v>
      </c>
      <c r="AH34" s="44" t="s">
        <v>18</v>
      </c>
      <c r="AI34" s="44">
        <v>1</v>
      </c>
      <c r="AJ34" s="44">
        <v>3</v>
      </c>
      <c r="AK34" s="44" t="s">
        <v>18</v>
      </c>
      <c r="AL34" s="44" t="s">
        <v>18</v>
      </c>
      <c r="AM34" s="44" t="s">
        <v>18</v>
      </c>
      <c r="AN34" s="44" t="s">
        <v>18</v>
      </c>
      <c r="AO34" s="44" t="s">
        <v>286</v>
      </c>
      <c r="AP34" s="45" t="s">
        <v>286</v>
      </c>
      <c r="AQ34" s="11"/>
      <c r="AR34" s="11"/>
      <c r="AS34" s="17"/>
      <c r="AT34" s="17"/>
    </row>
    <row r="35" spans="1:46" x14ac:dyDescent="0.15">
      <c r="A35" s="21"/>
      <c r="B35" s="164"/>
      <c r="C35" s="2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4"/>
      <c r="AQ35" s="11"/>
      <c r="AR35" s="11"/>
      <c r="AS35" s="17"/>
      <c r="AT35" s="17"/>
    </row>
    <row r="36" spans="1:46" x14ac:dyDescent="0.15">
      <c r="A36" s="298" t="s">
        <v>120</v>
      </c>
      <c r="B36" s="299"/>
      <c r="C36" s="23">
        <v>6</v>
      </c>
      <c r="D36" s="47">
        <v>16</v>
      </c>
      <c r="E36" s="44">
        <v>2</v>
      </c>
      <c r="F36" s="44">
        <v>12</v>
      </c>
      <c r="G36" s="44" t="s">
        <v>18</v>
      </c>
      <c r="H36" s="44" t="s">
        <v>18</v>
      </c>
      <c r="I36" s="44" t="s">
        <v>18</v>
      </c>
      <c r="J36" s="44" t="s">
        <v>18</v>
      </c>
      <c r="K36" s="44" t="s">
        <v>18</v>
      </c>
      <c r="L36" s="44" t="s">
        <v>18</v>
      </c>
      <c r="M36" s="44" t="s">
        <v>18</v>
      </c>
      <c r="N36" s="44" t="s">
        <v>18</v>
      </c>
      <c r="O36" s="44" t="s">
        <v>18</v>
      </c>
      <c r="P36" s="44" t="s">
        <v>18</v>
      </c>
      <c r="Q36" s="44" t="s">
        <v>18</v>
      </c>
      <c r="R36" s="44" t="s">
        <v>18</v>
      </c>
      <c r="S36" s="44" t="s">
        <v>18</v>
      </c>
      <c r="T36" s="44" t="s">
        <v>18</v>
      </c>
      <c r="U36" s="51" t="s">
        <v>18</v>
      </c>
      <c r="V36" s="44" t="s">
        <v>18</v>
      </c>
      <c r="W36" s="51">
        <v>4</v>
      </c>
      <c r="X36" s="44">
        <v>4</v>
      </c>
      <c r="Y36" s="44">
        <v>1</v>
      </c>
      <c r="Z36" s="44">
        <v>1</v>
      </c>
      <c r="AA36" s="44" t="s">
        <v>18</v>
      </c>
      <c r="AB36" s="44" t="s">
        <v>18</v>
      </c>
      <c r="AC36" s="51" t="s">
        <v>18</v>
      </c>
      <c r="AD36" s="51" t="s">
        <v>18</v>
      </c>
      <c r="AE36" s="51">
        <v>1</v>
      </c>
      <c r="AF36" s="51">
        <v>11</v>
      </c>
      <c r="AG36" s="44" t="s">
        <v>18</v>
      </c>
      <c r="AH36" s="44" t="s">
        <v>18</v>
      </c>
      <c r="AI36" s="44" t="s">
        <v>18</v>
      </c>
      <c r="AJ36" s="44" t="s">
        <v>18</v>
      </c>
      <c r="AK36" s="44" t="s">
        <v>18</v>
      </c>
      <c r="AL36" s="44" t="s">
        <v>18</v>
      </c>
      <c r="AM36" s="44" t="s">
        <v>18</v>
      </c>
      <c r="AN36" s="44" t="s">
        <v>18</v>
      </c>
      <c r="AO36" s="44">
        <v>4</v>
      </c>
      <c r="AP36" s="45">
        <v>4</v>
      </c>
      <c r="AQ36" s="11"/>
      <c r="AR36" s="11"/>
      <c r="AS36" s="17"/>
      <c r="AT36" s="17"/>
    </row>
    <row r="37" spans="1:46" x14ac:dyDescent="0.15">
      <c r="A37" s="34"/>
      <c r="B37" s="15"/>
      <c r="C37" s="18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3"/>
      <c r="AQ37" s="11"/>
      <c r="AR37" s="11"/>
      <c r="AS37" s="11"/>
      <c r="AT37" s="11"/>
    </row>
    <row r="38" spans="1:46" x14ac:dyDescent="0.15">
      <c r="A38" s="298" t="s">
        <v>121</v>
      </c>
      <c r="B38" s="299"/>
      <c r="C38" s="25" t="s">
        <v>18</v>
      </c>
      <c r="D38" s="44" t="s">
        <v>18</v>
      </c>
      <c r="E38" s="44" t="s">
        <v>18</v>
      </c>
      <c r="F38" s="44" t="s">
        <v>18</v>
      </c>
      <c r="G38" s="44" t="s">
        <v>18</v>
      </c>
      <c r="H38" s="44" t="s">
        <v>18</v>
      </c>
      <c r="I38" s="44" t="s">
        <v>18</v>
      </c>
      <c r="J38" s="44" t="s">
        <v>18</v>
      </c>
      <c r="K38" s="44" t="s">
        <v>18</v>
      </c>
      <c r="L38" s="44" t="s">
        <v>18</v>
      </c>
      <c r="M38" s="44" t="s">
        <v>18</v>
      </c>
      <c r="N38" s="44" t="s">
        <v>18</v>
      </c>
      <c r="O38" s="44" t="s">
        <v>18</v>
      </c>
      <c r="P38" s="44" t="s">
        <v>18</v>
      </c>
      <c r="Q38" s="44" t="s">
        <v>18</v>
      </c>
      <c r="R38" s="44" t="s">
        <v>18</v>
      </c>
      <c r="S38" s="44" t="s">
        <v>18</v>
      </c>
      <c r="T38" s="44" t="s">
        <v>18</v>
      </c>
      <c r="U38" s="51" t="s">
        <v>18</v>
      </c>
      <c r="V38" s="51" t="s">
        <v>18</v>
      </c>
      <c r="W38" s="44" t="s">
        <v>18</v>
      </c>
      <c r="X38" s="44" t="s">
        <v>18</v>
      </c>
      <c r="Y38" s="44" t="s">
        <v>18</v>
      </c>
      <c r="Z38" s="44" t="s">
        <v>18</v>
      </c>
      <c r="AA38" s="44" t="s">
        <v>18</v>
      </c>
      <c r="AB38" s="44" t="s">
        <v>18</v>
      </c>
      <c r="AC38" s="44" t="s">
        <v>18</v>
      </c>
      <c r="AD38" s="44" t="s">
        <v>18</v>
      </c>
      <c r="AE38" s="44" t="s">
        <v>18</v>
      </c>
      <c r="AF38" s="44" t="s">
        <v>18</v>
      </c>
      <c r="AG38" s="44" t="s">
        <v>18</v>
      </c>
      <c r="AH38" s="44" t="s">
        <v>18</v>
      </c>
      <c r="AI38" s="44" t="s">
        <v>18</v>
      </c>
      <c r="AJ38" s="44" t="s">
        <v>18</v>
      </c>
      <c r="AK38" s="44" t="s">
        <v>18</v>
      </c>
      <c r="AL38" s="44" t="s">
        <v>18</v>
      </c>
      <c r="AM38" s="44" t="s">
        <v>18</v>
      </c>
      <c r="AN38" s="44" t="s">
        <v>18</v>
      </c>
      <c r="AO38" s="44" t="s">
        <v>18</v>
      </c>
      <c r="AP38" s="45" t="s">
        <v>18</v>
      </c>
      <c r="AQ38" s="11"/>
      <c r="AR38" s="11"/>
      <c r="AS38" s="17"/>
      <c r="AT38" s="17"/>
    </row>
    <row r="39" spans="1:46" x14ac:dyDescent="0.15">
      <c r="A39" s="11"/>
      <c r="B39" s="16"/>
      <c r="C39" s="20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4"/>
      <c r="AQ39" s="11"/>
      <c r="AR39" s="11"/>
      <c r="AS39" s="11"/>
      <c r="AT39" s="11"/>
    </row>
    <row r="40" spans="1:46" x14ac:dyDescent="0.15">
      <c r="A40" s="298" t="s">
        <v>122</v>
      </c>
      <c r="B40" s="299"/>
      <c r="C40" s="25" t="s">
        <v>286</v>
      </c>
      <c r="D40" s="44" t="s">
        <v>286</v>
      </c>
      <c r="E40" s="44" t="s">
        <v>18</v>
      </c>
      <c r="F40" s="44" t="s">
        <v>18</v>
      </c>
      <c r="G40" s="44" t="s">
        <v>18</v>
      </c>
      <c r="H40" s="44" t="s">
        <v>18</v>
      </c>
      <c r="I40" s="44" t="s">
        <v>18</v>
      </c>
      <c r="J40" s="44" t="s">
        <v>18</v>
      </c>
      <c r="K40" s="44" t="s">
        <v>18</v>
      </c>
      <c r="L40" s="44" t="s">
        <v>18</v>
      </c>
      <c r="M40" s="44" t="s">
        <v>18</v>
      </c>
      <c r="N40" s="44" t="s">
        <v>18</v>
      </c>
      <c r="O40" s="44" t="s">
        <v>18</v>
      </c>
      <c r="P40" s="44" t="s">
        <v>18</v>
      </c>
      <c r="Q40" s="44" t="s">
        <v>18</v>
      </c>
      <c r="R40" s="44" t="s">
        <v>18</v>
      </c>
      <c r="S40" s="44" t="s">
        <v>18</v>
      </c>
      <c r="T40" s="44" t="s">
        <v>18</v>
      </c>
      <c r="U40" s="44" t="s">
        <v>18</v>
      </c>
      <c r="V40" s="44" t="s">
        <v>18</v>
      </c>
      <c r="W40" s="44" t="s">
        <v>286</v>
      </c>
      <c r="X40" s="44" t="s">
        <v>286</v>
      </c>
      <c r="Y40" s="44" t="s">
        <v>18</v>
      </c>
      <c r="Z40" s="44" t="s">
        <v>18</v>
      </c>
      <c r="AA40" s="44" t="s">
        <v>18</v>
      </c>
      <c r="AB40" s="44" t="s">
        <v>18</v>
      </c>
      <c r="AC40" s="44" t="s">
        <v>286</v>
      </c>
      <c r="AD40" s="44" t="s">
        <v>286</v>
      </c>
      <c r="AE40" s="44" t="s">
        <v>18</v>
      </c>
      <c r="AF40" s="44" t="s">
        <v>18</v>
      </c>
      <c r="AG40" s="44" t="s">
        <v>18</v>
      </c>
      <c r="AH40" s="44" t="s">
        <v>18</v>
      </c>
      <c r="AI40" s="44" t="s">
        <v>18</v>
      </c>
      <c r="AJ40" s="44" t="s">
        <v>18</v>
      </c>
      <c r="AK40" s="44" t="s">
        <v>18</v>
      </c>
      <c r="AL40" s="44" t="s">
        <v>18</v>
      </c>
      <c r="AM40" s="44" t="s">
        <v>18</v>
      </c>
      <c r="AN40" s="44" t="s">
        <v>18</v>
      </c>
      <c r="AO40" s="44" t="s">
        <v>18</v>
      </c>
      <c r="AP40" s="45" t="s">
        <v>18</v>
      </c>
      <c r="AQ40" s="11"/>
      <c r="AR40" s="11"/>
      <c r="AS40" s="17"/>
      <c r="AT40" s="17"/>
    </row>
    <row r="41" spans="1:46" ht="10.5" customHeight="1" x14ac:dyDescent="0.15">
      <c r="A41" s="58" t="s">
        <v>30</v>
      </c>
      <c r="B41" s="58"/>
      <c r="C41" s="58"/>
      <c r="D41" s="58"/>
      <c r="E41" s="58"/>
      <c r="F41" s="58"/>
      <c r="G41" s="58"/>
      <c r="H41" s="58"/>
    </row>
    <row r="42" spans="1:46" x14ac:dyDescent="0.15">
      <c r="A42" s="58" t="s">
        <v>149</v>
      </c>
      <c r="B42" s="58"/>
      <c r="C42" s="58"/>
      <c r="D42" s="58"/>
      <c r="E42" s="58"/>
      <c r="F42" s="58"/>
      <c r="G42" s="58"/>
      <c r="H42" s="58"/>
    </row>
  </sheetData>
  <mergeCells count="17">
    <mergeCell ref="A30:B30"/>
    <mergeCell ref="AI2:AP2"/>
    <mergeCell ref="E3:X3"/>
    <mergeCell ref="Y3:AP3"/>
    <mergeCell ref="O5:P5"/>
    <mergeCell ref="Y5:Z5"/>
    <mergeCell ref="O7:P7"/>
    <mergeCell ref="O9:P9"/>
    <mergeCell ref="Y9:Z9"/>
    <mergeCell ref="A15:B15"/>
    <mergeCell ref="A26:B26"/>
    <mergeCell ref="A28:B28"/>
    <mergeCell ref="A32:B32"/>
    <mergeCell ref="A34:B34"/>
    <mergeCell ref="A36:B36"/>
    <mergeCell ref="A38:B38"/>
    <mergeCell ref="A40:B40"/>
  </mergeCells>
  <phoneticPr fontId="5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C15:AP1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showGridLines="0" zoomScale="150" zoomScaleNormal="150" zoomScaleSheetLayoutView="150" workbookViewId="0"/>
  </sheetViews>
  <sheetFormatPr defaultColWidth="11.625" defaultRowHeight="7.15" x14ac:dyDescent="0.15"/>
  <cols>
    <col min="1" max="1" width="23.625" style="57" bestFit="1" customWidth="1"/>
    <col min="2" max="2" width="5.5" style="57" bestFit="1" customWidth="1"/>
    <col min="3" max="3" width="4.375" style="57" bestFit="1" customWidth="1"/>
    <col min="4" max="4" width="5.5" style="57" bestFit="1" customWidth="1"/>
    <col min="5" max="5" width="4.375" style="57" bestFit="1" customWidth="1"/>
    <col min="6" max="6" width="5.5" style="57" bestFit="1" customWidth="1"/>
    <col min="7" max="8" width="4.375" style="57" bestFit="1" customWidth="1"/>
    <col min="9" max="9" width="5.5" style="57" bestFit="1" customWidth="1"/>
    <col min="10" max="10" width="4.375" style="57" bestFit="1" customWidth="1"/>
    <col min="11" max="11" width="11.5" style="57" bestFit="1" customWidth="1"/>
    <col min="12" max="12" width="7.5" style="57" bestFit="1" customWidth="1"/>
    <col min="13" max="256" width="11.625" style="57"/>
    <col min="257" max="257" width="23.625" style="57" bestFit="1" customWidth="1"/>
    <col min="258" max="258" width="5.5" style="57" bestFit="1" customWidth="1"/>
    <col min="259" max="259" width="4.375" style="57" bestFit="1" customWidth="1"/>
    <col min="260" max="260" width="5.5" style="57" bestFit="1" customWidth="1"/>
    <col min="261" max="261" width="4.375" style="57" bestFit="1" customWidth="1"/>
    <col min="262" max="262" width="5.5" style="57" bestFit="1" customWidth="1"/>
    <col min="263" max="264" width="4.375" style="57" bestFit="1" customWidth="1"/>
    <col min="265" max="265" width="5.5" style="57" bestFit="1" customWidth="1"/>
    <col min="266" max="266" width="4.375" style="57" bestFit="1" customWidth="1"/>
    <col min="267" max="267" width="11.5" style="57" bestFit="1" customWidth="1"/>
    <col min="268" max="268" width="7.5" style="57" bestFit="1" customWidth="1"/>
    <col min="269" max="512" width="11.625" style="57"/>
    <col min="513" max="513" width="23.625" style="57" bestFit="1" customWidth="1"/>
    <col min="514" max="514" width="5.5" style="57" bestFit="1" customWidth="1"/>
    <col min="515" max="515" width="4.375" style="57" bestFit="1" customWidth="1"/>
    <col min="516" max="516" width="5.5" style="57" bestFit="1" customWidth="1"/>
    <col min="517" max="517" width="4.375" style="57" bestFit="1" customWidth="1"/>
    <col min="518" max="518" width="5.5" style="57" bestFit="1" customWidth="1"/>
    <col min="519" max="520" width="4.375" style="57" bestFit="1" customWidth="1"/>
    <col min="521" max="521" width="5.5" style="57" bestFit="1" customWidth="1"/>
    <col min="522" max="522" width="4.375" style="57" bestFit="1" customWidth="1"/>
    <col min="523" max="523" width="11.5" style="57" bestFit="1" customWidth="1"/>
    <col min="524" max="524" width="7.5" style="57" bestFit="1" customWidth="1"/>
    <col min="525" max="768" width="11.625" style="57"/>
    <col min="769" max="769" width="23.625" style="57" bestFit="1" customWidth="1"/>
    <col min="770" max="770" width="5.5" style="57" bestFit="1" customWidth="1"/>
    <col min="771" max="771" width="4.375" style="57" bestFit="1" customWidth="1"/>
    <col min="772" max="772" width="5.5" style="57" bestFit="1" customWidth="1"/>
    <col min="773" max="773" width="4.375" style="57" bestFit="1" customWidth="1"/>
    <col min="774" max="774" width="5.5" style="57" bestFit="1" customWidth="1"/>
    <col min="775" max="776" width="4.375" style="57" bestFit="1" customWidth="1"/>
    <col min="777" max="777" width="5.5" style="57" bestFit="1" customWidth="1"/>
    <col min="778" max="778" width="4.375" style="57" bestFit="1" customWidth="1"/>
    <col min="779" max="779" width="11.5" style="57" bestFit="1" customWidth="1"/>
    <col min="780" max="780" width="7.5" style="57" bestFit="1" customWidth="1"/>
    <col min="781" max="1024" width="11.625" style="57"/>
    <col min="1025" max="1025" width="23.625" style="57" bestFit="1" customWidth="1"/>
    <col min="1026" max="1026" width="5.5" style="57" bestFit="1" customWidth="1"/>
    <col min="1027" max="1027" width="4.375" style="57" bestFit="1" customWidth="1"/>
    <col min="1028" max="1028" width="5.5" style="57" bestFit="1" customWidth="1"/>
    <col min="1029" max="1029" width="4.375" style="57" bestFit="1" customWidth="1"/>
    <col min="1030" max="1030" width="5.5" style="57" bestFit="1" customWidth="1"/>
    <col min="1031" max="1032" width="4.375" style="57" bestFit="1" customWidth="1"/>
    <col min="1033" max="1033" width="5.5" style="57" bestFit="1" customWidth="1"/>
    <col min="1034" max="1034" width="4.375" style="57" bestFit="1" customWidth="1"/>
    <col min="1035" max="1035" width="11.5" style="57" bestFit="1" customWidth="1"/>
    <col min="1036" max="1036" width="7.5" style="57" bestFit="1" customWidth="1"/>
    <col min="1037" max="1280" width="11.625" style="57"/>
    <col min="1281" max="1281" width="23.625" style="57" bestFit="1" customWidth="1"/>
    <col min="1282" max="1282" width="5.5" style="57" bestFit="1" customWidth="1"/>
    <col min="1283" max="1283" width="4.375" style="57" bestFit="1" customWidth="1"/>
    <col min="1284" max="1284" width="5.5" style="57" bestFit="1" customWidth="1"/>
    <col min="1285" max="1285" width="4.375" style="57" bestFit="1" customWidth="1"/>
    <col min="1286" max="1286" width="5.5" style="57" bestFit="1" customWidth="1"/>
    <col min="1287" max="1288" width="4.375" style="57" bestFit="1" customWidth="1"/>
    <col min="1289" max="1289" width="5.5" style="57" bestFit="1" customWidth="1"/>
    <col min="1290" max="1290" width="4.375" style="57" bestFit="1" customWidth="1"/>
    <col min="1291" max="1291" width="11.5" style="57" bestFit="1" customWidth="1"/>
    <col min="1292" max="1292" width="7.5" style="57" bestFit="1" customWidth="1"/>
    <col min="1293" max="1536" width="11.625" style="57"/>
    <col min="1537" max="1537" width="23.625" style="57" bestFit="1" customWidth="1"/>
    <col min="1538" max="1538" width="5.5" style="57" bestFit="1" customWidth="1"/>
    <col min="1539" max="1539" width="4.375" style="57" bestFit="1" customWidth="1"/>
    <col min="1540" max="1540" width="5.5" style="57" bestFit="1" customWidth="1"/>
    <col min="1541" max="1541" width="4.375" style="57" bestFit="1" customWidth="1"/>
    <col min="1542" max="1542" width="5.5" style="57" bestFit="1" customWidth="1"/>
    <col min="1543" max="1544" width="4.375" style="57" bestFit="1" customWidth="1"/>
    <col min="1545" max="1545" width="5.5" style="57" bestFit="1" customWidth="1"/>
    <col min="1546" max="1546" width="4.375" style="57" bestFit="1" customWidth="1"/>
    <col min="1547" max="1547" width="11.5" style="57" bestFit="1" customWidth="1"/>
    <col min="1548" max="1548" width="7.5" style="57" bestFit="1" customWidth="1"/>
    <col min="1549" max="1792" width="11.625" style="57"/>
    <col min="1793" max="1793" width="23.625" style="57" bestFit="1" customWidth="1"/>
    <col min="1794" max="1794" width="5.5" style="57" bestFit="1" customWidth="1"/>
    <col min="1795" max="1795" width="4.375" style="57" bestFit="1" customWidth="1"/>
    <col min="1796" max="1796" width="5.5" style="57" bestFit="1" customWidth="1"/>
    <col min="1797" max="1797" width="4.375" style="57" bestFit="1" customWidth="1"/>
    <col min="1798" max="1798" width="5.5" style="57" bestFit="1" customWidth="1"/>
    <col min="1799" max="1800" width="4.375" style="57" bestFit="1" customWidth="1"/>
    <col min="1801" max="1801" width="5.5" style="57" bestFit="1" customWidth="1"/>
    <col min="1802" max="1802" width="4.375" style="57" bestFit="1" customWidth="1"/>
    <col min="1803" max="1803" width="11.5" style="57" bestFit="1" customWidth="1"/>
    <col min="1804" max="1804" width="7.5" style="57" bestFit="1" customWidth="1"/>
    <col min="1805" max="2048" width="11.625" style="57"/>
    <col min="2049" max="2049" width="23.625" style="57" bestFit="1" customWidth="1"/>
    <col min="2050" max="2050" width="5.5" style="57" bestFit="1" customWidth="1"/>
    <col min="2051" max="2051" width="4.375" style="57" bestFit="1" customWidth="1"/>
    <col min="2052" max="2052" width="5.5" style="57" bestFit="1" customWidth="1"/>
    <col min="2053" max="2053" width="4.375" style="57" bestFit="1" customWidth="1"/>
    <col min="2054" max="2054" width="5.5" style="57" bestFit="1" customWidth="1"/>
    <col min="2055" max="2056" width="4.375" style="57" bestFit="1" customWidth="1"/>
    <col min="2057" max="2057" width="5.5" style="57" bestFit="1" customWidth="1"/>
    <col min="2058" max="2058" width="4.375" style="57" bestFit="1" customWidth="1"/>
    <col min="2059" max="2059" width="11.5" style="57" bestFit="1" customWidth="1"/>
    <col min="2060" max="2060" width="7.5" style="57" bestFit="1" customWidth="1"/>
    <col min="2061" max="2304" width="11.625" style="57"/>
    <col min="2305" max="2305" width="23.625" style="57" bestFit="1" customWidth="1"/>
    <col min="2306" max="2306" width="5.5" style="57" bestFit="1" customWidth="1"/>
    <col min="2307" max="2307" width="4.375" style="57" bestFit="1" customWidth="1"/>
    <col min="2308" max="2308" width="5.5" style="57" bestFit="1" customWidth="1"/>
    <col min="2309" max="2309" width="4.375" style="57" bestFit="1" customWidth="1"/>
    <col min="2310" max="2310" width="5.5" style="57" bestFit="1" customWidth="1"/>
    <col min="2311" max="2312" width="4.375" style="57" bestFit="1" customWidth="1"/>
    <col min="2313" max="2313" width="5.5" style="57" bestFit="1" customWidth="1"/>
    <col min="2314" max="2314" width="4.375" style="57" bestFit="1" customWidth="1"/>
    <col min="2315" max="2315" width="11.5" style="57" bestFit="1" customWidth="1"/>
    <col min="2316" max="2316" width="7.5" style="57" bestFit="1" customWidth="1"/>
    <col min="2317" max="2560" width="11.625" style="57"/>
    <col min="2561" max="2561" width="23.625" style="57" bestFit="1" customWidth="1"/>
    <col min="2562" max="2562" width="5.5" style="57" bestFit="1" customWidth="1"/>
    <col min="2563" max="2563" width="4.375" style="57" bestFit="1" customWidth="1"/>
    <col min="2564" max="2564" width="5.5" style="57" bestFit="1" customWidth="1"/>
    <col min="2565" max="2565" width="4.375" style="57" bestFit="1" customWidth="1"/>
    <col min="2566" max="2566" width="5.5" style="57" bestFit="1" customWidth="1"/>
    <col min="2567" max="2568" width="4.375" style="57" bestFit="1" customWidth="1"/>
    <col min="2569" max="2569" width="5.5" style="57" bestFit="1" customWidth="1"/>
    <col min="2570" max="2570" width="4.375" style="57" bestFit="1" customWidth="1"/>
    <col min="2571" max="2571" width="11.5" style="57" bestFit="1" customWidth="1"/>
    <col min="2572" max="2572" width="7.5" style="57" bestFit="1" customWidth="1"/>
    <col min="2573" max="2816" width="11.625" style="57"/>
    <col min="2817" max="2817" width="23.625" style="57" bestFit="1" customWidth="1"/>
    <col min="2818" max="2818" width="5.5" style="57" bestFit="1" customWidth="1"/>
    <col min="2819" max="2819" width="4.375" style="57" bestFit="1" customWidth="1"/>
    <col min="2820" max="2820" width="5.5" style="57" bestFit="1" customWidth="1"/>
    <col min="2821" max="2821" width="4.375" style="57" bestFit="1" customWidth="1"/>
    <col min="2822" max="2822" width="5.5" style="57" bestFit="1" customWidth="1"/>
    <col min="2823" max="2824" width="4.375" style="57" bestFit="1" customWidth="1"/>
    <col min="2825" max="2825" width="5.5" style="57" bestFit="1" customWidth="1"/>
    <col min="2826" max="2826" width="4.375" style="57" bestFit="1" customWidth="1"/>
    <col min="2827" max="2827" width="11.5" style="57" bestFit="1" customWidth="1"/>
    <col min="2828" max="2828" width="7.5" style="57" bestFit="1" customWidth="1"/>
    <col min="2829" max="3072" width="11.625" style="57"/>
    <col min="3073" max="3073" width="23.625" style="57" bestFit="1" customWidth="1"/>
    <col min="3074" max="3074" width="5.5" style="57" bestFit="1" customWidth="1"/>
    <col min="3075" max="3075" width="4.375" style="57" bestFit="1" customWidth="1"/>
    <col min="3076" max="3076" width="5.5" style="57" bestFit="1" customWidth="1"/>
    <col min="3077" max="3077" width="4.375" style="57" bestFit="1" customWidth="1"/>
    <col min="3078" max="3078" width="5.5" style="57" bestFit="1" customWidth="1"/>
    <col min="3079" max="3080" width="4.375" style="57" bestFit="1" customWidth="1"/>
    <col min="3081" max="3081" width="5.5" style="57" bestFit="1" customWidth="1"/>
    <col min="3082" max="3082" width="4.375" style="57" bestFit="1" customWidth="1"/>
    <col min="3083" max="3083" width="11.5" style="57" bestFit="1" customWidth="1"/>
    <col min="3084" max="3084" width="7.5" style="57" bestFit="1" customWidth="1"/>
    <col min="3085" max="3328" width="11.625" style="57"/>
    <col min="3329" max="3329" width="23.625" style="57" bestFit="1" customWidth="1"/>
    <col min="3330" max="3330" width="5.5" style="57" bestFit="1" customWidth="1"/>
    <col min="3331" max="3331" width="4.375" style="57" bestFit="1" customWidth="1"/>
    <col min="3332" max="3332" width="5.5" style="57" bestFit="1" customWidth="1"/>
    <col min="3333" max="3333" width="4.375" style="57" bestFit="1" customWidth="1"/>
    <col min="3334" max="3334" width="5.5" style="57" bestFit="1" customWidth="1"/>
    <col min="3335" max="3336" width="4.375" style="57" bestFit="1" customWidth="1"/>
    <col min="3337" max="3337" width="5.5" style="57" bestFit="1" customWidth="1"/>
    <col min="3338" max="3338" width="4.375" style="57" bestFit="1" customWidth="1"/>
    <col min="3339" max="3339" width="11.5" style="57" bestFit="1" customWidth="1"/>
    <col min="3340" max="3340" width="7.5" style="57" bestFit="1" customWidth="1"/>
    <col min="3341" max="3584" width="11.625" style="57"/>
    <col min="3585" max="3585" width="23.625" style="57" bestFit="1" customWidth="1"/>
    <col min="3586" max="3586" width="5.5" style="57" bestFit="1" customWidth="1"/>
    <col min="3587" max="3587" width="4.375" style="57" bestFit="1" customWidth="1"/>
    <col min="3588" max="3588" width="5.5" style="57" bestFit="1" customWidth="1"/>
    <col min="3589" max="3589" width="4.375" style="57" bestFit="1" customWidth="1"/>
    <col min="3590" max="3590" width="5.5" style="57" bestFit="1" customWidth="1"/>
    <col min="3591" max="3592" width="4.375" style="57" bestFit="1" customWidth="1"/>
    <col min="3593" max="3593" width="5.5" style="57" bestFit="1" customWidth="1"/>
    <col min="3594" max="3594" width="4.375" style="57" bestFit="1" customWidth="1"/>
    <col min="3595" max="3595" width="11.5" style="57" bestFit="1" customWidth="1"/>
    <col min="3596" max="3596" width="7.5" style="57" bestFit="1" customWidth="1"/>
    <col min="3597" max="3840" width="11.625" style="57"/>
    <col min="3841" max="3841" width="23.625" style="57" bestFit="1" customWidth="1"/>
    <col min="3842" max="3842" width="5.5" style="57" bestFit="1" customWidth="1"/>
    <col min="3843" max="3843" width="4.375" style="57" bestFit="1" customWidth="1"/>
    <col min="3844" max="3844" width="5.5" style="57" bestFit="1" customWidth="1"/>
    <col min="3845" max="3845" width="4.375" style="57" bestFit="1" customWidth="1"/>
    <col min="3846" max="3846" width="5.5" style="57" bestFit="1" customWidth="1"/>
    <col min="3847" max="3848" width="4.375" style="57" bestFit="1" customWidth="1"/>
    <col min="3849" max="3849" width="5.5" style="57" bestFit="1" customWidth="1"/>
    <col min="3850" max="3850" width="4.375" style="57" bestFit="1" customWidth="1"/>
    <col min="3851" max="3851" width="11.5" style="57" bestFit="1" customWidth="1"/>
    <col min="3852" max="3852" width="7.5" style="57" bestFit="1" customWidth="1"/>
    <col min="3853" max="4096" width="11.625" style="57"/>
    <col min="4097" max="4097" width="23.625" style="57" bestFit="1" customWidth="1"/>
    <col min="4098" max="4098" width="5.5" style="57" bestFit="1" customWidth="1"/>
    <col min="4099" max="4099" width="4.375" style="57" bestFit="1" customWidth="1"/>
    <col min="4100" max="4100" width="5.5" style="57" bestFit="1" customWidth="1"/>
    <col min="4101" max="4101" width="4.375" style="57" bestFit="1" customWidth="1"/>
    <col min="4102" max="4102" width="5.5" style="57" bestFit="1" customWidth="1"/>
    <col min="4103" max="4104" width="4.375" style="57" bestFit="1" customWidth="1"/>
    <col min="4105" max="4105" width="5.5" style="57" bestFit="1" customWidth="1"/>
    <col min="4106" max="4106" width="4.375" style="57" bestFit="1" customWidth="1"/>
    <col min="4107" max="4107" width="11.5" style="57" bestFit="1" customWidth="1"/>
    <col min="4108" max="4108" width="7.5" style="57" bestFit="1" customWidth="1"/>
    <col min="4109" max="4352" width="11.625" style="57"/>
    <col min="4353" max="4353" width="23.625" style="57" bestFit="1" customWidth="1"/>
    <col min="4354" max="4354" width="5.5" style="57" bestFit="1" customWidth="1"/>
    <col min="4355" max="4355" width="4.375" style="57" bestFit="1" customWidth="1"/>
    <col min="4356" max="4356" width="5.5" style="57" bestFit="1" customWidth="1"/>
    <col min="4357" max="4357" width="4.375" style="57" bestFit="1" customWidth="1"/>
    <col min="4358" max="4358" width="5.5" style="57" bestFit="1" customWidth="1"/>
    <col min="4359" max="4360" width="4.375" style="57" bestFit="1" customWidth="1"/>
    <col min="4361" max="4361" width="5.5" style="57" bestFit="1" customWidth="1"/>
    <col min="4362" max="4362" width="4.375" style="57" bestFit="1" customWidth="1"/>
    <col min="4363" max="4363" width="11.5" style="57" bestFit="1" customWidth="1"/>
    <col min="4364" max="4364" width="7.5" style="57" bestFit="1" customWidth="1"/>
    <col min="4365" max="4608" width="11.625" style="57"/>
    <col min="4609" max="4609" width="23.625" style="57" bestFit="1" customWidth="1"/>
    <col min="4610" max="4610" width="5.5" style="57" bestFit="1" customWidth="1"/>
    <col min="4611" max="4611" width="4.375" style="57" bestFit="1" customWidth="1"/>
    <col min="4612" max="4612" width="5.5" style="57" bestFit="1" customWidth="1"/>
    <col min="4613" max="4613" width="4.375" style="57" bestFit="1" customWidth="1"/>
    <col min="4614" max="4614" width="5.5" style="57" bestFit="1" customWidth="1"/>
    <col min="4615" max="4616" width="4.375" style="57" bestFit="1" customWidth="1"/>
    <col min="4617" max="4617" width="5.5" style="57" bestFit="1" customWidth="1"/>
    <col min="4618" max="4618" width="4.375" style="57" bestFit="1" customWidth="1"/>
    <col min="4619" max="4619" width="11.5" style="57" bestFit="1" customWidth="1"/>
    <col min="4620" max="4620" width="7.5" style="57" bestFit="1" customWidth="1"/>
    <col min="4621" max="4864" width="11.625" style="57"/>
    <col min="4865" max="4865" width="23.625" style="57" bestFit="1" customWidth="1"/>
    <col min="4866" max="4866" width="5.5" style="57" bestFit="1" customWidth="1"/>
    <col min="4867" max="4867" width="4.375" style="57" bestFit="1" customWidth="1"/>
    <col min="4868" max="4868" width="5.5" style="57" bestFit="1" customWidth="1"/>
    <col min="4869" max="4869" width="4.375" style="57" bestFit="1" customWidth="1"/>
    <col min="4870" max="4870" width="5.5" style="57" bestFit="1" customWidth="1"/>
    <col min="4871" max="4872" width="4.375" style="57" bestFit="1" customWidth="1"/>
    <col min="4873" max="4873" width="5.5" style="57" bestFit="1" customWidth="1"/>
    <col min="4874" max="4874" width="4.375" style="57" bestFit="1" customWidth="1"/>
    <col min="4875" max="4875" width="11.5" style="57" bestFit="1" customWidth="1"/>
    <col min="4876" max="4876" width="7.5" style="57" bestFit="1" customWidth="1"/>
    <col min="4877" max="5120" width="11.625" style="57"/>
    <col min="5121" max="5121" width="23.625" style="57" bestFit="1" customWidth="1"/>
    <col min="5122" max="5122" width="5.5" style="57" bestFit="1" customWidth="1"/>
    <col min="5123" max="5123" width="4.375" style="57" bestFit="1" customWidth="1"/>
    <col min="5124" max="5124" width="5.5" style="57" bestFit="1" customWidth="1"/>
    <col min="5125" max="5125" width="4.375" style="57" bestFit="1" customWidth="1"/>
    <col min="5126" max="5126" width="5.5" style="57" bestFit="1" customWidth="1"/>
    <col min="5127" max="5128" width="4.375" style="57" bestFit="1" customWidth="1"/>
    <col min="5129" max="5129" width="5.5" style="57" bestFit="1" customWidth="1"/>
    <col min="5130" max="5130" width="4.375" style="57" bestFit="1" customWidth="1"/>
    <col min="5131" max="5131" width="11.5" style="57" bestFit="1" customWidth="1"/>
    <col min="5132" max="5132" width="7.5" style="57" bestFit="1" customWidth="1"/>
    <col min="5133" max="5376" width="11.625" style="57"/>
    <col min="5377" max="5377" width="23.625" style="57" bestFit="1" customWidth="1"/>
    <col min="5378" max="5378" width="5.5" style="57" bestFit="1" customWidth="1"/>
    <col min="5379" max="5379" width="4.375" style="57" bestFit="1" customWidth="1"/>
    <col min="5380" max="5380" width="5.5" style="57" bestFit="1" customWidth="1"/>
    <col min="5381" max="5381" width="4.375" style="57" bestFit="1" customWidth="1"/>
    <col min="5382" max="5382" width="5.5" style="57" bestFit="1" customWidth="1"/>
    <col min="5383" max="5384" width="4.375" style="57" bestFit="1" customWidth="1"/>
    <col min="5385" max="5385" width="5.5" style="57" bestFit="1" customWidth="1"/>
    <col min="5386" max="5386" width="4.375" style="57" bestFit="1" customWidth="1"/>
    <col min="5387" max="5387" width="11.5" style="57" bestFit="1" customWidth="1"/>
    <col min="5388" max="5388" width="7.5" style="57" bestFit="1" customWidth="1"/>
    <col min="5389" max="5632" width="11.625" style="57"/>
    <col min="5633" max="5633" width="23.625" style="57" bestFit="1" customWidth="1"/>
    <col min="5634" max="5634" width="5.5" style="57" bestFit="1" customWidth="1"/>
    <col min="5635" max="5635" width="4.375" style="57" bestFit="1" customWidth="1"/>
    <col min="5636" max="5636" width="5.5" style="57" bestFit="1" customWidth="1"/>
    <col min="5637" max="5637" width="4.375" style="57" bestFit="1" customWidth="1"/>
    <col min="5638" max="5638" width="5.5" style="57" bestFit="1" customWidth="1"/>
    <col min="5639" max="5640" width="4.375" style="57" bestFit="1" customWidth="1"/>
    <col min="5641" max="5641" width="5.5" style="57" bestFit="1" customWidth="1"/>
    <col min="5642" max="5642" width="4.375" style="57" bestFit="1" customWidth="1"/>
    <col min="5643" max="5643" width="11.5" style="57" bestFit="1" customWidth="1"/>
    <col min="5644" max="5644" width="7.5" style="57" bestFit="1" customWidth="1"/>
    <col min="5645" max="5888" width="11.625" style="57"/>
    <col min="5889" max="5889" width="23.625" style="57" bestFit="1" customWidth="1"/>
    <col min="5890" max="5890" width="5.5" style="57" bestFit="1" customWidth="1"/>
    <col min="5891" max="5891" width="4.375" style="57" bestFit="1" customWidth="1"/>
    <col min="5892" max="5892" width="5.5" style="57" bestFit="1" customWidth="1"/>
    <col min="5893" max="5893" width="4.375" style="57" bestFit="1" customWidth="1"/>
    <col min="5894" max="5894" width="5.5" style="57" bestFit="1" customWidth="1"/>
    <col min="5895" max="5896" width="4.375" style="57" bestFit="1" customWidth="1"/>
    <col min="5897" max="5897" width="5.5" style="57" bestFit="1" customWidth="1"/>
    <col min="5898" max="5898" width="4.375" style="57" bestFit="1" customWidth="1"/>
    <col min="5899" max="5899" width="11.5" style="57" bestFit="1" customWidth="1"/>
    <col min="5900" max="5900" width="7.5" style="57" bestFit="1" customWidth="1"/>
    <col min="5901" max="6144" width="11.625" style="57"/>
    <col min="6145" max="6145" width="23.625" style="57" bestFit="1" customWidth="1"/>
    <col min="6146" max="6146" width="5.5" style="57" bestFit="1" customWidth="1"/>
    <col min="6147" max="6147" width="4.375" style="57" bestFit="1" customWidth="1"/>
    <col min="6148" max="6148" width="5.5" style="57" bestFit="1" customWidth="1"/>
    <col min="6149" max="6149" width="4.375" style="57" bestFit="1" customWidth="1"/>
    <col min="6150" max="6150" width="5.5" style="57" bestFit="1" customWidth="1"/>
    <col min="6151" max="6152" width="4.375" style="57" bestFit="1" customWidth="1"/>
    <col min="6153" max="6153" width="5.5" style="57" bestFit="1" customWidth="1"/>
    <col min="6154" max="6154" width="4.375" style="57" bestFit="1" customWidth="1"/>
    <col min="6155" max="6155" width="11.5" style="57" bestFit="1" customWidth="1"/>
    <col min="6156" max="6156" width="7.5" style="57" bestFit="1" customWidth="1"/>
    <col min="6157" max="6400" width="11.625" style="57"/>
    <col min="6401" max="6401" width="23.625" style="57" bestFit="1" customWidth="1"/>
    <col min="6402" max="6402" width="5.5" style="57" bestFit="1" customWidth="1"/>
    <col min="6403" max="6403" width="4.375" style="57" bestFit="1" customWidth="1"/>
    <col min="6404" max="6404" width="5.5" style="57" bestFit="1" customWidth="1"/>
    <col min="6405" max="6405" width="4.375" style="57" bestFit="1" customWidth="1"/>
    <col min="6406" max="6406" width="5.5" style="57" bestFit="1" customWidth="1"/>
    <col min="6407" max="6408" width="4.375" style="57" bestFit="1" customWidth="1"/>
    <col min="6409" max="6409" width="5.5" style="57" bestFit="1" customWidth="1"/>
    <col min="6410" max="6410" width="4.375" style="57" bestFit="1" customWidth="1"/>
    <col min="6411" max="6411" width="11.5" style="57" bestFit="1" customWidth="1"/>
    <col min="6412" max="6412" width="7.5" style="57" bestFit="1" customWidth="1"/>
    <col min="6413" max="6656" width="11.625" style="57"/>
    <col min="6657" max="6657" width="23.625" style="57" bestFit="1" customWidth="1"/>
    <col min="6658" max="6658" width="5.5" style="57" bestFit="1" customWidth="1"/>
    <col min="6659" max="6659" width="4.375" style="57" bestFit="1" customWidth="1"/>
    <col min="6660" max="6660" width="5.5" style="57" bestFit="1" customWidth="1"/>
    <col min="6661" max="6661" width="4.375" style="57" bestFit="1" customWidth="1"/>
    <col min="6662" max="6662" width="5.5" style="57" bestFit="1" customWidth="1"/>
    <col min="6663" max="6664" width="4.375" style="57" bestFit="1" customWidth="1"/>
    <col min="6665" max="6665" width="5.5" style="57" bestFit="1" customWidth="1"/>
    <col min="6666" max="6666" width="4.375" style="57" bestFit="1" customWidth="1"/>
    <col min="6667" max="6667" width="11.5" style="57" bestFit="1" customWidth="1"/>
    <col min="6668" max="6668" width="7.5" style="57" bestFit="1" customWidth="1"/>
    <col min="6669" max="6912" width="11.625" style="57"/>
    <col min="6913" max="6913" width="23.625" style="57" bestFit="1" customWidth="1"/>
    <col min="6914" max="6914" width="5.5" style="57" bestFit="1" customWidth="1"/>
    <col min="6915" max="6915" width="4.375" style="57" bestFit="1" customWidth="1"/>
    <col min="6916" max="6916" width="5.5" style="57" bestFit="1" customWidth="1"/>
    <col min="6917" max="6917" width="4.375" style="57" bestFit="1" customWidth="1"/>
    <col min="6918" max="6918" width="5.5" style="57" bestFit="1" customWidth="1"/>
    <col min="6919" max="6920" width="4.375" style="57" bestFit="1" customWidth="1"/>
    <col min="6921" max="6921" width="5.5" style="57" bestFit="1" customWidth="1"/>
    <col min="6922" max="6922" width="4.375" style="57" bestFit="1" customWidth="1"/>
    <col min="6923" max="6923" width="11.5" style="57" bestFit="1" customWidth="1"/>
    <col min="6924" max="6924" width="7.5" style="57" bestFit="1" customWidth="1"/>
    <col min="6925" max="7168" width="11.625" style="57"/>
    <col min="7169" max="7169" width="23.625" style="57" bestFit="1" customWidth="1"/>
    <col min="7170" max="7170" width="5.5" style="57" bestFit="1" customWidth="1"/>
    <col min="7171" max="7171" width="4.375" style="57" bestFit="1" customWidth="1"/>
    <col min="7172" max="7172" width="5.5" style="57" bestFit="1" customWidth="1"/>
    <col min="7173" max="7173" width="4.375" style="57" bestFit="1" customWidth="1"/>
    <col min="7174" max="7174" width="5.5" style="57" bestFit="1" customWidth="1"/>
    <col min="7175" max="7176" width="4.375" style="57" bestFit="1" customWidth="1"/>
    <col min="7177" max="7177" width="5.5" style="57" bestFit="1" customWidth="1"/>
    <col min="7178" max="7178" width="4.375" style="57" bestFit="1" customWidth="1"/>
    <col min="7179" max="7179" width="11.5" style="57" bestFit="1" customWidth="1"/>
    <col min="7180" max="7180" width="7.5" style="57" bestFit="1" customWidth="1"/>
    <col min="7181" max="7424" width="11.625" style="57"/>
    <col min="7425" max="7425" width="23.625" style="57" bestFit="1" customWidth="1"/>
    <col min="7426" max="7426" width="5.5" style="57" bestFit="1" customWidth="1"/>
    <col min="7427" max="7427" width="4.375" style="57" bestFit="1" customWidth="1"/>
    <col min="7428" max="7428" width="5.5" style="57" bestFit="1" customWidth="1"/>
    <col min="7429" max="7429" width="4.375" style="57" bestFit="1" customWidth="1"/>
    <col min="7430" max="7430" width="5.5" style="57" bestFit="1" customWidth="1"/>
    <col min="7431" max="7432" width="4.375" style="57" bestFit="1" customWidth="1"/>
    <col min="7433" max="7433" width="5.5" style="57" bestFit="1" customWidth="1"/>
    <col min="7434" max="7434" width="4.375" style="57" bestFit="1" customWidth="1"/>
    <col min="7435" max="7435" width="11.5" style="57" bestFit="1" customWidth="1"/>
    <col min="7436" max="7436" width="7.5" style="57" bestFit="1" customWidth="1"/>
    <col min="7437" max="7680" width="11.625" style="57"/>
    <col min="7681" max="7681" width="23.625" style="57" bestFit="1" customWidth="1"/>
    <col min="7682" max="7682" width="5.5" style="57" bestFit="1" customWidth="1"/>
    <col min="7683" max="7683" width="4.375" style="57" bestFit="1" customWidth="1"/>
    <col min="7684" max="7684" width="5.5" style="57" bestFit="1" customWidth="1"/>
    <col min="7685" max="7685" width="4.375" style="57" bestFit="1" customWidth="1"/>
    <col min="7686" max="7686" width="5.5" style="57" bestFit="1" customWidth="1"/>
    <col min="7687" max="7688" width="4.375" style="57" bestFit="1" customWidth="1"/>
    <col min="7689" max="7689" width="5.5" style="57" bestFit="1" customWidth="1"/>
    <col min="7690" max="7690" width="4.375" style="57" bestFit="1" customWidth="1"/>
    <col min="7691" max="7691" width="11.5" style="57" bestFit="1" customWidth="1"/>
    <col min="7692" max="7692" width="7.5" style="57" bestFit="1" customWidth="1"/>
    <col min="7693" max="7936" width="11.625" style="57"/>
    <col min="7937" max="7937" width="23.625" style="57" bestFit="1" customWidth="1"/>
    <col min="7938" max="7938" width="5.5" style="57" bestFit="1" customWidth="1"/>
    <col min="7939" max="7939" width="4.375" style="57" bestFit="1" customWidth="1"/>
    <col min="7940" max="7940" width="5.5" style="57" bestFit="1" customWidth="1"/>
    <col min="7941" max="7941" width="4.375" style="57" bestFit="1" customWidth="1"/>
    <col min="7942" max="7942" width="5.5" style="57" bestFit="1" customWidth="1"/>
    <col min="7943" max="7944" width="4.375" style="57" bestFit="1" customWidth="1"/>
    <col min="7945" max="7945" width="5.5" style="57" bestFit="1" customWidth="1"/>
    <col min="7946" max="7946" width="4.375" style="57" bestFit="1" customWidth="1"/>
    <col min="7947" max="7947" width="11.5" style="57" bestFit="1" customWidth="1"/>
    <col min="7948" max="7948" width="7.5" style="57" bestFit="1" customWidth="1"/>
    <col min="7949" max="8192" width="11.625" style="57"/>
    <col min="8193" max="8193" width="23.625" style="57" bestFit="1" customWidth="1"/>
    <col min="8194" max="8194" width="5.5" style="57" bestFit="1" customWidth="1"/>
    <col min="8195" max="8195" width="4.375" style="57" bestFit="1" customWidth="1"/>
    <col min="8196" max="8196" width="5.5" style="57" bestFit="1" customWidth="1"/>
    <col min="8197" max="8197" width="4.375" style="57" bestFit="1" customWidth="1"/>
    <col min="8198" max="8198" width="5.5" style="57" bestFit="1" customWidth="1"/>
    <col min="8199" max="8200" width="4.375" style="57" bestFit="1" customWidth="1"/>
    <col min="8201" max="8201" width="5.5" style="57" bestFit="1" customWidth="1"/>
    <col min="8202" max="8202" width="4.375" style="57" bestFit="1" customWidth="1"/>
    <col min="8203" max="8203" width="11.5" style="57" bestFit="1" customWidth="1"/>
    <col min="8204" max="8204" width="7.5" style="57" bestFit="1" customWidth="1"/>
    <col min="8205" max="8448" width="11.625" style="57"/>
    <col min="8449" max="8449" width="23.625" style="57" bestFit="1" customWidth="1"/>
    <col min="8450" max="8450" width="5.5" style="57" bestFit="1" customWidth="1"/>
    <col min="8451" max="8451" width="4.375" style="57" bestFit="1" customWidth="1"/>
    <col min="8452" max="8452" width="5.5" style="57" bestFit="1" customWidth="1"/>
    <col min="8453" max="8453" width="4.375" style="57" bestFit="1" customWidth="1"/>
    <col min="8454" max="8454" width="5.5" style="57" bestFit="1" customWidth="1"/>
    <col min="8455" max="8456" width="4.375" style="57" bestFit="1" customWidth="1"/>
    <col min="8457" max="8457" width="5.5" style="57" bestFit="1" customWidth="1"/>
    <col min="8458" max="8458" width="4.375" style="57" bestFit="1" customWidth="1"/>
    <col min="8459" max="8459" width="11.5" style="57" bestFit="1" customWidth="1"/>
    <col min="8460" max="8460" width="7.5" style="57" bestFit="1" customWidth="1"/>
    <col min="8461" max="8704" width="11.625" style="57"/>
    <col min="8705" max="8705" width="23.625" style="57" bestFit="1" customWidth="1"/>
    <col min="8706" max="8706" width="5.5" style="57" bestFit="1" customWidth="1"/>
    <col min="8707" max="8707" width="4.375" style="57" bestFit="1" customWidth="1"/>
    <col min="8708" max="8708" width="5.5" style="57" bestFit="1" customWidth="1"/>
    <col min="8709" max="8709" width="4.375" style="57" bestFit="1" customWidth="1"/>
    <col min="8710" max="8710" width="5.5" style="57" bestFit="1" customWidth="1"/>
    <col min="8711" max="8712" width="4.375" style="57" bestFit="1" customWidth="1"/>
    <col min="8713" max="8713" width="5.5" style="57" bestFit="1" customWidth="1"/>
    <col min="8714" max="8714" width="4.375" style="57" bestFit="1" customWidth="1"/>
    <col min="8715" max="8715" width="11.5" style="57" bestFit="1" customWidth="1"/>
    <col min="8716" max="8716" width="7.5" style="57" bestFit="1" customWidth="1"/>
    <col min="8717" max="8960" width="11.625" style="57"/>
    <col min="8961" max="8961" width="23.625" style="57" bestFit="1" customWidth="1"/>
    <col min="8962" max="8962" width="5.5" style="57" bestFit="1" customWidth="1"/>
    <col min="8963" max="8963" width="4.375" style="57" bestFit="1" customWidth="1"/>
    <col min="8964" max="8964" width="5.5" style="57" bestFit="1" customWidth="1"/>
    <col min="8965" max="8965" width="4.375" style="57" bestFit="1" customWidth="1"/>
    <col min="8966" max="8966" width="5.5" style="57" bestFit="1" customWidth="1"/>
    <col min="8967" max="8968" width="4.375" style="57" bestFit="1" customWidth="1"/>
    <col min="8969" max="8969" width="5.5" style="57" bestFit="1" customWidth="1"/>
    <col min="8970" max="8970" width="4.375" style="57" bestFit="1" customWidth="1"/>
    <col min="8971" max="8971" width="11.5" style="57" bestFit="1" customWidth="1"/>
    <col min="8972" max="8972" width="7.5" style="57" bestFit="1" customWidth="1"/>
    <col min="8973" max="9216" width="11.625" style="57"/>
    <col min="9217" max="9217" width="23.625" style="57" bestFit="1" customWidth="1"/>
    <col min="9218" max="9218" width="5.5" style="57" bestFit="1" customWidth="1"/>
    <col min="9219" max="9219" width="4.375" style="57" bestFit="1" customWidth="1"/>
    <col min="9220" max="9220" width="5.5" style="57" bestFit="1" customWidth="1"/>
    <col min="9221" max="9221" width="4.375" style="57" bestFit="1" customWidth="1"/>
    <col min="9222" max="9222" width="5.5" style="57" bestFit="1" customWidth="1"/>
    <col min="9223" max="9224" width="4.375" style="57" bestFit="1" customWidth="1"/>
    <col min="9225" max="9225" width="5.5" style="57" bestFit="1" customWidth="1"/>
    <col min="9226" max="9226" width="4.375" style="57" bestFit="1" customWidth="1"/>
    <col min="9227" max="9227" width="11.5" style="57" bestFit="1" customWidth="1"/>
    <col min="9228" max="9228" width="7.5" style="57" bestFit="1" customWidth="1"/>
    <col min="9229" max="9472" width="11.625" style="57"/>
    <col min="9473" max="9473" width="23.625" style="57" bestFit="1" customWidth="1"/>
    <col min="9474" max="9474" width="5.5" style="57" bestFit="1" customWidth="1"/>
    <col min="9475" max="9475" width="4.375" style="57" bestFit="1" customWidth="1"/>
    <col min="9476" max="9476" width="5.5" style="57" bestFit="1" customWidth="1"/>
    <col min="9477" max="9477" width="4.375" style="57" bestFit="1" customWidth="1"/>
    <col min="9478" max="9478" width="5.5" style="57" bestFit="1" customWidth="1"/>
    <col min="9479" max="9480" width="4.375" style="57" bestFit="1" customWidth="1"/>
    <col min="9481" max="9481" width="5.5" style="57" bestFit="1" customWidth="1"/>
    <col min="9482" max="9482" width="4.375" style="57" bestFit="1" customWidth="1"/>
    <col min="9483" max="9483" width="11.5" style="57" bestFit="1" customWidth="1"/>
    <col min="9484" max="9484" width="7.5" style="57" bestFit="1" customWidth="1"/>
    <col min="9485" max="9728" width="11.625" style="57"/>
    <col min="9729" max="9729" width="23.625" style="57" bestFit="1" customWidth="1"/>
    <col min="9730" max="9730" width="5.5" style="57" bestFit="1" customWidth="1"/>
    <col min="9731" max="9731" width="4.375" style="57" bestFit="1" customWidth="1"/>
    <col min="9732" max="9732" width="5.5" style="57" bestFit="1" customWidth="1"/>
    <col min="9733" max="9733" width="4.375" style="57" bestFit="1" customWidth="1"/>
    <col min="9734" max="9734" width="5.5" style="57" bestFit="1" customWidth="1"/>
    <col min="9735" max="9736" width="4.375" style="57" bestFit="1" customWidth="1"/>
    <col min="9737" max="9737" width="5.5" style="57" bestFit="1" customWidth="1"/>
    <col min="9738" max="9738" width="4.375" style="57" bestFit="1" customWidth="1"/>
    <col min="9739" max="9739" width="11.5" style="57" bestFit="1" customWidth="1"/>
    <col min="9740" max="9740" width="7.5" style="57" bestFit="1" customWidth="1"/>
    <col min="9741" max="9984" width="11.625" style="57"/>
    <col min="9985" max="9985" width="23.625" style="57" bestFit="1" customWidth="1"/>
    <col min="9986" max="9986" width="5.5" style="57" bestFit="1" customWidth="1"/>
    <col min="9987" max="9987" width="4.375" style="57" bestFit="1" customWidth="1"/>
    <col min="9988" max="9988" width="5.5" style="57" bestFit="1" customWidth="1"/>
    <col min="9989" max="9989" width="4.375" style="57" bestFit="1" customWidth="1"/>
    <col min="9990" max="9990" width="5.5" style="57" bestFit="1" customWidth="1"/>
    <col min="9991" max="9992" width="4.375" style="57" bestFit="1" customWidth="1"/>
    <col min="9993" max="9993" width="5.5" style="57" bestFit="1" customWidth="1"/>
    <col min="9994" max="9994" width="4.375" style="57" bestFit="1" customWidth="1"/>
    <col min="9995" max="9995" width="11.5" style="57" bestFit="1" customWidth="1"/>
    <col min="9996" max="9996" width="7.5" style="57" bestFit="1" customWidth="1"/>
    <col min="9997" max="10240" width="11.625" style="57"/>
    <col min="10241" max="10241" width="23.625" style="57" bestFit="1" customWidth="1"/>
    <col min="10242" max="10242" width="5.5" style="57" bestFit="1" customWidth="1"/>
    <col min="10243" max="10243" width="4.375" style="57" bestFit="1" customWidth="1"/>
    <col min="10244" max="10244" width="5.5" style="57" bestFit="1" customWidth="1"/>
    <col min="10245" max="10245" width="4.375" style="57" bestFit="1" customWidth="1"/>
    <col min="10246" max="10246" width="5.5" style="57" bestFit="1" customWidth="1"/>
    <col min="10247" max="10248" width="4.375" style="57" bestFit="1" customWidth="1"/>
    <col min="10249" max="10249" width="5.5" style="57" bestFit="1" customWidth="1"/>
    <col min="10250" max="10250" width="4.375" style="57" bestFit="1" customWidth="1"/>
    <col min="10251" max="10251" width="11.5" style="57" bestFit="1" customWidth="1"/>
    <col min="10252" max="10252" width="7.5" style="57" bestFit="1" customWidth="1"/>
    <col min="10253" max="10496" width="11.625" style="57"/>
    <col min="10497" max="10497" width="23.625" style="57" bestFit="1" customWidth="1"/>
    <col min="10498" max="10498" width="5.5" style="57" bestFit="1" customWidth="1"/>
    <col min="10499" max="10499" width="4.375" style="57" bestFit="1" customWidth="1"/>
    <col min="10500" max="10500" width="5.5" style="57" bestFit="1" customWidth="1"/>
    <col min="10501" max="10501" width="4.375" style="57" bestFit="1" customWidth="1"/>
    <col min="10502" max="10502" width="5.5" style="57" bestFit="1" customWidth="1"/>
    <col min="10503" max="10504" width="4.375" style="57" bestFit="1" customWidth="1"/>
    <col min="10505" max="10505" width="5.5" style="57" bestFit="1" customWidth="1"/>
    <col min="10506" max="10506" width="4.375" style="57" bestFit="1" customWidth="1"/>
    <col min="10507" max="10507" width="11.5" style="57" bestFit="1" customWidth="1"/>
    <col min="10508" max="10508" width="7.5" style="57" bestFit="1" customWidth="1"/>
    <col min="10509" max="10752" width="11.625" style="57"/>
    <col min="10753" max="10753" width="23.625" style="57" bestFit="1" customWidth="1"/>
    <col min="10754" max="10754" width="5.5" style="57" bestFit="1" customWidth="1"/>
    <col min="10755" max="10755" width="4.375" style="57" bestFit="1" customWidth="1"/>
    <col min="10756" max="10756" width="5.5" style="57" bestFit="1" customWidth="1"/>
    <col min="10757" max="10757" width="4.375" style="57" bestFit="1" customWidth="1"/>
    <col min="10758" max="10758" width="5.5" style="57" bestFit="1" customWidth="1"/>
    <col min="10759" max="10760" width="4.375" style="57" bestFit="1" customWidth="1"/>
    <col min="10761" max="10761" width="5.5" style="57" bestFit="1" customWidth="1"/>
    <col min="10762" max="10762" width="4.375" style="57" bestFit="1" customWidth="1"/>
    <col min="10763" max="10763" width="11.5" style="57" bestFit="1" customWidth="1"/>
    <col min="10764" max="10764" width="7.5" style="57" bestFit="1" customWidth="1"/>
    <col min="10765" max="11008" width="11.625" style="57"/>
    <col min="11009" max="11009" width="23.625" style="57" bestFit="1" customWidth="1"/>
    <col min="11010" max="11010" width="5.5" style="57" bestFit="1" customWidth="1"/>
    <col min="11011" max="11011" width="4.375" style="57" bestFit="1" customWidth="1"/>
    <col min="11012" max="11012" width="5.5" style="57" bestFit="1" customWidth="1"/>
    <col min="11013" max="11013" width="4.375" style="57" bestFit="1" customWidth="1"/>
    <col min="11014" max="11014" width="5.5" style="57" bestFit="1" customWidth="1"/>
    <col min="11015" max="11016" width="4.375" style="57" bestFit="1" customWidth="1"/>
    <col min="11017" max="11017" width="5.5" style="57" bestFit="1" customWidth="1"/>
    <col min="11018" max="11018" width="4.375" style="57" bestFit="1" customWidth="1"/>
    <col min="11019" max="11019" width="11.5" style="57" bestFit="1" customWidth="1"/>
    <col min="11020" max="11020" width="7.5" style="57" bestFit="1" customWidth="1"/>
    <col min="11021" max="11264" width="11.625" style="57"/>
    <col min="11265" max="11265" width="23.625" style="57" bestFit="1" customWidth="1"/>
    <col min="11266" max="11266" width="5.5" style="57" bestFit="1" customWidth="1"/>
    <col min="11267" max="11267" width="4.375" style="57" bestFit="1" customWidth="1"/>
    <col min="11268" max="11268" width="5.5" style="57" bestFit="1" customWidth="1"/>
    <col min="11269" max="11269" width="4.375" style="57" bestFit="1" customWidth="1"/>
    <col min="11270" max="11270" width="5.5" style="57" bestFit="1" customWidth="1"/>
    <col min="11271" max="11272" width="4.375" style="57" bestFit="1" customWidth="1"/>
    <col min="11273" max="11273" width="5.5" style="57" bestFit="1" customWidth="1"/>
    <col min="11274" max="11274" width="4.375" style="57" bestFit="1" customWidth="1"/>
    <col min="11275" max="11275" width="11.5" style="57" bestFit="1" customWidth="1"/>
    <col min="11276" max="11276" width="7.5" style="57" bestFit="1" customWidth="1"/>
    <col min="11277" max="11520" width="11.625" style="57"/>
    <col min="11521" max="11521" width="23.625" style="57" bestFit="1" customWidth="1"/>
    <col min="11522" max="11522" width="5.5" style="57" bestFit="1" customWidth="1"/>
    <col min="11523" max="11523" width="4.375" style="57" bestFit="1" customWidth="1"/>
    <col min="11524" max="11524" width="5.5" style="57" bestFit="1" customWidth="1"/>
    <col min="11525" max="11525" width="4.375" style="57" bestFit="1" customWidth="1"/>
    <col min="11526" max="11526" width="5.5" style="57" bestFit="1" customWidth="1"/>
    <col min="11527" max="11528" width="4.375" style="57" bestFit="1" customWidth="1"/>
    <col min="11529" max="11529" width="5.5" style="57" bestFit="1" customWidth="1"/>
    <col min="11530" max="11530" width="4.375" style="57" bestFit="1" customWidth="1"/>
    <col min="11531" max="11531" width="11.5" style="57" bestFit="1" customWidth="1"/>
    <col min="11532" max="11532" width="7.5" style="57" bestFit="1" customWidth="1"/>
    <col min="11533" max="11776" width="11.625" style="57"/>
    <col min="11777" max="11777" width="23.625" style="57" bestFit="1" customWidth="1"/>
    <col min="11778" max="11778" width="5.5" style="57" bestFit="1" customWidth="1"/>
    <col min="11779" max="11779" width="4.375" style="57" bestFit="1" customWidth="1"/>
    <col min="11780" max="11780" width="5.5" style="57" bestFit="1" customWidth="1"/>
    <col min="11781" max="11781" width="4.375" style="57" bestFit="1" customWidth="1"/>
    <col min="11782" max="11782" width="5.5" style="57" bestFit="1" customWidth="1"/>
    <col min="11783" max="11784" width="4.375" style="57" bestFit="1" customWidth="1"/>
    <col min="11785" max="11785" width="5.5" style="57" bestFit="1" customWidth="1"/>
    <col min="11786" max="11786" width="4.375" style="57" bestFit="1" customWidth="1"/>
    <col min="11787" max="11787" width="11.5" style="57" bestFit="1" customWidth="1"/>
    <col min="11788" max="11788" width="7.5" style="57" bestFit="1" customWidth="1"/>
    <col min="11789" max="12032" width="11.625" style="57"/>
    <col min="12033" max="12033" width="23.625" style="57" bestFit="1" customWidth="1"/>
    <col min="12034" max="12034" width="5.5" style="57" bestFit="1" customWidth="1"/>
    <col min="12035" max="12035" width="4.375" style="57" bestFit="1" customWidth="1"/>
    <col min="12036" max="12036" width="5.5" style="57" bestFit="1" customWidth="1"/>
    <col min="12037" max="12037" width="4.375" style="57" bestFit="1" customWidth="1"/>
    <col min="12038" max="12038" width="5.5" style="57" bestFit="1" customWidth="1"/>
    <col min="12039" max="12040" width="4.375" style="57" bestFit="1" customWidth="1"/>
    <col min="12041" max="12041" width="5.5" style="57" bestFit="1" customWidth="1"/>
    <col min="12042" max="12042" width="4.375" style="57" bestFit="1" customWidth="1"/>
    <col min="12043" max="12043" width="11.5" style="57" bestFit="1" customWidth="1"/>
    <col min="12044" max="12044" width="7.5" style="57" bestFit="1" customWidth="1"/>
    <col min="12045" max="12288" width="11.625" style="57"/>
    <col min="12289" max="12289" width="23.625" style="57" bestFit="1" customWidth="1"/>
    <col min="12290" max="12290" width="5.5" style="57" bestFit="1" customWidth="1"/>
    <col min="12291" max="12291" width="4.375" style="57" bestFit="1" customWidth="1"/>
    <col min="12292" max="12292" width="5.5" style="57" bestFit="1" customWidth="1"/>
    <col min="12293" max="12293" width="4.375" style="57" bestFit="1" customWidth="1"/>
    <col min="12294" max="12294" width="5.5" style="57" bestFit="1" customWidth="1"/>
    <col min="12295" max="12296" width="4.375" style="57" bestFit="1" customWidth="1"/>
    <col min="12297" max="12297" width="5.5" style="57" bestFit="1" customWidth="1"/>
    <col min="12298" max="12298" width="4.375" style="57" bestFit="1" customWidth="1"/>
    <col min="12299" max="12299" width="11.5" style="57" bestFit="1" customWidth="1"/>
    <col min="12300" max="12300" width="7.5" style="57" bestFit="1" customWidth="1"/>
    <col min="12301" max="12544" width="11.625" style="57"/>
    <col min="12545" max="12545" width="23.625" style="57" bestFit="1" customWidth="1"/>
    <col min="12546" max="12546" width="5.5" style="57" bestFit="1" customWidth="1"/>
    <col min="12547" max="12547" width="4.375" style="57" bestFit="1" customWidth="1"/>
    <col min="12548" max="12548" width="5.5" style="57" bestFit="1" customWidth="1"/>
    <col min="12549" max="12549" width="4.375" style="57" bestFit="1" customWidth="1"/>
    <col min="12550" max="12550" width="5.5" style="57" bestFit="1" customWidth="1"/>
    <col min="12551" max="12552" width="4.375" style="57" bestFit="1" customWidth="1"/>
    <col min="12553" max="12553" width="5.5" style="57" bestFit="1" customWidth="1"/>
    <col min="12554" max="12554" width="4.375" style="57" bestFit="1" customWidth="1"/>
    <col min="12555" max="12555" width="11.5" style="57" bestFit="1" customWidth="1"/>
    <col min="12556" max="12556" width="7.5" style="57" bestFit="1" customWidth="1"/>
    <col min="12557" max="12800" width="11.625" style="57"/>
    <col min="12801" max="12801" width="23.625" style="57" bestFit="1" customWidth="1"/>
    <col min="12802" max="12802" width="5.5" style="57" bestFit="1" customWidth="1"/>
    <col min="12803" max="12803" width="4.375" style="57" bestFit="1" customWidth="1"/>
    <col min="12804" max="12804" width="5.5" style="57" bestFit="1" customWidth="1"/>
    <col min="12805" max="12805" width="4.375" style="57" bestFit="1" customWidth="1"/>
    <col min="12806" max="12806" width="5.5" style="57" bestFit="1" customWidth="1"/>
    <col min="12807" max="12808" width="4.375" style="57" bestFit="1" customWidth="1"/>
    <col min="12809" max="12809" width="5.5" style="57" bestFit="1" customWidth="1"/>
    <col min="12810" max="12810" width="4.375" style="57" bestFit="1" customWidth="1"/>
    <col min="12811" max="12811" width="11.5" style="57" bestFit="1" customWidth="1"/>
    <col min="12812" max="12812" width="7.5" style="57" bestFit="1" customWidth="1"/>
    <col min="12813" max="13056" width="11.625" style="57"/>
    <col min="13057" max="13057" width="23.625" style="57" bestFit="1" customWidth="1"/>
    <col min="13058" max="13058" width="5.5" style="57" bestFit="1" customWidth="1"/>
    <col min="13059" max="13059" width="4.375" style="57" bestFit="1" customWidth="1"/>
    <col min="13060" max="13060" width="5.5" style="57" bestFit="1" customWidth="1"/>
    <col min="13061" max="13061" width="4.375" style="57" bestFit="1" customWidth="1"/>
    <col min="13062" max="13062" width="5.5" style="57" bestFit="1" customWidth="1"/>
    <col min="13063" max="13064" width="4.375" style="57" bestFit="1" customWidth="1"/>
    <col min="13065" max="13065" width="5.5" style="57" bestFit="1" customWidth="1"/>
    <col min="13066" max="13066" width="4.375" style="57" bestFit="1" customWidth="1"/>
    <col min="13067" max="13067" width="11.5" style="57" bestFit="1" customWidth="1"/>
    <col min="13068" max="13068" width="7.5" style="57" bestFit="1" customWidth="1"/>
    <col min="13069" max="13312" width="11.625" style="57"/>
    <col min="13313" max="13313" width="23.625" style="57" bestFit="1" customWidth="1"/>
    <col min="13314" max="13314" width="5.5" style="57" bestFit="1" customWidth="1"/>
    <col min="13315" max="13315" width="4.375" style="57" bestFit="1" customWidth="1"/>
    <col min="13316" max="13316" width="5.5" style="57" bestFit="1" customWidth="1"/>
    <col min="13317" max="13317" width="4.375" style="57" bestFit="1" customWidth="1"/>
    <col min="13318" max="13318" width="5.5" style="57" bestFit="1" customWidth="1"/>
    <col min="13319" max="13320" width="4.375" style="57" bestFit="1" customWidth="1"/>
    <col min="13321" max="13321" width="5.5" style="57" bestFit="1" customWidth="1"/>
    <col min="13322" max="13322" width="4.375" style="57" bestFit="1" customWidth="1"/>
    <col min="13323" max="13323" width="11.5" style="57" bestFit="1" customWidth="1"/>
    <col min="13324" max="13324" width="7.5" style="57" bestFit="1" customWidth="1"/>
    <col min="13325" max="13568" width="11.625" style="57"/>
    <col min="13569" max="13569" width="23.625" style="57" bestFit="1" customWidth="1"/>
    <col min="13570" max="13570" width="5.5" style="57" bestFit="1" customWidth="1"/>
    <col min="13571" max="13571" width="4.375" style="57" bestFit="1" customWidth="1"/>
    <col min="13572" max="13572" width="5.5" style="57" bestFit="1" customWidth="1"/>
    <col min="13573" max="13573" width="4.375" style="57" bestFit="1" customWidth="1"/>
    <col min="13574" max="13574" width="5.5" style="57" bestFit="1" customWidth="1"/>
    <col min="13575" max="13576" width="4.375" style="57" bestFit="1" customWidth="1"/>
    <col min="13577" max="13577" width="5.5" style="57" bestFit="1" customWidth="1"/>
    <col min="13578" max="13578" width="4.375" style="57" bestFit="1" customWidth="1"/>
    <col min="13579" max="13579" width="11.5" style="57" bestFit="1" customWidth="1"/>
    <col min="13580" max="13580" width="7.5" style="57" bestFit="1" customWidth="1"/>
    <col min="13581" max="13824" width="11.625" style="57"/>
    <col min="13825" max="13825" width="23.625" style="57" bestFit="1" customWidth="1"/>
    <col min="13826" max="13826" width="5.5" style="57" bestFit="1" customWidth="1"/>
    <col min="13827" max="13827" width="4.375" style="57" bestFit="1" customWidth="1"/>
    <col min="13828" max="13828" width="5.5" style="57" bestFit="1" customWidth="1"/>
    <col min="13829" max="13829" width="4.375" style="57" bestFit="1" customWidth="1"/>
    <col min="13830" max="13830" width="5.5" style="57" bestFit="1" customWidth="1"/>
    <col min="13831" max="13832" width="4.375" style="57" bestFit="1" customWidth="1"/>
    <col min="13833" max="13833" width="5.5" style="57" bestFit="1" customWidth="1"/>
    <col min="13834" max="13834" width="4.375" style="57" bestFit="1" customWidth="1"/>
    <col min="13835" max="13835" width="11.5" style="57" bestFit="1" customWidth="1"/>
    <col min="13836" max="13836" width="7.5" style="57" bestFit="1" customWidth="1"/>
    <col min="13837" max="14080" width="11.625" style="57"/>
    <col min="14081" max="14081" width="23.625" style="57" bestFit="1" customWidth="1"/>
    <col min="14082" max="14082" width="5.5" style="57" bestFit="1" customWidth="1"/>
    <col min="14083" max="14083" width="4.375" style="57" bestFit="1" customWidth="1"/>
    <col min="14084" max="14084" width="5.5" style="57" bestFit="1" customWidth="1"/>
    <col min="14085" max="14085" width="4.375" style="57" bestFit="1" customWidth="1"/>
    <col min="14086" max="14086" width="5.5" style="57" bestFit="1" customWidth="1"/>
    <col min="14087" max="14088" width="4.375" style="57" bestFit="1" customWidth="1"/>
    <col min="14089" max="14089" width="5.5" style="57" bestFit="1" customWidth="1"/>
    <col min="14090" max="14090" width="4.375" style="57" bestFit="1" customWidth="1"/>
    <col min="14091" max="14091" width="11.5" style="57" bestFit="1" customWidth="1"/>
    <col min="14092" max="14092" width="7.5" style="57" bestFit="1" customWidth="1"/>
    <col min="14093" max="14336" width="11.625" style="57"/>
    <col min="14337" max="14337" width="23.625" style="57" bestFit="1" customWidth="1"/>
    <col min="14338" max="14338" width="5.5" style="57" bestFit="1" customWidth="1"/>
    <col min="14339" max="14339" width="4.375" style="57" bestFit="1" customWidth="1"/>
    <col min="14340" max="14340" width="5.5" style="57" bestFit="1" customWidth="1"/>
    <col min="14341" max="14341" width="4.375" style="57" bestFit="1" customWidth="1"/>
    <col min="14342" max="14342" width="5.5" style="57" bestFit="1" customWidth="1"/>
    <col min="14343" max="14344" width="4.375" style="57" bestFit="1" customWidth="1"/>
    <col min="14345" max="14345" width="5.5" style="57" bestFit="1" customWidth="1"/>
    <col min="14346" max="14346" width="4.375" style="57" bestFit="1" customWidth="1"/>
    <col min="14347" max="14347" width="11.5" style="57" bestFit="1" customWidth="1"/>
    <col min="14348" max="14348" width="7.5" style="57" bestFit="1" customWidth="1"/>
    <col min="14349" max="14592" width="11.625" style="57"/>
    <col min="14593" max="14593" width="23.625" style="57" bestFit="1" customWidth="1"/>
    <col min="14594" max="14594" width="5.5" style="57" bestFit="1" customWidth="1"/>
    <col min="14595" max="14595" width="4.375" style="57" bestFit="1" customWidth="1"/>
    <col min="14596" max="14596" width="5.5" style="57" bestFit="1" customWidth="1"/>
    <col min="14597" max="14597" width="4.375" style="57" bestFit="1" customWidth="1"/>
    <col min="14598" max="14598" width="5.5" style="57" bestFit="1" customWidth="1"/>
    <col min="14599" max="14600" width="4.375" style="57" bestFit="1" customWidth="1"/>
    <col min="14601" max="14601" width="5.5" style="57" bestFit="1" customWidth="1"/>
    <col min="14602" max="14602" width="4.375" style="57" bestFit="1" customWidth="1"/>
    <col min="14603" max="14603" width="11.5" style="57" bestFit="1" customWidth="1"/>
    <col min="14604" max="14604" width="7.5" style="57" bestFit="1" customWidth="1"/>
    <col min="14605" max="14848" width="11.625" style="57"/>
    <col min="14849" max="14849" width="23.625" style="57" bestFit="1" customWidth="1"/>
    <col min="14850" max="14850" width="5.5" style="57" bestFit="1" customWidth="1"/>
    <col min="14851" max="14851" width="4.375" style="57" bestFit="1" customWidth="1"/>
    <col min="14852" max="14852" width="5.5" style="57" bestFit="1" customWidth="1"/>
    <col min="14853" max="14853" width="4.375" style="57" bestFit="1" customWidth="1"/>
    <col min="14854" max="14854" width="5.5" style="57" bestFit="1" customWidth="1"/>
    <col min="14855" max="14856" width="4.375" style="57" bestFit="1" customWidth="1"/>
    <col min="14857" max="14857" width="5.5" style="57" bestFit="1" customWidth="1"/>
    <col min="14858" max="14858" width="4.375" style="57" bestFit="1" customWidth="1"/>
    <col min="14859" max="14859" width="11.5" style="57" bestFit="1" customWidth="1"/>
    <col min="14860" max="14860" width="7.5" style="57" bestFit="1" customWidth="1"/>
    <col min="14861" max="15104" width="11.625" style="57"/>
    <col min="15105" max="15105" width="23.625" style="57" bestFit="1" customWidth="1"/>
    <col min="15106" max="15106" width="5.5" style="57" bestFit="1" customWidth="1"/>
    <col min="15107" max="15107" width="4.375" style="57" bestFit="1" customWidth="1"/>
    <col min="15108" max="15108" width="5.5" style="57" bestFit="1" customWidth="1"/>
    <col min="15109" max="15109" width="4.375" style="57" bestFit="1" customWidth="1"/>
    <col min="15110" max="15110" width="5.5" style="57" bestFit="1" customWidth="1"/>
    <col min="15111" max="15112" width="4.375" style="57" bestFit="1" customWidth="1"/>
    <col min="15113" max="15113" width="5.5" style="57" bestFit="1" customWidth="1"/>
    <col min="15114" max="15114" width="4.375" style="57" bestFit="1" customWidth="1"/>
    <col min="15115" max="15115" width="11.5" style="57" bestFit="1" customWidth="1"/>
    <col min="15116" max="15116" width="7.5" style="57" bestFit="1" customWidth="1"/>
    <col min="15117" max="15360" width="11.625" style="57"/>
    <col min="15361" max="15361" width="23.625" style="57" bestFit="1" customWidth="1"/>
    <col min="15362" max="15362" width="5.5" style="57" bestFit="1" customWidth="1"/>
    <col min="15363" max="15363" width="4.375" style="57" bestFit="1" customWidth="1"/>
    <col min="15364" max="15364" width="5.5" style="57" bestFit="1" customWidth="1"/>
    <col min="15365" max="15365" width="4.375" style="57" bestFit="1" customWidth="1"/>
    <col min="15366" max="15366" width="5.5" style="57" bestFit="1" customWidth="1"/>
    <col min="15367" max="15368" width="4.375" style="57" bestFit="1" customWidth="1"/>
    <col min="15369" max="15369" width="5.5" style="57" bestFit="1" customWidth="1"/>
    <col min="15370" max="15370" width="4.375" style="57" bestFit="1" customWidth="1"/>
    <col min="15371" max="15371" width="11.5" style="57" bestFit="1" customWidth="1"/>
    <col min="15372" max="15372" width="7.5" style="57" bestFit="1" customWidth="1"/>
    <col min="15373" max="15616" width="11.625" style="57"/>
    <col min="15617" max="15617" width="23.625" style="57" bestFit="1" customWidth="1"/>
    <col min="15618" max="15618" width="5.5" style="57" bestFit="1" customWidth="1"/>
    <col min="15619" max="15619" width="4.375" style="57" bestFit="1" customWidth="1"/>
    <col min="15620" max="15620" width="5.5" style="57" bestFit="1" customWidth="1"/>
    <col min="15621" max="15621" width="4.375" style="57" bestFit="1" customWidth="1"/>
    <col min="15622" max="15622" width="5.5" style="57" bestFit="1" customWidth="1"/>
    <col min="15623" max="15624" width="4.375" style="57" bestFit="1" customWidth="1"/>
    <col min="15625" max="15625" width="5.5" style="57" bestFit="1" customWidth="1"/>
    <col min="15626" max="15626" width="4.375" style="57" bestFit="1" customWidth="1"/>
    <col min="15627" max="15627" width="11.5" style="57" bestFit="1" customWidth="1"/>
    <col min="15628" max="15628" width="7.5" style="57" bestFit="1" customWidth="1"/>
    <col min="15629" max="15872" width="11.625" style="57"/>
    <col min="15873" max="15873" width="23.625" style="57" bestFit="1" customWidth="1"/>
    <col min="15874" max="15874" width="5.5" style="57" bestFit="1" customWidth="1"/>
    <col min="15875" max="15875" width="4.375" style="57" bestFit="1" customWidth="1"/>
    <col min="15876" max="15876" width="5.5" style="57" bestFit="1" customWidth="1"/>
    <col min="15877" max="15877" width="4.375" style="57" bestFit="1" customWidth="1"/>
    <col min="15878" max="15878" width="5.5" style="57" bestFit="1" customWidth="1"/>
    <col min="15879" max="15880" width="4.375" style="57" bestFit="1" customWidth="1"/>
    <col min="15881" max="15881" width="5.5" style="57" bestFit="1" customWidth="1"/>
    <col min="15882" max="15882" width="4.375" style="57" bestFit="1" customWidth="1"/>
    <col min="15883" max="15883" width="11.5" style="57" bestFit="1" customWidth="1"/>
    <col min="15884" max="15884" width="7.5" style="57" bestFit="1" customWidth="1"/>
    <col min="15885" max="16128" width="11.625" style="57"/>
    <col min="16129" max="16129" width="23.625" style="57" bestFit="1" customWidth="1"/>
    <col min="16130" max="16130" width="5.5" style="57" bestFit="1" customWidth="1"/>
    <col min="16131" max="16131" width="4.375" style="57" bestFit="1" customWidth="1"/>
    <col min="16132" max="16132" width="5.5" style="57" bestFit="1" customWidth="1"/>
    <col min="16133" max="16133" width="4.375" style="57" bestFit="1" customWidth="1"/>
    <col min="16134" max="16134" width="5.5" style="57" bestFit="1" customWidth="1"/>
    <col min="16135" max="16136" width="4.375" style="57" bestFit="1" customWidth="1"/>
    <col min="16137" max="16137" width="5.5" style="57" bestFit="1" customWidth="1"/>
    <col min="16138" max="16138" width="4.375" style="57" bestFit="1" customWidth="1"/>
    <col min="16139" max="16139" width="11.5" style="57" bestFit="1" customWidth="1"/>
    <col min="16140" max="16140" width="7.5" style="57" bestFit="1" customWidth="1"/>
    <col min="16141" max="16384" width="11.625" style="57"/>
  </cols>
  <sheetData>
    <row r="1" spans="1:12" s="56" customFormat="1" ht="14.25" x14ac:dyDescent="0.3">
      <c r="A1" s="99" t="s">
        <v>301</v>
      </c>
      <c r="B1" s="100"/>
      <c r="C1" s="100"/>
      <c r="D1" s="100"/>
      <c r="E1" s="100"/>
      <c r="F1" s="100"/>
      <c r="G1" s="100"/>
      <c r="H1" s="100"/>
      <c r="I1" s="100"/>
      <c r="K1" s="101"/>
    </row>
    <row r="2" spans="1:12" x14ac:dyDescent="0.15">
      <c r="A2" s="102"/>
      <c r="B2" s="102"/>
      <c r="C2" s="102"/>
      <c r="D2" s="103"/>
      <c r="E2" s="103"/>
      <c r="F2" s="103"/>
      <c r="G2" s="103"/>
      <c r="H2" s="103"/>
      <c r="I2" s="103"/>
      <c r="L2" s="104" t="s">
        <v>496</v>
      </c>
    </row>
    <row r="3" spans="1:12" ht="9" customHeight="1" x14ac:dyDescent="0.15">
      <c r="A3" s="105"/>
      <c r="B3" s="106" t="s">
        <v>123</v>
      </c>
      <c r="C3" s="106" t="s">
        <v>124</v>
      </c>
      <c r="D3" s="362" t="s">
        <v>125</v>
      </c>
      <c r="E3" s="363"/>
      <c r="F3" s="363"/>
      <c r="G3" s="363"/>
      <c r="H3" s="363"/>
      <c r="I3" s="363"/>
      <c r="J3" s="363"/>
      <c r="K3" s="364"/>
      <c r="L3" s="107" t="s">
        <v>126</v>
      </c>
    </row>
    <row r="4" spans="1:12" ht="9" customHeight="1" x14ac:dyDescent="0.15">
      <c r="A4" s="108" t="s">
        <v>127</v>
      </c>
      <c r="B4" s="109" t="s">
        <v>128</v>
      </c>
      <c r="C4" s="109"/>
      <c r="D4" s="365"/>
      <c r="E4" s="366"/>
      <c r="F4" s="366"/>
      <c r="G4" s="366"/>
      <c r="H4" s="366"/>
      <c r="I4" s="366"/>
      <c r="J4" s="366"/>
      <c r="K4" s="367"/>
      <c r="L4" s="107" t="s">
        <v>129</v>
      </c>
    </row>
    <row r="5" spans="1:12" ht="9" customHeight="1" x14ac:dyDescent="0.15">
      <c r="A5" s="108"/>
      <c r="B5" s="109" t="s">
        <v>130</v>
      </c>
      <c r="C5" s="109" t="s">
        <v>131</v>
      </c>
      <c r="D5" s="109" t="s">
        <v>132</v>
      </c>
      <c r="E5" s="109" t="s">
        <v>133</v>
      </c>
      <c r="F5" s="109" t="s">
        <v>134</v>
      </c>
      <c r="G5" s="109" t="s">
        <v>135</v>
      </c>
      <c r="H5" s="108" t="s">
        <v>136</v>
      </c>
      <c r="I5" s="110" t="s">
        <v>137</v>
      </c>
      <c r="J5" s="109" t="s">
        <v>138</v>
      </c>
      <c r="K5" s="108" t="s">
        <v>139</v>
      </c>
      <c r="L5" s="107" t="s">
        <v>140</v>
      </c>
    </row>
    <row r="6" spans="1:12" x14ac:dyDescent="0.15">
      <c r="A6" s="108"/>
      <c r="B6" s="109" t="s">
        <v>141</v>
      </c>
      <c r="C6" s="109" t="s">
        <v>142</v>
      </c>
      <c r="D6" s="109"/>
      <c r="E6" s="109"/>
      <c r="F6" s="109" t="s">
        <v>143</v>
      </c>
      <c r="G6" s="109" t="s">
        <v>144</v>
      </c>
      <c r="H6" s="108" t="s">
        <v>145</v>
      </c>
      <c r="I6" s="110" t="s">
        <v>146</v>
      </c>
      <c r="J6" s="109"/>
      <c r="K6" s="108"/>
      <c r="L6" s="107" t="s">
        <v>147</v>
      </c>
    </row>
    <row r="7" spans="1:12" x14ac:dyDescent="0.15">
      <c r="A7" s="111"/>
      <c r="B7" s="112"/>
      <c r="C7" s="112"/>
      <c r="D7" s="112"/>
      <c r="E7" s="112"/>
      <c r="F7" s="112"/>
      <c r="G7" s="112"/>
      <c r="H7" s="111"/>
      <c r="I7" s="113"/>
      <c r="J7" s="112"/>
      <c r="K7" s="111"/>
      <c r="L7" s="114"/>
    </row>
    <row r="8" spans="1:12" x14ac:dyDescent="0.15">
      <c r="A8" s="115"/>
      <c r="B8" s="116"/>
      <c r="C8" s="116"/>
      <c r="D8" s="116"/>
      <c r="E8" s="116"/>
      <c r="F8" s="116"/>
      <c r="G8" s="116"/>
      <c r="H8" s="115"/>
      <c r="I8" s="117"/>
      <c r="J8" s="116"/>
      <c r="K8" s="115"/>
      <c r="L8" s="58"/>
    </row>
    <row r="9" spans="1:12" x14ac:dyDescent="0.15">
      <c r="A9" s="108" t="s">
        <v>148</v>
      </c>
      <c r="B9" s="118">
        <v>640</v>
      </c>
      <c r="C9" s="118">
        <v>2</v>
      </c>
      <c r="D9" s="118">
        <v>1</v>
      </c>
      <c r="E9" s="119" t="s">
        <v>18</v>
      </c>
      <c r="F9" s="119" t="s">
        <v>286</v>
      </c>
      <c r="G9" s="119" t="s">
        <v>286</v>
      </c>
      <c r="H9" s="119" t="s">
        <v>286</v>
      </c>
      <c r="I9" s="119">
        <v>1</v>
      </c>
      <c r="J9" s="118" t="s">
        <v>286</v>
      </c>
      <c r="K9" s="120">
        <v>2</v>
      </c>
      <c r="L9" s="121" t="s">
        <v>286</v>
      </c>
    </row>
    <row r="10" spans="1:12" x14ac:dyDescent="0.15">
      <c r="A10" s="115"/>
      <c r="B10" s="116"/>
      <c r="C10" s="116"/>
      <c r="D10" s="116"/>
      <c r="E10" s="116"/>
      <c r="F10" s="116"/>
      <c r="G10" s="116"/>
      <c r="H10" s="115"/>
      <c r="I10" s="122"/>
      <c r="J10" s="116"/>
      <c r="K10" s="115"/>
      <c r="L10" s="58"/>
    </row>
    <row r="11" spans="1:12" x14ac:dyDescent="0.15">
      <c r="A11" s="123"/>
      <c r="B11" s="124"/>
      <c r="C11" s="124"/>
      <c r="D11" s="124"/>
      <c r="E11" s="124"/>
      <c r="F11" s="124"/>
      <c r="G11" s="124"/>
      <c r="H11" s="123"/>
      <c r="I11" s="113"/>
      <c r="J11" s="124"/>
      <c r="K11" s="123"/>
      <c r="L11" s="102"/>
    </row>
    <row r="12" spans="1:12" x14ac:dyDescent="0.15">
      <c r="A12" s="58" t="s">
        <v>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2" x14ac:dyDescent="0.15">
      <c r="A13" s="58" t="s">
        <v>307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</sheetData>
  <mergeCells count="1">
    <mergeCell ref="D3:K4"/>
  </mergeCells>
  <phoneticPr fontId="5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L20"/>
  <sheetViews>
    <sheetView showGridLines="0" zoomScale="120" zoomScaleNormal="120" zoomScaleSheetLayoutView="150" workbookViewId="0"/>
  </sheetViews>
  <sheetFormatPr defaultColWidth="11.625" defaultRowHeight="7.15" x14ac:dyDescent="0.15"/>
  <cols>
    <col min="1" max="1" width="15.875" style="57" customWidth="1"/>
    <col min="2" max="2" width="5.5" style="57" bestFit="1" customWidth="1"/>
    <col min="3" max="3" width="4.375" style="57" bestFit="1" customWidth="1"/>
    <col min="4" max="4" width="5.5" style="57" bestFit="1" customWidth="1"/>
    <col min="5" max="5" width="4.375" style="57" bestFit="1" customWidth="1"/>
    <col min="6" max="6" width="5.5" style="57" bestFit="1" customWidth="1"/>
    <col min="7" max="8" width="4.375" style="57" bestFit="1" customWidth="1"/>
    <col min="9" max="9" width="5.5" style="57" bestFit="1" customWidth="1"/>
    <col min="10" max="10" width="4.375" style="57" bestFit="1" customWidth="1"/>
    <col min="11" max="12" width="7.375" style="57" customWidth="1"/>
    <col min="13" max="256" width="11.625" style="57"/>
    <col min="257" max="257" width="15.875" style="57" customWidth="1"/>
    <col min="258" max="258" width="5.5" style="57" bestFit="1" customWidth="1"/>
    <col min="259" max="259" width="4.375" style="57" bestFit="1" customWidth="1"/>
    <col min="260" max="260" width="5.5" style="57" bestFit="1" customWidth="1"/>
    <col min="261" max="261" width="4.375" style="57" bestFit="1" customWidth="1"/>
    <col min="262" max="262" width="5.5" style="57" bestFit="1" customWidth="1"/>
    <col min="263" max="264" width="4.375" style="57" bestFit="1" customWidth="1"/>
    <col min="265" max="265" width="5.5" style="57" bestFit="1" customWidth="1"/>
    <col min="266" max="266" width="4.375" style="57" bestFit="1" customWidth="1"/>
    <col min="267" max="268" width="7.375" style="57" customWidth="1"/>
    <col min="269" max="512" width="11.625" style="57"/>
    <col min="513" max="513" width="15.875" style="57" customWidth="1"/>
    <col min="514" max="514" width="5.5" style="57" bestFit="1" customWidth="1"/>
    <col min="515" max="515" width="4.375" style="57" bestFit="1" customWidth="1"/>
    <col min="516" max="516" width="5.5" style="57" bestFit="1" customWidth="1"/>
    <col min="517" max="517" width="4.375" style="57" bestFit="1" customWidth="1"/>
    <col min="518" max="518" width="5.5" style="57" bestFit="1" customWidth="1"/>
    <col min="519" max="520" width="4.375" style="57" bestFit="1" customWidth="1"/>
    <col min="521" max="521" width="5.5" style="57" bestFit="1" customWidth="1"/>
    <col min="522" max="522" width="4.375" style="57" bestFit="1" customWidth="1"/>
    <col min="523" max="524" width="7.375" style="57" customWidth="1"/>
    <col min="525" max="768" width="11.625" style="57"/>
    <col min="769" max="769" width="15.875" style="57" customWidth="1"/>
    <col min="770" max="770" width="5.5" style="57" bestFit="1" customWidth="1"/>
    <col min="771" max="771" width="4.375" style="57" bestFit="1" customWidth="1"/>
    <col min="772" max="772" width="5.5" style="57" bestFit="1" customWidth="1"/>
    <col min="773" max="773" width="4.375" style="57" bestFit="1" customWidth="1"/>
    <col min="774" max="774" width="5.5" style="57" bestFit="1" customWidth="1"/>
    <col min="775" max="776" width="4.375" style="57" bestFit="1" customWidth="1"/>
    <col min="777" max="777" width="5.5" style="57" bestFit="1" customWidth="1"/>
    <col min="778" max="778" width="4.375" style="57" bestFit="1" customWidth="1"/>
    <col min="779" max="780" width="7.375" style="57" customWidth="1"/>
    <col min="781" max="1024" width="11.625" style="57"/>
    <col min="1025" max="1025" width="15.875" style="57" customWidth="1"/>
    <col min="1026" max="1026" width="5.5" style="57" bestFit="1" customWidth="1"/>
    <col min="1027" max="1027" width="4.375" style="57" bestFit="1" customWidth="1"/>
    <col min="1028" max="1028" width="5.5" style="57" bestFit="1" customWidth="1"/>
    <col min="1029" max="1029" width="4.375" style="57" bestFit="1" customWidth="1"/>
    <col min="1030" max="1030" width="5.5" style="57" bestFit="1" customWidth="1"/>
    <col min="1031" max="1032" width="4.375" style="57" bestFit="1" customWidth="1"/>
    <col min="1033" max="1033" width="5.5" style="57" bestFit="1" customWidth="1"/>
    <col min="1034" max="1034" width="4.375" style="57" bestFit="1" customWidth="1"/>
    <col min="1035" max="1036" width="7.375" style="57" customWidth="1"/>
    <col min="1037" max="1280" width="11.625" style="57"/>
    <col min="1281" max="1281" width="15.875" style="57" customWidth="1"/>
    <col min="1282" max="1282" width="5.5" style="57" bestFit="1" customWidth="1"/>
    <col min="1283" max="1283" width="4.375" style="57" bestFit="1" customWidth="1"/>
    <col min="1284" max="1284" width="5.5" style="57" bestFit="1" customWidth="1"/>
    <col min="1285" max="1285" width="4.375" style="57" bestFit="1" customWidth="1"/>
    <col min="1286" max="1286" width="5.5" style="57" bestFit="1" customWidth="1"/>
    <col min="1287" max="1288" width="4.375" style="57" bestFit="1" customWidth="1"/>
    <col min="1289" max="1289" width="5.5" style="57" bestFit="1" customWidth="1"/>
    <col min="1290" max="1290" width="4.375" style="57" bestFit="1" customWidth="1"/>
    <col min="1291" max="1292" width="7.375" style="57" customWidth="1"/>
    <col min="1293" max="1536" width="11.625" style="57"/>
    <col min="1537" max="1537" width="15.875" style="57" customWidth="1"/>
    <col min="1538" max="1538" width="5.5" style="57" bestFit="1" customWidth="1"/>
    <col min="1539" max="1539" width="4.375" style="57" bestFit="1" customWidth="1"/>
    <col min="1540" max="1540" width="5.5" style="57" bestFit="1" customWidth="1"/>
    <col min="1541" max="1541" width="4.375" style="57" bestFit="1" customWidth="1"/>
    <col min="1542" max="1542" width="5.5" style="57" bestFit="1" customWidth="1"/>
    <col min="1543" max="1544" width="4.375" style="57" bestFit="1" customWidth="1"/>
    <col min="1545" max="1545" width="5.5" style="57" bestFit="1" customWidth="1"/>
    <col min="1546" max="1546" width="4.375" style="57" bestFit="1" customWidth="1"/>
    <col min="1547" max="1548" width="7.375" style="57" customWidth="1"/>
    <col min="1549" max="1792" width="11.625" style="57"/>
    <col min="1793" max="1793" width="15.875" style="57" customWidth="1"/>
    <col min="1794" max="1794" width="5.5" style="57" bestFit="1" customWidth="1"/>
    <col min="1795" max="1795" width="4.375" style="57" bestFit="1" customWidth="1"/>
    <col min="1796" max="1796" width="5.5" style="57" bestFit="1" customWidth="1"/>
    <col min="1797" max="1797" width="4.375" style="57" bestFit="1" customWidth="1"/>
    <col min="1798" max="1798" width="5.5" style="57" bestFit="1" customWidth="1"/>
    <col min="1799" max="1800" width="4.375" style="57" bestFit="1" customWidth="1"/>
    <col min="1801" max="1801" width="5.5" style="57" bestFit="1" customWidth="1"/>
    <col min="1802" max="1802" width="4.375" style="57" bestFit="1" customWidth="1"/>
    <col min="1803" max="1804" width="7.375" style="57" customWidth="1"/>
    <col min="1805" max="2048" width="11.625" style="57"/>
    <col min="2049" max="2049" width="15.875" style="57" customWidth="1"/>
    <col min="2050" max="2050" width="5.5" style="57" bestFit="1" customWidth="1"/>
    <col min="2051" max="2051" width="4.375" style="57" bestFit="1" customWidth="1"/>
    <col min="2052" max="2052" width="5.5" style="57" bestFit="1" customWidth="1"/>
    <col min="2053" max="2053" width="4.375" style="57" bestFit="1" customWidth="1"/>
    <col min="2054" max="2054" width="5.5" style="57" bestFit="1" customWidth="1"/>
    <col min="2055" max="2056" width="4.375" style="57" bestFit="1" customWidth="1"/>
    <col min="2057" max="2057" width="5.5" style="57" bestFit="1" customWidth="1"/>
    <col min="2058" max="2058" width="4.375" style="57" bestFit="1" customWidth="1"/>
    <col min="2059" max="2060" width="7.375" style="57" customWidth="1"/>
    <col min="2061" max="2304" width="11.625" style="57"/>
    <col min="2305" max="2305" width="15.875" style="57" customWidth="1"/>
    <col min="2306" max="2306" width="5.5" style="57" bestFit="1" customWidth="1"/>
    <col min="2307" max="2307" width="4.375" style="57" bestFit="1" customWidth="1"/>
    <col min="2308" max="2308" width="5.5" style="57" bestFit="1" customWidth="1"/>
    <col min="2309" max="2309" width="4.375" style="57" bestFit="1" customWidth="1"/>
    <col min="2310" max="2310" width="5.5" style="57" bestFit="1" customWidth="1"/>
    <col min="2311" max="2312" width="4.375" style="57" bestFit="1" customWidth="1"/>
    <col min="2313" max="2313" width="5.5" style="57" bestFit="1" customWidth="1"/>
    <col min="2314" max="2314" width="4.375" style="57" bestFit="1" customWidth="1"/>
    <col min="2315" max="2316" width="7.375" style="57" customWidth="1"/>
    <col min="2317" max="2560" width="11.625" style="57"/>
    <col min="2561" max="2561" width="15.875" style="57" customWidth="1"/>
    <col min="2562" max="2562" width="5.5" style="57" bestFit="1" customWidth="1"/>
    <col min="2563" max="2563" width="4.375" style="57" bestFit="1" customWidth="1"/>
    <col min="2564" max="2564" width="5.5" style="57" bestFit="1" customWidth="1"/>
    <col min="2565" max="2565" width="4.375" style="57" bestFit="1" customWidth="1"/>
    <col min="2566" max="2566" width="5.5" style="57" bestFit="1" customWidth="1"/>
    <col min="2567" max="2568" width="4.375" style="57" bestFit="1" customWidth="1"/>
    <col min="2569" max="2569" width="5.5" style="57" bestFit="1" customWidth="1"/>
    <col min="2570" max="2570" width="4.375" style="57" bestFit="1" customWidth="1"/>
    <col min="2571" max="2572" width="7.375" style="57" customWidth="1"/>
    <col min="2573" max="2816" width="11.625" style="57"/>
    <col min="2817" max="2817" width="15.875" style="57" customWidth="1"/>
    <col min="2818" max="2818" width="5.5" style="57" bestFit="1" customWidth="1"/>
    <col min="2819" max="2819" width="4.375" style="57" bestFit="1" customWidth="1"/>
    <col min="2820" max="2820" width="5.5" style="57" bestFit="1" customWidth="1"/>
    <col min="2821" max="2821" width="4.375" style="57" bestFit="1" customWidth="1"/>
    <col min="2822" max="2822" width="5.5" style="57" bestFit="1" customWidth="1"/>
    <col min="2823" max="2824" width="4.375" style="57" bestFit="1" customWidth="1"/>
    <col min="2825" max="2825" width="5.5" style="57" bestFit="1" customWidth="1"/>
    <col min="2826" max="2826" width="4.375" style="57" bestFit="1" customWidth="1"/>
    <col min="2827" max="2828" width="7.375" style="57" customWidth="1"/>
    <col min="2829" max="3072" width="11.625" style="57"/>
    <col min="3073" max="3073" width="15.875" style="57" customWidth="1"/>
    <col min="3074" max="3074" width="5.5" style="57" bestFit="1" customWidth="1"/>
    <col min="3075" max="3075" width="4.375" style="57" bestFit="1" customWidth="1"/>
    <col min="3076" max="3076" width="5.5" style="57" bestFit="1" customWidth="1"/>
    <col min="3077" max="3077" width="4.375" style="57" bestFit="1" customWidth="1"/>
    <col min="3078" max="3078" width="5.5" style="57" bestFit="1" customWidth="1"/>
    <col min="3079" max="3080" width="4.375" style="57" bestFit="1" customWidth="1"/>
    <col min="3081" max="3081" width="5.5" style="57" bestFit="1" customWidth="1"/>
    <col min="3082" max="3082" width="4.375" style="57" bestFit="1" customWidth="1"/>
    <col min="3083" max="3084" width="7.375" style="57" customWidth="1"/>
    <col min="3085" max="3328" width="11.625" style="57"/>
    <col min="3329" max="3329" width="15.875" style="57" customWidth="1"/>
    <col min="3330" max="3330" width="5.5" style="57" bestFit="1" customWidth="1"/>
    <col min="3331" max="3331" width="4.375" style="57" bestFit="1" customWidth="1"/>
    <col min="3332" max="3332" width="5.5" style="57" bestFit="1" customWidth="1"/>
    <col min="3333" max="3333" width="4.375" style="57" bestFit="1" customWidth="1"/>
    <col min="3334" max="3334" width="5.5" style="57" bestFit="1" customWidth="1"/>
    <col min="3335" max="3336" width="4.375" style="57" bestFit="1" customWidth="1"/>
    <col min="3337" max="3337" width="5.5" style="57" bestFit="1" customWidth="1"/>
    <col min="3338" max="3338" width="4.375" style="57" bestFit="1" customWidth="1"/>
    <col min="3339" max="3340" width="7.375" style="57" customWidth="1"/>
    <col min="3341" max="3584" width="11.625" style="57"/>
    <col min="3585" max="3585" width="15.875" style="57" customWidth="1"/>
    <col min="3586" max="3586" width="5.5" style="57" bestFit="1" customWidth="1"/>
    <col min="3587" max="3587" width="4.375" style="57" bestFit="1" customWidth="1"/>
    <col min="3588" max="3588" width="5.5" style="57" bestFit="1" customWidth="1"/>
    <col min="3589" max="3589" width="4.375" style="57" bestFit="1" customWidth="1"/>
    <col min="3590" max="3590" width="5.5" style="57" bestFit="1" customWidth="1"/>
    <col min="3591" max="3592" width="4.375" style="57" bestFit="1" customWidth="1"/>
    <col min="3593" max="3593" width="5.5" style="57" bestFit="1" customWidth="1"/>
    <col min="3594" max="3594" width="4.375" style="57" bestFit="1" customWidth="1"/>
    <col min="3595" max="3596" width="7.375" style="57" customWidth="1"/>
    <col min="3597" max="3840" width="11.625" style="57"/>
    <col min="3841" max="3841" width="15.875" style="57" customWidth="1"/>
    <col min="3842" max="3842" width="5.5" style="57" bestFit="1" customWidth="1"/>
    <col min="3843" max="3843" width="4.375" style="57" bestFit="1" customWidth="1"/>
    <col min="3844" max="3844" width="5.5" style="57" bestFit="1" customWidth="1"/>
    <col min="3845" max="3845" width="4.375" style="57" bestFit="1" customWidth="1"/>
    <col min="3846" max="3846" width="5.5" style="57" bestFit="1" customWidth="1"/>
    <col min="3847" max="3848" width="4.375" style="57" bestFit="1" customWidth="1"/>
    <col min="3849" max="3849" width="5.5" style="57" bestFit="1" customWidth="1"/>
    <col min="3850" max="3850" width="4.375" style="57" bestFit="1" customWidth="1"/>
    <col min="3851" max="3852" width="7.375" style="57" customWidth="1"/>
    <col min="3853" max="4096" width="11.625" style="57"/>
    <col min="4097" max="4097" width="15.875" style="57" customWidth="1"/>
    <col min="4098" max="4098" width="5.5" style="57" bestFit="1" customWidth="1"/>
    <col min="4099" max="4099" width="4.375" style="57" bestFit="1" customWidth="1"/>
    <col min="4100" max="4100" width="5.5" style="57" bestFit="1" customWidth="1"/>
    <col min="4101" max="4101" width="4.375" style="57" bestFit="1" customWidth="1"/>
    <col min="4102" max="4102" width="5.5" style="57" bestFit="1" customWidth="1"/>
    <col min="4103" max="4104" width="4.375" style="57" bestFit="1" customWidth="1"/>
    <col min="4105" max="4105" width="5.5" style="57" bestFit="1" customWidth="1"/>
    <col min="4106" max="4106" width="4.375" style="57" bestFit="1" customWidth="1"/>
    <col min="4107" max="4108" width="7.375" style="57" customWidth="1"/>
    <col min="4109" max="4352" width="11.625" style="57"/>
    <col min="4353" max="4353" width="15.875" style="57" customWidth="1"/>
    <col min="4354" max="4354" width="5.5" style="57" bestFit="1" customWidth="1"/>
    <col min="4355" max="4355" width="4.375" style="57" bestFit="1" customWidth="1"/>
    <col min="4356" max="4356" width="5.5" style="57" bestFit="1" customWidth="1"/>
    <col min="4357" max="4357" width="4.375" style="57" bestFit="1" customWidth="1"/>
    <col min="4358" max="4358" width="5.5" style="57" bestFit="1" customWidth="1"/>
    <col min="4359" max="4360" width="4.375" style="57" bestFit="1" customWidth="1"/>
    <col min="4361" max="4361" width="5.5" style="57" bestFit="1" customWidth="1"/>
    <col min="4362" max="4362" width="4.375" style="57" bestFit="1" customWidth="1"/>
    <col min="4363" max="4364" width="7.375" style="57" customWidth="1"/>
    <col min="4365" max="4608" width="11.625" style="57"/>
    <col min="4609" max="4609" width="15.875" style="57" customWidth="1"/>
    <col min="4610" max="4610" width="5.5" style="57" bestFit="1" customWidth="1"/>
    <col min="4611" max="4611" width="4.375" style="57" bestFit="1" customWidth="1"/>
    <col min="4612" max="4612" width="5.5" style="57" bestFit="1" customWidth="1"/>
    <col min="4613" max="4613" width="4.375" style="57" bestFit="1" customWidth="1"/>
    <col min="4614" max="4614" width="5.5" style="57" bestFit="1" customWidth="1"/>
    <col min="4615" max="4616" width="4.375" style="57" bestFit="1" customWidth="1"/>
    <col min="4617" max="4617" width="5.5" style="57" bestFit="1" customWidth="1"/>
    <col min="4618" max="4618" width="4.375" style="57" bestFit="1" customWidth="1"/>
    <col min="4619" max="4620" width="7.375" style="57" customWidth="1"/>
    <col min="4621" max="4864" width="11.625" style="57"/>
    <col min="4865" max="4865" width="15.875" style="57" customWidth="1"/>
    <col min="4866" max="4866" width="5.5" style="57" bestFit="1" customWidth="1"/>
    <col min="4867" max="4867" width="4.375" style="57" bestFit="1" customWidth="1"/>
    <col min="4868" max="4868" width="5.5" style="57" bestFit="1" customWidth="1"/>
    <col min="4869" max="4869" width="4.375" style="57" bestFit="1" customWidth="1"/>
    <col min="4870" max="4870" width="5.5" style="57" bestFit="1" customWidth="1"/>
    <col min="4871" max="4872" width="4.375" style="57" bestFit="1" customWidth="1"/>
    <col min="4873" max="4873" width="5.5" style="57" bestFit="1" customWidth="1"/>
    <col min="4874" max="4874" width="4.375" style="57" bestFit="1" customWidth="1"/>
    <col min="4875" max="4876" width="7.375" style="57" customWidth="1"/>
    <col min="4877" max="5120" width="11.625" style="57"/>
    <col min="5121" max="5121" width="15.875" style="57" customWidth="1"/>
    <col min="5122" max="5122" width="5.5" style="57" bestFit="1" customWidth="1"/>
    <col min="5123" max="5123" width="4.375" style="57" bestFit="1" customWidth="1"/>
    <col min="5124" max="5124" width="5.5" style="57" bestFit="1" customWidth="1"/>
    <col min="5125" max="5125" width="4.375" style="57" bestFit="1" customWidth="1"/>
    <col min="5126" max="5126" width="5.5" style="57" bestFit="1" customWidth="1"/>
    <col min="5127" max="5128" width="4.375" style="57" bestFit="1" customWidth="1"/>
    <col min="5129" max="5129" width="5.5" style="57" bestFit="1" customWidth="1"/>
    <col min="5130" max="5130" width="4.375" style="57" bestFit="1" customWidth="1"/>
    <col min="5131" max="5132" width="7.375" style="57" customWidth="1"/>
    <col min="5133" max="5376" width="11.625" style="57"/>
    <col min="5377" max="5377" width="15.875" style="57" customWidth="1"/>
    <col min="5378" max="5378" width="5.5" style="57" bestFit="1" customWidth="1"/>
    <col min="5379" max="5379" width="4.375" style="57" bestFit="1" customWidth="1"/>
    <col min="5380" max="5380" width="5.5" style="57" bestFit="1" customWidth="1"/>
    <col min="5381" max="5381" width="4.375" style="57" bestFit="1" customWidth="1"/>
    <col min="5382" max="5382" width="5.5" style="57" bestFit="1" customWidth="1"/>
    <col min="5383" max="5384" width="4.375" style="57" bestFit="1" customWidth="1"/>
    <col min="5385" max="5385" width="5.5" style="57" bestFit="1" customWidth="1"/>
    <col min="5386" max="5386" width="4.375" style="57" bestFit="1" customWidth="1"/>
    <col min="5387" max="5388" width="7.375" style="57" customWidth="1"/>
    <col min="5389" max="5632" width="11.625" style="57"/>
    <col min="5633" max="5633" width="15.875" style="57" customWidth="1"/>
    <col min="5634" max="5634" width="5.5" style="57" bestFit="1" customWidth="1"/>
    <col min="5635" max="5635" width="4.375" style="57" bestFit="1" customWidth="1"/>
    <col min="5636" max="5636" width="5.5" style="57" bestFit="1" customWidth="1"/>
    <col min="5637" max="5637" width="4.375" style="57" bestFit="1" customWidth="1"/>
    <col min="5638" max="5638" width="5.5" style="57" bestFit="1" customWidth="1"/>
    <col min="5639" max="5640" width="4.375" style="57" bestFit="1" customWidth="1"/>
    <col min="5641" max="5641" width="5.5" style="57" bestFit="1" customWidth="1"/>
    <col min="5642" max="5642" width="4.375" style="57" bestFit="1" customWidth="1"/>
    <col min="5643" max="5644" width="7.375" style="57" customWidth="1"/>
    <col min="5645" max="5888" width="11.625" style="57"/>
    <col min="5889" max="5889" width="15.875" style="57" customWidth="1"/>
    <col min="5890" max="5890" width="5.5" style="57" bestFit="1" customWidth="1"/>
    <col min="5891" max="5891" width="4.375" style="57" bestFit="1" customWidth="1"/>
    <col min="5892" max="5892" width="5.5" style="57" bestFit="1" customWidth="1"/>
    <col min="5893" max="5893" width="4.375" style="57" bestFit="1" customWidth="1"/>
    <col min="5894" max="5894" width="5.5" style="57" bestFit="1" customWidth="1"/>
    <col min="5895" max="5896" width="4.375" style="57" bestFit="1" customWidth="1"/>
    <col min="5897" max="5897" width="5.5" style="57" bestFit="1" customWidth="1"/>
    <col min="5898" max="5898" width="4.375" style="57" bestFit="1" customWidth="1"/>
    <col min="5899" max="5900" width="7.375" style="57" customWidth="1"/>
    <col min="5901" max="6144" width="11.625" style="57"/>
    <col min="6145" max="6145" width="15.875" style="57" customWidth="1"/>
    <col min="6146" max="6146" width="5.5" style="57" bestFit="1" customWidth="1"/>
    <col min="6147" max="6147" width="4.375" style="57" bestFit="1" customWidth="1"/>
    <col min="6148" max="6148" width="5.5" style="57" bestFit="1" customWidth="1"/>
    <col min="6149" max="6149" width="4.375" style="57" bestFit="1" customWidth="1"/>
    <col min="6150" max="6150" width="5.5" style="57" bestFit="1" customWidth="1"/>
    <col min="6151" max="6152" width="4.375" style="57" bestFit="1" customWidth="1"/>
    <col min="6153" max="6153" width="5.5" style="57" bestFit="1" customWidth="1"/>
    <col min="6154" max="6154" width="4.375" style="57" bestFit="1" customWidth="1"/>
    <col min="6155" max="6156" width="7.375" style="57" customWidth="1"/>
    <col min="6157" max="6400" width="11.625" style="57"/>
    <col min="6401" max="6401" width="15.875" style="57" customWidth="1"/>
    <col min="6402" max="6402" width="5.5" style="57" bestFit="1" customWidth="1"/>
    <col min="6403" max="6403" width="4.375" style="57" bestFit="1" customWidth="1"/>
    <col min="6404" max="6404" width="5.5" style="57" bestFit="1" customWidth="1"/>
    <col min="6405" max="6405" width="4.375" style="57" bestFit="1" customWidth="1"/>
    <col min="6406" max="6406" width="5.5" style="57" bestFit="1" customWidth="1"/>
    <col min="6407" max="6408" width="4.375" style="57" bestFit="1" customWidth="1"/>
    <col min="6409" max="6409" width="5.5" style="57" bestFit="1" customWidth="1"/>
    <col min="6410" max="6410" width="4.375" style="57" bestFit="1" customWidth="1"/>
    <col min="6411" max="6412" width="7.375" style="57" customWidth="1"/>
    <col min="6413" max="6656" width="11.625" style="57"/>
    <col min="6657" max="6657" width="15.875" style="57" customWidth="1"/>
    <col min="6658" max="6658" width="5.5" style="57" bestFit="1" customWidth="1"/>
    <col min="6659" max="6659" width="4.375" style="57" bestFit="1" customWidth="1"/>
    <col min="6660" max="6660" width="5.5" style="57" bestFit="1" customWidth="1"/>
    <col min="6661" max="6661" width="4.375" style="57" bestFit="1" customWidth="1"/>
    <col min="6662" max="6662" width="5.5" style="57" bestFit="1" customWidth="1"/>
    <col min="6663" max="6664" width="4.375" style="57" bestFit="1" customWidth="1"/>
    <col min="6665" max="6665" width="5.5" style="57" bestFit="1" customWidth="1"/>
    <col min="6666" max="6666" width="4.375" style="57" bestFit="1" customWidth="1"/>
    <col min="6667" max="6668" width="7.375" style="57" customWidth="1"/>
    <col min="6669" max="6912" width="11.625" style="57"/>
    <col min="6913" max="6913" width="15.875" style="57" customWidth="1"/>
    <col min="6914" max="6914" width="5.5" style="57" bestFit="1" customWidth="1"/>
    <col min="6915" max="6915" width="4.375" style="57" bestFit="1" customWidth="1"/>
    <col min="6916" max="6916" width="5.5" style="57" bestFit="1" customWidth="1"/>
    <col min="6917" max="6917" width="4.375" style="57" bestFit="1" customWidth="1"/>
    <col min="6918" max="6918" width="5.5" style="57" bestFit="1" customWidth="1"/>
    <col min="6919" max="6920" width="4.375" style="57" bestFit="1" customWidth="1"/>
    <col min="6921" max="6921" width="5.5" style="57" bestFit="1" customWidth="1"/>
    <col min="6922" max="6922" width="4.375" style="57" bestFit="1" customWidth="1"/>
    <col min="6923" max="6924" width="7.375" style="57" customWidth="1"/>
    <col min="6925" max="7168" width="11.625" style="57"/>
    <col min="7169" max="7169" width="15.875" style="57" customWidth="1"/>
    <col min="7170" max="7170" width="5.5" style="57" bestFit="1" customWidth="1"/>
    <col min="7171" max="7171" width="4.375" style="57" bestFit="1" customWidth="1"/>
    <col min="7172" max="7172" width="5.5" style="57" bestFit="1" customWidth="1"/>
    <col min="7173" max="7173" width="4.375" style="57" bestFit="1" customWidth="1"/>
    <col min="7174" max="7174" width="5.5" style="57" bestFit="1" customWidth="1"/>
    <col min="7175" max="7176" width="4.375" style="57" bestFit="1" customWidth="1"/>
    <col min="7177" max="7177" width="5.5" style="57" bestFit="1" customWidth="1"/>
    <col min="7178" max="7178" width="4.375" style="57" bestFit="1" customWidth="1"/>
    <col min="7179" max="7180" width="7.375" style="57" customWidth="1"/>
    <col min="7181" max="7424" width="11.625" style="57"/>
    <col min="7425" max="7425" width="15.875" style="57" customWidth="1"/>
    <col min="7426" max="7426" width="5.5" style="57" bestFit="1" customWidth="1"/>
    <col min="7427" max="7427" width="4.375" style="57" bestFit="1" customWidth="1"/>
    <col min="7428" max="7428" width="5.5" style="57" bestFit="1" customWidth="1"/>
    <col min="7429" max="7429" width="4.375" style="57" bestFit="1" customWidth="1"/>
    <col min="7430" max="7430" width="5.5" style="57" bestFit="1" customWidth="1"/>
    <col min="7431" max="7432" width="4.375" style="57" bestFit="1" customWidth="1"/>
    <col min="7433" max="7433" width="5.5" style="57" bestFit="1" customWidth="1"/>
    <col min="7434" max="7434" width="4.375" style="57" bestFit="1" customWidth="1"/>
    <col min="7435" max="7436" width="7.375" style="57" customWidth="1"/>
    <col min="7437" max="7680" width="11.625" style="57"/>
    <col min="7681" max="7681" width="15.875" style="57" customWidth="1"/>
    <col min="7682" max="7682" width="5.5" style="57" bestFit="1" customWidth="1"/>
    <col min="7683" max="7683" width="4.375" style="57" bestFit="1" customWidth="1"/>
    <col min="7684" max="7684" width="5.5" style="57" bestFit="1" customWidth="1"/>
    <col min="7685" max="7685" width="4.375" style="57" bestFit="1" customWidth="1"/>
    <col min="7686" max="7686" width="5.5" style="57" bestFit="1" customWidth="1"/>
    <col min="7687" max="7688" width="4.375" style="57" bestFit="1" customWidth="1"/>
    <col min="7689" max="7689" width="5.5" style="57" bestFit="1" customWidth="1"/>
    <col min="7690" max="7690" width="4.375" style="57" bestFit="1" customWidth="1"/>
    <col min="7691" max="7692" width="7.375" style="57" customWidth="1"/>
    <col min="7693" max="7936" width="11.625" style="57"/>
    <col min="7937" max="7937" width="15.875" style="57" customWidth="1"/>
    <col min="7938" max="7938" width="5.5" style="57" bestFit="1" customWidth="1"/>
    <col min="7939" max="7939" width="4.375" style="57" bestFit="1" customWidth="1"/>
    <col min="7940" max="7940" width="5.5" style="57" bestFit="1" customWidth="1"/>
    <col min="7941" max="7941" width="4.375" style="57" bestFit="1" customWidth="1"/>
    <col min="7942" max="7942" width="5.5" style="57" bestFit="1" customWidth="1"/>
    <col min="7943" max="7944" width="4.375" style="57" bestFit="1" customWidth="1"/>
    <col min="7945" max="7945" width="5.5" style="57" bestFit="1" customWidth="1"/>
    <col min="7946" max="7946" width="4.375" style="57" bestFit="1" customWidth="1"/>
    <col min="7947" max="7948" width="7.375" style="57" customWidth="1"/>
    <col min="7949" max="8192" width="11.625" style="57"/>
    <col min="8193" max="8193" width="15.875" style="57" customWidth="1"/>
    <col min="8194" max="8194" width="5.5" style="57" bestFit="1" customWidth="1"/>
    <col min="8195" max="8195" width="4.375" style="57" bestFit="1" customWidth="1"/>
    <col min="8196" max="8196" width="5.5" style="57" bestFit="1" customWidth="1"/>
    <col min="8197" max="8197" width="4.375" style="57" bestFit="1" customWidth="1"/>
    <col min="8198" max="8198" width="5.5" style="57" bestFit="1" customWidth="1"/>
    <col min="8199" max="8200" width="4.375" style="57" bestFit="1" customWidth="1"/>
    <col min="8201" max="8201" width="5.5" style="57" bestFit="1" customWidth="1"/>
    <col min="8202" max="8202" width="4.375" style="57" bestFit="1" customWidth="1"/>
    <col min="8203" max="8204" width="7.375" style="57" customWidth="1"/>
    <col min="8205" max="8448" width="11.625" style="57"/>
    <col min="8449" max="8449" width="15.875" style="57" customWidth="1"/>
    <col min="8450" max="8450" width="5.5" style="57" bestFit="1" customWidth="1"/>
    <col min="8451" max="8451" width="4.375" style="57" bestFit="1" customWidth="1"/>
    <col min="8452" max="8452" width="5.5" style="57" bestFit="1" customWidth="1"/>
    <col min="8453" max="8453" width="4.375" style="57" bestFit="1" customWidth="1"/>
    <col min="8454" max="8454" width="5.5" style="57" bestFit="1" customWidth="1"/>
    <col min="8455" max="8456" width="4.375" style="57" bestFit="1" customWidth="1"/>
    <col min="8457" max="8457" width="5.5" style="57" bestFit="1" customWidth="1"/>
    <col min="8458" max="8458" width="4.375" style="57" bestFit="1" customWidth="1"/>
    <col min="8459" max="8460" width="7.375" style="57" customWidth="1"/>
    <col min="8461" max="8704" width="11.625" style="57"/>
    <col min="8705" max="8705" width="15.875" style="57" customWidth="1"/>
    <col min="8706" max="8706" width="5.5" style="57" bestFit="1" customWidth="1"/>
    <col min="8707" max="8707" width="4.375" style="57" bestFit="1" customWidth="1"/>
    <col min="8708" max="8708" width="5.5" style="57" bestFit="1" customWidth="1"/>
    <col min="8709" max="8709" width="4.375" style="57" bestFit="1" customWidth="1"/>
    <col min="8710" max="8710" width="5.5" style="57" bestFit="1" customWidth="1"/>
    <col min="8711" max="8712" width="4.375" style="57" bestFit="1" customWidth="1"/>
    <col min="8713" max="8713" width="5.5" style="57" bestFit="1" customWidth="1"/>
    <col min="8714" max="8714" width="4.375" style="57" bestFit="1" customWidth="1"/>
    <col min="8715" max="8716" width="7.375" style="57" customWidth="1"/>
    <col min="8717" max="8960" width="11.625" style="57"/>
    <col min="8961" max="8961" width="15.875" style="57" customWidth="1"/>
    <col min="8962" max="8962" width="5.5" style="57" bestFit="1" customWidth="1"/>
    <col min="8963" max="8963" width="4.375" style="57" bestFit="1" customWidth="1"/>
    <col min="8964" max="8964" width="5.5" style="57" bestFit="1" customWidth="1"/>
    <col min="8965" max="8965" width="4.375" style="57" bestFit="1" customWidth="1"/>
    <col min="8966" max="8966" width="5.5" style="57" bestFit="1" customWidth="1"/>
    <col min="8967" max="8968" width="4.375" style="57" bestFit="1" customWidth="1"/>
    <col min="8969" max="8969" width="5.5" style="57" bestFit="1" customWidth="1"/>
    <col min="8970" max="8970" width="4.375" style="57" bestFit="1" customWidth="1"/>
    <col min="8971" max="8972" width="7.375" style="57" customWidth="1"/>
    <col min="8973" max="9216" width="11.625" style="57"/>
    <col min="9217" max="9217" width="15.875" style="57" customWidth="1"/>
    <col min="9218" max="9218" width="5.5" style="57" bestFit="1" customWidth="1"/>
    <col min="9219" max="9219" width="4.375" style="57" bestFit="1" customWidth="1"/>
    <col min="9220" max="9220" width="5.5" style="57" bestFit="1" customWidth="1"/>
    <col min="9221" max="9221" width="4.375" style="57" bestFit="1" customWidth="1"/>
    <col min="9222" max="9222" width="5.5" style="57" bestFit="1" customWidth="1"/>
    <col min="9223" max="9224" width="4.375" style="57" bestFit="1" customWidth="1"/>
    <col min="9225" max="9225" width="5.5" style="57" bestFit="1" customWidth="1"/>
    <col min="9226" max="9226" width="4.375" style="57" bestFit="1" customWidth="1"/>
    <col min="9227" max="9228" width="7.375" style="57" customWidth="1"/>
    <col min="9229" max="9472" width="11.625" style="57"/>
    <col min="9473" max="9473" width="15.875" style="57" customWidth="1"/>
    <col min="9474" max="9474" width="5.5" style="57" bestFit="1" customWidth="1"/>
    <col min="9475" max="9475" width="4.375" style="57" bestFit="1" customWidth="1"/>
    <col min="9476" max="9476" width="5.5" style="57" bestFit="1" customWidth="1"/>
    <col min="9477" max="9477" width="4.375" style="57" bestFit="1" customWidth="1"/>
    <col min="9478" max="9478" width="5.5" style="57" bestFit="1" customWidth="1"/>
    <col min="9479" max="9480" width="4.375" style="57" bestFit="1" customWidth="1"/>
    <col min="9481" max="9481" width="5.5" style="57" bestFit="1" customWidth="1"/>
    <col min="9482" max="9482" width="4.375" style="57" bestFit="1" customWidth="1"/>
    <col min="9483" max="9484" width="7.375" style="57" customWidth="1"/>
    <col min="9485" max="9728" width="11.625" style="57"/>
    <col min="9729" max="9729" width="15.875" style="57" customWidth="1"/>
    <col min="9730" max="9730" width="5.5" style="57" bestFit="1" customWidth="1"/>
    <col min="9731" max="9731" width="4.375" style="57" bestFit="1" customWidth="1"/>
    <col min="9732" max="9732" width="5.5" style="57" bestFit="1" customWidth="1"/>
    <col min="9733" max="9733" width="4.375" style="57" bestFit="1" customWidth="1"/>
    <col min="9734" max="9734" width="5.5" style="57" bestFit="1" customWidth="1"/>
    <col min="9735" max="9736" width="4.375" style="57" bestFit="1" customWidth="1"/>
    <col min="9737" max="9737" width="5.5" style="57" bestFit="1" customWidth="1"/>
    <col min="9738" max="9738" width="4.375" style="57" bestFit="1" customWidth="1"/>
    <col min="9739" max="9740" width="7.375" style="57" customWidth="1"/>
    <col min="9741" max="9984" width="11.625" style="57"/>
    <col min="9985" max="9985" width="15.875" style="57" customWidth="1"/>
    <col min="9986" max="9986" width="5.5" style="57" bestFit="1" customWidth="1"/>
    <col min="9987" max="9987" width="4.375" style="57" bestFit="1" customWidth="1"/>
    <col min="9988" max="9988" width="5.5" style="57" bestFit="1" customWidth="1"/>
    <col min="9989" max="9989" width="4.375" style="57" bestFit="1" customWidth="1"/>
    <col min="9990" max="9990" width="5.5" style="57" bestFit="1" customWidth="1"/>
    <col min="9991" max="9992" width="4.375" style="57" bestFit="1" customWidth="1"/>
    <col min="9993" max="9993" width="5.5" style="57" bestFit="1" customWidth="1"/>
    <col min="9994" max="9994" width="4.375" style="57" bestFit="1" customWidth="1"/>
    <col min="9995" max="9996" width="7.375" style="57" customWidth="1"/>
    <col min="9997" max="10240" width="11.625" style="57"/>
    <col min="10241" max="10241" width="15.875" style="57" customWidth="1"/>
    <col min="10242" max="10242" width="5.5" style="57" bestFit="1" customWidth="1"/>
    <col min="10243" max="10243" width="4.375" style="57" bestFit="1" customWidth="1"/>
    <col min="10244" max="10244" width="5.5" style="57" bestFit="1" customWidth="1"/>
    <col min="10245" max="10245" width="4.375" style="57" bestFit="1" customWidth="1"/>
    <col min="10246" max="10246" width="5.5" style="57" bestFit="1" customWidth="1"/>
    <col min="10247" max="10248" width="4.375" style="57" bestFit="1" customWidth="1"/>
    <col min="10249" max="10249" width="5.5" style="57" bestFit="1" customWidth="1"/>
    <col min="10250" max="10250" width="4.375" style="57" bestFit="1" customWidth="1"/>
    <col min="10251" max="10252" width="7.375" style="57" customWidth="1"/>
    <col min="10253" max="10496" width="11.625" style="57"/>
    <col min="10497" max="10497" width="15.875" style="57" customWidth="1"/>
    <col min="10498" max="10498" width="5.5" style="57" bestFit="1" customWidth="1"/>
    <col min="10499" max="10499" width="4.375" style="57" bestFit="1" customWidth="1"/>
    <col min="10500" max="10500" width="5.5" style="57" bestFit="1" customWidth="1"/>
    <col min="10501" max="10501" width="4.375" style="57" bestFit="1" customWidth="1"/>
    <col min="10502" max="10502" width="5.5" style="57" bestFit="1" customWidth="1"/>
    <col min="10503" max="10504" width="4.375" style="57" bestFit="1" customWidth="1"/>
    <col min="10505" max="10505" width="5.5" style="57" bestFit="1" customWidth="1"/>
    <col min="10506" max="10506" width="4.375" style="57" bestFit="1" customWidth="1"/>
    <col min="10507" max="10508" width="7.375" style="57" customWidth="1"/>
    <col min="10509" max="10752" width="11.625" style="57"/>
    <col min="10753" max="10753" width="15.875" style="57" customWidth="1"/>
    <col min="10754" max="10754" width="5.5" style="57" bestFit="1" customWidth="1"/>
    <col min="10755" max="10755" width="4.375" style="57" bestFit="1" customWidth="1"/>
    <col min="10756" max="10756" width="5.5" style="57" bestFit="1" customWidth="1"/>
    <col min="10757" max="10757" width="4.375" style="57" bestFit="1" customWidth="1"/>
    <col min="10758" max="10758" width="5.5" style="57" bestFit="1" customWidth="1"/>
    <col min="10759" max="10760" width="4.375" style="57" bestFit="1" customWidth="1"/>
    <col min="10761" max="10761" width="5.5" style="57" bestFit="1" customWidth="1"/>
    <col min="10762" max="10762" width="4.375" style="57" bestFit="1" customWidth="1"/>
    <col min="10763" max="10764" width="7.375" style="57" customWidth="1"/>
    <col min="10765" max="11008" width="11.625" style="57"/>
    <col min="11009" max="11009" width="15.875" style="57" customWidth="1"/>
    <col min="11010" max="11010" width="5.5" style="57" bestFit="1" customWidth="1"/>
    <col min="11011" max="11011" width="4.375" style="57" bestFit="1" customWidth="1"/>
    <col min="11012" max="11012" width="5.5" style="57" bestFit="1" customWidth="1"/>
    <col min="11013" max="11013" width="4.375" style="57" bestFit="1" customWidth="1"/>
    <col min="11014" max="11014" width="5.5" style="57" bestFit="1" customWidth="1"/>
    <col min="11015" max="11016" width="4.375" style="57" bestFit="1" customWidth="1"/>
    <col min="11017" max="11017" width="5.5" style="57" bestFit="1" customWidth="1"/>
    <col min="11018" max="11018" width="4.375" style="57" bestFit="1" customWidth="1"/>
    <col min="11019" max="11020" width="7.375" style="57" customWidth="1"/>
    <col min="11021" max="11264" width="11.625" style="57"/>
    <col min="11265" max="11265" width="15.875" style="57" customWidth="1"/>
    <col min="11266" max="11266" width="5.5" style="57" bestFit="1" customWidth="1"/>
    <col min="11267" max="11267" width="4.375" style="57" bestFit="1" customWidth="1"/>
    <col min="11268" max="11268" width="5.5" style="57" bestFit="1" customWidth="1"/>
    <col min="11269" max="11269" width="4.375" style="57" bestFit="1" customWidth="1"/>
    <col min="11270" max="11270" width="5.5" style="57" bestFit="1" customWidth="1"/>
    <col min="11271" max="11272" width="4.375" style="57" bestFit="1" customWidth="1"/>
    <col min="11273" max="11273" width="5.5" style="57" bestFit="1" customWidth="1"/>
    <col min="11274" max="11274" width="4.375" style="57" bestFit="1" customWidth="1"/>
    <col min="11275" max="11276" width="7.375" style="57" customWidth="1"/>
    <col min="11277" max="11520" width="11.625" style="57"/>
    <col min="11521" max="11521" width="15.875" style="57" customWidth="1"/>
    <col min="11522" max="11522" width="5.5" style="57" bestFit="1" customWidth="1"/>
    <col min="11523" max="11523" width="4.375" style="57" bestFit="1" customWidth="1"/>
    <col min="11524" max="11524" width="5.5" style="57" bestFit="1" customWidth="1"/>
    <col min="11525" max="11525" width="4.375" style="57" bestFit="1" customWidth="1"/>
    <col min="11526" max="11526" width="5.5" style="57" bestFit="1" customWidth="1"/>
    <col min="11527" max="11528" width="4.375" style="57" bestFit="1" customWidth="1"/>
    <col min="11529" max="11529" width="5.5" style="57" bestFit="1" customWidth="1"/>
    <col min="11530" max="11530" width="4.375" style="57" bestFit="1" customWidth="1"/>
    <col min="11531" max="11532" width="7.375" style="57" customWidth="1"/>
    <col min="11533" max="11776" width="11.625" style="57"/>
    <col min="11777" max="11777" width="15.875" style="57" customWidth="1"/>
    <col min="11778" max="11778" width="5.5" style="57" bestFit="1" customWidth="1"/>
    <col min="11779" max="11779" width="4.375" style="57" bestFit="1" customWidth="1"/>
    <col min="11780" max="11780" width="5.5" style="57" bestFit="1" customWidth="1"/>
    <col min="11781" max="11781" width="4.375" style="57" bestFit="1" customWidth="1"/>
    <col min="11782" max="11782" width="5.5" style="57" bestFit="1" customWidth="1"/>
    <col min="11783" max="11784" width="4.375" style="57" bestFit="1" customWidth="1"/>
    <col min="11785" max="11785" width="5.5" style="57" bestFit="1" customWidth="1"/>
    <col min="11786" max="11786" width="4.375" style="57" bestFit="1" customWidth="1"/>
    <col min="11787" max="11788" width="7.375" style="57" customWidth="1"/>
    <col min="11789" max="12032" width="11.625" style="57"/>
    <col min="12033" max="12033" width="15.875" style="57" customWidth="1"/>
    <col min="12034" max="12034" width="5.5" style="57" bestFit="1" customWidth="1"/>
    <col min="12035" max="12035" width="4.375" style="57" bestFit="1" customWidth="1"/>
    <col min="12036" max="12036" width="5.5" style="57" bestFit="1" customWidth="1"/>
    <col min="12037" max="12037" width="4.375" style="57" bestFit="1" customWidth="1"/>
    <col min="12038" max="12038" width="5.5" style="57" bestFit="1" customWidth="1"/>
    <col min="12039" max="12040" width="4.375" style="57" bestFit="1" customWidth="1"/>
    <col min="12041" max="12041" width="5.5" style="57" bestFit="1" customWidth="1"/>
    <col min="12042" max="12042" width="4.375" style="57" bestFit="1" customWidth="1"/>
    <col min="12043" max="12044" width="7.375" style="57" customWidth="1"/>
    <col min="12045" max="12288" width="11.625" style="57"/>
    <col min="12289" max="12289" width="15.875" style="57" customWidth="1"/>
    <col min="12290" max="12290" width="5.5" style="57" bestFit="1" customWidth="1"/>
    <col min="12291" max="12291" width="4.375" style="57" bestFit="1" customWidth="1"/>
    <col min="12292" max="12292" width="5.5" style="57" bestFit="1" customWidth="1"/>
    <col min="12293" max="12293" width="4.375" style="57" bestFit="1" customWidth="1"/>
    <col min="12294" max="12294" width="5.5" style="57" bestFit="1" customWidth="1"/>
    <col min="12295" max="12296" width="4.375" style="57" bestFit="1" customWidth="1"/>
    <col min="12297" max="12297" width="5.5" style="57" bestFit="1" customWidth="1"/>
    <col min="12298" max="12298" width="4.375" style="57" bestFit="1" customWidth="1"/>
    <col min="12299" max="12300" width="7.375" style="57" customWidth="1"/>
    <col min="12301" max="12544" width="11.625" style="57"/>
    <col min="12545" max="12545" width="15.875" style="57" customWidth="1"/>
    <col min="12546" max="12546" width="5.5" style="57" bestFit="1" customWidth="1"/>
    <col min="12547" max="12547" width="4.375" style="57" bestFit="1" customWidth="1"/>
    <col min="12548" max="12548" width="5.5" style="57" bestFit="1" customWidth="1"/>
    <col min="12549" max="12549" width="4.375" style="57" bestFit="1" customWidth="1"/>
    <col min="12550" max="12550" width="5.5" style="57" bestFit="1" customWidth="1"/>
    <col min="12551" max="12552" width="4.375" style="57" bestFit="1" customWidth="1"/>
    <col min="12553" max="12553" width="5.5" style="57" bestFit="1" customWidth="1"/>
    <col min="12554" max="12554" width="4.375" style="57" bestFit="1" customWidth="1"/>
    <col min="12555" max="12556" width="7.375" style="57" customWidth="1"/>
    <col min="12557" max="12800" width="11.625" style="57"/>
    <col min="12801" max="12801" width="15.875" style="57" customWidth="1"/>
    <col min="12802" max="12802" width="5.5" style="57" bestFit="1" customWidth="1"/>
    <col min="12803" max="12803" width="4.375" style="57" bestFit="1" customWidth="1"/>
    <col min="12804" max="12804" width="5.5" style="57" bestFit="1" customWidth="1"/>
    <col min="12805" max="12805" width="4.375" style="57" bestFit="1" customWidth="1"/>
    <col min="12806" max="12806" width="5.5" style="57" bestFit="1" customWidth="1"/>
    <col min="12807" max="12808" width="4.375" style="57" bestFit="1" customWidth="1"/>
    <col min="12809" max="12809" width="5.5" style="57" bestFit="1" customWidth="1"/>
    <col min="12810" max="12810" width="4.375" style="57" bestFit="1" customWidth="1"/>
    <col min="12811" max="12812" width="7.375" style="57" customWidth="1"/>
    <col min="12813" max="13056" width="11.625" style="57"/>
    <col min="13057" max="13057" width="15.875" style="57" customWidth="1"/>
    <col min="13058" max="13058" width="5.5" style="57" bestFit="1" customWidth="1"/>
    <col min="13059" max="13059" width="4.375" style="57" bestFit="1" customWidth="1"/>
    <col min="13060" max="13060" width="5.5" style="57" bestFit="1" customWidth="1"/>
    <col min="13061" max="13061" width="4.375" style="57" bestFit="1" customWidth="1"/>
    <col min="13062" max="13062" width="5.5" style="57" bestFit="1" customWidth="1"/>
    <col min="13063" max="13064" width="4.375" style="57" bestFit="1" customWidth="1"/>
    <col min="13065" max="13065" width="5.5" style="57" bestFit="1" customWidth="1"/>
    <col min="13066" max="13066" width="4.375" style="57" bestFit="1" customWidth="1"/>
    <col min="13067" max="13068" width="7.375" style="57" customWidth="1"/>
    <col min="13069" max="13312" width="11.625" style="57"/>
    <col min="13313" max="13313" width="15.875" style="57" customWidth="1"/>
    <col min="13314" max="13314" width="5.5" style="57" bestFit="1" customWidth="1"/>
    <col min="13315" max="13315" width="4.375" style="57" bestFit="1" customWidth="1"/>
    <col min="13316" max="13316" width="5.5" style="57" bestFit="1" customWidth="1"/>
    <col min="13317" max="13317" width="4.375" style="57" bestFit="1" customWidth="1"/>
    <col min="13318" max="13318" width="5.5" style="57" bestFit="1" customWidth="1"/>
    <col min="13319" max="13320" width="4.375" style="57" bestFit="1" customWidth="1"/>
    <col min="13321" max="13321" width="5.5" style="57" bestFit="1" customWidth="1"/>
    <col min="13322" max="13322" width="4.375" style="57" bestFit="1" customWidth="1"/>
    <col min="13323" max="13324" width="7.375" style="57" customWidth="1"/>
    <col min="13325" max="13568" width="11.625" style="57"/>
    <col min="13569" max="13569" width="15.875" style="57" customWidth="1"/>
    <col min="13570" max="13570" width="5.5" style="57" bestFit="1" customWidth="1"/>
    <col min="13571" max="13571" width="4.375" style="57" bestFit="1" customWidth="1"/>
    <col min="13572" max="13572" width="5.5" style="57" bestFit="1" customWidth="1"/>
    <col min="13573" max="13573" width="4.375" style="57" bestFit="1" customWidth="1"/>
    <col min="13574" max="13574" width="5.5" style="57" bestFit="1" customWidth="1"/>
    <col min="13575" max="13576" width="4.375" style="57" bestFit="1" customWidth="1"/>
    <col min="13577" max="13577" width="5.5" style="57" bestFit="1" customWidth="1"/>
    <col min="13578" max="13578" width="4.375" style="57" bestFit="1" customWidth="1"/>
    <col min="13579" max="13580" width="7.375" style="57" customWidth="1"/>
    <col min="13581" max="13824" width="11.625" style="57"/>
    <col min="13825" max="13825" width="15.875" style="57" customWidth="1"/>
    <col min="13826" max="13826" width="5.5" style="57" bestFit="1" customWidth="1"/>
    <col min="13827" max="13827" width="4.375" style="57" bestFit="1" customWidth="1"/>
    <col min="13828" max="13828" width="5.5" style="57" bestFit="1" customWidth="1"/>
    <col min="13829" max="13829" width="4.375" style="57" bestFit="1" customWidth="1"/>
    <col min="13830" max="13830" width="5.5" style="57" bestFit="1" customWidth="1"/>
    <col min="13831" max="13832" width="4.375" style="57" bestFit="1" customWidth="1"/>
    <col min="13833" max="13833" width="5.5" style="57" bestFit="1" customWidth="1"/>
    <col min="13834" max="13834" width="4.375" style="57" bestFit="1" customWidth="1"/>
    <col min="13835" max="13836" width="7.375" style="57" customWidth="1"/>
    <col min="13837" max="14080" width="11.625" style="57"/>
    <col min="14081" max="14081" width="15.875" style="57" customWidth="1"/>
    <col min="14082" max="14082" width="5.5" style="57" bestFit="1" customWidth="1"/>
    <col min="14083" max="14083" width="4.375" style="57" bestFit="1" customWidth="1"/>
    <col min="14084" max="14084" width="5.5" style="57" bestFit="1" customWidth="1"/>
    <col min="14085" max="14085" width="4.375" style="57" bestFit="1" customWidth="1"/>
    <col min="14086" max="14086" width="5.5" style="57" bestFit="1" customWidth="1"/>
    <col min="14087" max="14088" width="4.375" style="57" bestFit="1" customWidth="1"/>
    <col min="14089" max="14089" width="5.5" style="57" bestFit="1" customWidth="1"/>
    <col min="14090" max="14090" width="4.375" style="57" bestFit="1" customWidth="1"/>
    <col min="14091" max="14092" width="7.375" style="57" customWidth="1"/>
    <col min="14093" max="14336" width="11.625" style="57"/>
    <col min="14337" max="14337" width="15.875" style="57" customWidth="1"/>
    <col min="14338" max="14338" width="5.5" style="57" bestFit="1" customWidth="1"/>
    <col min="14339" max="14339" width="4.375" style="57" bestFit="1" customWidth="1"/>
    <col min="14340" max="14340" width="5.5" style="57" bestFit="1" customWidth="1"/>
    <col min="14341" max="14341" width="4.375" style="57" bestFit="1" customWidth="1"/>
    <col min="14342" max="14342" width="5.5" style="57" bestFit="1" customWidth="1"/>
    <col min="14343" max="14344" width="4.375" style="57" bestFit="1" customWidth="1"/>
    <col min="14345" max="14345" width="5.5" style="57" bestFit="1" customWidth="1"/>
    <col min="14346" max="14346" width="4.375" style="57" bestFit="1" customWidth="1"/>
    <col min="14347" max="14348" width="7.375" style="57" customWidth="1"/>
    <col min="14349" max="14592" width="11.625" style="57"/>
    <col min="14593" max="14593" width="15.875" style="57" customWidth="1"/>
    <col min="14594" max="14594" width="5.5" style="57" bestFit="1" customWidth="1"/>
    <col min="14595" max="14595" width="4.375" style="57" bestFit="1" customWidth="1"/>
    <col min="14596" max="14596" width="5.5" style="57" bestFit="1" customWidth="1"/>
    <col min="14597" max="14597" width="4.375" style="57" bestFit="1" customWidth="1"/>
    <col min="14598" max="14598" width="5.5" style="57" bestFit="1" customWidth="1"/>
    <col min="14599" max="14600" width="4.375" style="57" bestFit="1" customWidth="1"/>
    <col min="14601" max="14601" width="5.5" style="57" bestFit="1" customWidth="1"/>
    <col min="14602" max="14602" width="4.375" style="57" bestFit="1" customWidth="1"/>
    <col min="14603" max="14604" width="7.375" style="57" customWidth="1"/>
    <col min="14605" max="14848" width="11.625" style="57"/>
    <col min="14849" max="14849" width="15.875" style="57" customWidth="1"/>
    <col min="14850" max="14850" width="5.5" style="57" bestFit="1" customWidth="1"/>
    <col min="14851" max="14851" width="4.375" style="57" bestFit="1" customWidth="1"/>
    <col min="14852" max="14852" width="5.5" style="57" bestFit="1" customWidth="1"/>
    <col min="14853" max="14853" width="4.375" style="57" bestFit="1" customWidth="1"/>
    <col min="14854" max="14854" width="5.5" style="57" bestFit="1" customWidth="1"/>
    <col min="14855" max="14856" width="4.375" style="57" bestFit="1" customWidth="1"/>
    <col min="14857" max="14857" width="5.5" style="57" bestFit="1" customWidth="1"/>
    <col min="14858" max="14858" width="4.375" style="57" bestFit="1" customWidth="1"/>
    <col min="14859" max="14860" width="7.375" style="57" customWidth="1"/>
    <col min="14861" max="15104" width="11.625" style="57"/>
    <col min="15105" max="15105" width="15.875" style="57" customWidth="1"/>
    <col min="15106" max="15106" width="5.5" style="57" bestFit="1" customWidth="1"/>
    <col min="15107" max="15107" width="4.375" style="57" bestFit="1" customWidth="1"/>
    <col min="15108" max="15108" width="5.5" style="57" bestFit="1" customWidth="1"/>
    <col min="15109" max="15109" width="4.375" style="57" bestFit="1" customWidth="1"/>
    <col min="15110" max="15110" width="5.5" style="57" bestFit="1" customWidth="1"/>
    <col min="15111" max="15112" width="4.375" style="57" bestFit="1" customWidth="1"/>
    <col min="15113" max="15113" width="5.5" style="57" bestFit="1" customWidth="1"/>
    <col min="15114" max="15114" width="4.375" style="57" bestFit="1" customWidth="1"/>
    <col min="15115" max="15116" width="7.375" style="57" customWidth="1"/>
    <col min="15117" max="15360" width="11.625" style="57"/>
    <col min="15361" max="15361" width="15.875" style="57" customWidth="1"/>
    <col min="15362" max="15362" width="5.5" style="57" bestFit="1" customWidth="1"/>
    <col min="15363" max="15363" width="4.375" style="57" bestFit="1" customWidth="1"/>
    <col min="15364" max="15364" width="5.5" style="57" bestFit="1" customWidth="1"/>
    <col min="15365" max="15365" width="4.375" style="57" bestFit="1" customWidth="1"/>
    <col min="15366" max="15366" width="5.5" style="57" bestFit="1" customWidth="1"/>
    <col min="15367" max="15368" width="4.375" style="57" bestFit="1" customWidth="1"/>
    <col min="15369" max="15369" width="5.5" style="57" bestFit="1" customWidth="1"/>
    <col min="15370" max="15370" width="4.375" style="57" bestFit="1" customWidth="1"/>
    <col min="15371" max="15372" width="7.375" style="57" customWidth="1"/>
    <col min="15373" max="15616" width="11.625" style="57"/>
    <col min="15617" max="15617" width="15.875" style="57" customWidth="1"/>
    <col min="15618" max="15618" width="5.5" style="57" bestFit="1" customWidth="1"/>
    <col min="15619" max="15619" width="4.375" style="57" bestFit="1" customWidth="1"/>
    <col min="15620" max="15620" width="5.5" style="57" bestFit="1" customWidth="1"/>
    <col min="15621" max="15621" width="4.375" style="57" bestFit="1" customWidth="1"/>
    <col min="15622" max="15622" width="5.5" style="57" bestFit="1" customWidth="1"/>
    <col min="15623" max="15624" width="4.375" style="57" bestFit="1" customWidth="1"/>
    <col min="15625" max="15625" width="5.5" style="57" bestFit="1" customWidth="1"/>
    <col min="15626" max="15626" width="4.375" style="57" bestFit="1" customWidth="1"/>
    <col min="15627" max="15628" width="7.375" style="57" customWidth="1"/>
    <col min="15629" max="15872" width="11.625" style="57"/>
    <col min="15873" max="15873" width="15.875" style="57" customWidth="1"/>
    <col min="15874" max="15874" width="5.5" style="57" bestFit="1" customWidth="1"/>
    <col min="15875" max="15875" width="4.375" style="57" bestFit="1" customWidth="1"/>
    <col min="15876" max="15876" width="5.5" style="57" bestFit="1" customWidth="1"/>
    <col min="15877" max="15877" width="4.375" style="57" bestFit="1" customWidth="1"/>
    <col min="15878" max="15878" width="5.5" style="57" bestFit="1" customWidth="1"/>
    <col min="15879" max="15880" width="4.375" style="57" bestFit="1" customWidth="1"/>
    <col min="15881" max="15881" width="5.5" style="57" bestFit="1" customWidth="1"/>
    <col min="15882" max="15882" width="4.375" style="57" bestFit="1" customWidth="1"/>
    <col min="15883" max="15884" width="7.375" style="57" customWidth="1"/>
    <col min="15885" max="16128" width="11.625" style="57"/>
    <col min="16129" max="16129" width="15.875" style="57" customWidth="1"/>
    <col min="16130" max="16130" width="5.5" style="57" bestFit="1" customWidth="1"/>
    <col min="16131" max="16131" width="4.375" style="57" bestFit="1" customWidth="1"/>
    <col min="16132" max="16132" width="5.5" style="57" bestFit="1" customWidth="1"/>
    <col min="16133" max="16133" width="4.375" style="57" bestFit="1" customWidth="1"/>
    <col min="16134" max="16134" width="5.5" style="57" bestFit="1" customWidth="1"/>
    <col min="16135" max="16136" width="4.375" style="57" bestFit="1" customWidth="1"/>
    <col min="16137" max="16137" width="5.5" style="57" bestFit="1" customWidth="1"/>
    <col min="16138" max="16138" width="4.375" style="57" bestFit="1" customWidth="1"/>
    <col min="16139" max="16140" width="7.375" style="57" customWidth="1"/>
    <col min="16141" max="16384" width="11.625" style="57"/>
  </cols>
  <sheetData>
    <row r="1" spans="1:12" s="56" customFormat="1" ht="14.25" x14ac:dyDescent="0.3">
      <c r="A1" s="126" t="s">
        <v>306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29"/>
    </row>
    <row r="2" spans="1:12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 t="s">
        <v>497</v>
      </c>
    </row>
    <row r="3" spans="1:12" x14ac:dyDescent="0.15">
      <c r="A3" s="132"/>
      <c r="B3" s="133"/>
      <c r="C3" s="133"/>
      <c r="D3" s="133"/>
      <c r="E3" s="133"/>
      <c r="F3" s="133"/>
      <c r="G3" s="133"/>
      <c r="H3" s="133"/>
      <c r="I3" s="133"/>
      <c r="J3" s="132"/>
      <c r="K3" s="206" t="s">
        <v>150</v>
      </c>
      <c r="L3" s="206"/>
    </row>
    <row r="4" spans="1:12" x14ac:dyDescent="0.15">
      <c r="A4" s="134"/>
      <c r="B4" s="368" t="s">
        <v>240</v>
      </c>
      <c r="C4" s="369"/>
      <c r="D4" s="369"/>
      <c r="E4" s="369"/>
      <c r="F4" s="369"/>
      <c r="G4" s="369"/>
      <c r="H4" s="369"/>
      <c r="I4" s="369"/>
      <c r="J4" s="370"/>
      <c r="K4" s="207" t="s">
        <v>151</v>
      </c>
      <c r="L4" s="207"/>
    </row>
    <row r="5" spans="1:12" x14ac:dyDescent="0.15">
      <c r="A5" s="134" t="s">
        <v>152</v>
      </c>
      <c r="B5" s="125"/>
      <c r="C5" s="125"/>
      <c r="D5" s="125"/>
      <c r="E5" s="125"/>
      <c r="F5" s="125"/>
      <c r="G5" s="125"/>
      <c r="H5" s="125"/>
      <c r="I5" s="125"/>
      <c r="J5" s="134"/>
      <c r="K5" s="207" t="s">
        <v>153</v>
      </c>
      <c r="L5" s="207"/>
    </row>
    <row r="6" spans="1:12" x14ac:dyDescent="0.15">
      <c r="A6" s="134"/>
      <c r="B6" s="130"/>
      <c r="C6" s="130"/>
      <c r="D6" s="130"/>
      <c r="E6" s="130"/>
      <c r="F6" s="130"/>
      <c r="G6" s="130"/>
      <c r="H6" s="130"/>
      <c r="I6" s="130"/>
      <c r="J6" s="135"/>
      <c r="K6" s="130"/>
      <c r="L6" s="130"/>
    </row>
    <row r="7" spans="1:12" ht="9" customHeight="1" x14ac:dyDescent="0.15">
      <c r="A7" s="134"/>
      <c r="B7" s="136" t="s">
        <v>123</v>
      </c>
      <c r="C7" s="137" t="s">
        <v>239</v>
      </c>
      <c r="D7" s="371" t="s">
        <v>238</v>
      </c>
      <c r="E7" s="372"/>
      <c r="F7" s="372"/>
      <c r="G7" s="372"/>
      <c r="H7" s="372"/>
      <c r="I7" s="372"/>
      <c r="J7" s="373"/>
      <c r="K7" s="136" t="s">
        <v>237</v>
      </c>
      <c r="L7" s="125"/>
    </row>
    <row r="8" spans="1:12" x14ac:dyDescent="0.15">
      <c r="A8" s="134"/>
      <c r="B8" s="138" t="s">
        <v>154</v>
      </c>
      <c r="C8" s="377" t="s">
        <v>236</v>
      </c>
      <c r="D8" s="374"/>
      <c r="E8" s="375"/>
      <c r="F8" s="375"/>
      <c r="G8" s="375"/>
      <c r="H8" s="375"/>
      <c r="I8" s="375"/>
      <c r="J8" s="376"/>
      <c r="K8" s="138" t="s">
        <v>235</v>
      </c>
      <c r="L8" s="172" t="s">
        <v>155</v>
      </c>
    </row>
    <row r="9" spans="1:12" x14ac:dyDescent="0.15">
      <c r="A9" s="134"/>
      <c r="B9" s="138" t="s">
        <v>130</v>
      </c>
      <c r="C9" s="377"/>
      <c r="D9" s="138" t="s">
        <v>234</v>
      </c>
      <c r="E9" s="378" t="s">
        <v>156</v>
      </c>
      <c r="F9" s="378" t="s">
        <v>157</v>
      </c>
      <c r="G9" s="378" t="s">
        <v>158</v>
      </c>
      <c r="H9" s="378" t="s">
        <v>159</v>
      </c>
      <c r="I9" s="139" t="s">
        <v>233</v>
      </c>
      <c r="J9" s="140" t="s">
        <v>136</v>
      </c>
      <c r="K9" s="138" t="s">
        <v>232</v>
      </c>
      <c r="L9" s="125"/>
    </row>
    <row r="10" spans="1:12" x14ac:dyDescent="0.15">
      <c r="A10" s="135"/>
      <c r="B10" s="141" t="s">
        <v>230</v>
      </c>
      <c r="C10" s="209" t="s">
        <v>142</v>
      </c>
      <c r="D10" s="141" t="s">
        <v>160</v>
      </c>
      <c r="E10" s="379"/>
      <c r="F10" s="379"/>
      <c r="G10" s="379"/>
      <c r="H10" s="379"/>
      <c r="I10" s="142" t="s">
        <v>231</v>
      </c>
      <c r="J10" s="143" t="s">
        <v>145</v>
      </c>
      <c r="K10" s="141" t="s">
        <v>230</v>
      </c>
      <c r="L10" s="208" t="s">
        <v>229</v>
      </c>
    </row>
    <row r="11" spans="1:12" x14ac:dyDescent="0.15">
      <c r="A11" s="144" t="s">
        <v>161</v>
      </c>
      <c r="B11" s="145">
        <f>SUM(B12:B18)</f>
        <v>10</v>
      </c>
      <c r="C11" s="146" t="s">
        <v>18</v>
      </c>
      <c r="D11" s="146" t="s">
        <v>18</v>
      </c>
      <c r="E11" s="146" t="s">
        <v>18</v>
      </c>
      <c r="F11" s="146" t="s">
        <v>18</v>
      </c>
      <c r="G11" s="146" t="s">
        <v>18</v>
      </c>
      <c r="H11" s="146" t="s">
        <v>18</v>
      </c>
      <c r="I11" s="146" t="s">
        <v>18</v>
      </c>
      <c r="J11" s="146" t="s">
        <v>18</v>
      </c>
      <c r="K11" s="145" t="s">
        <v>286</v>
      </c>
      <c r="L11" s="147" t="s">
        <v>286</v>
      </c>
    </row>
    <row r="12" spans="1:12" x14ac:dyDescent="0.15">
      <c r="A12" s="134"/>
      <c r="B12" s="119"/>
      <c r="C12" s="148"/>
      <c r="D12" s="119"/>
      <c r="E12" s="119"/>
      <c r="F12" s="119"/>
      <c r="G12" s="119"/>
      <c r="H12" s="119"/>
      <c r="I12" s="119"/>
      <c r="J12" s="148"/>
      <c r="K12" s="119"/>
      <c r="L12" s="149"/>
    </row>
    <row r="13" spans="1:12" x14ac:dyDescent="0.15">
      <c r="A13" s="134" t="s">
        <v>228</v>
      </c>
      <c r="B13" s="119">
        <v>3</v>
      </c>
      <c r="C13" s="119" t="s">
        <v>18</v>
      </c>
      <c r="D13" s="119" t="s">
        <v>18</v>
      </c>
      <c r="E13" s="119" t="s">
        <v>18</v>
      </c>
      <c r="F13" s="119" t="s">
        <v>18</v>
      </c>
      <c r="G13" s="119" t="s">
        <v>18</v>
      </c>
      <c r="H13" s="119" t="s">
        <v>18</v>
      </c>
      <c r="I13" s="119" t="s">
        <v>18</v>
      </c>
      <c r="J13" s="148" t="s">
        <v>18</v>
      </c>
      <c r="K13" s="119" t="s">
        <v>18</v>
      </c>
      <c r="L13" s="150" t="s">
        <v>18</v>
      </c>
    </row>
    <row r="14" spans="1:12" x14ac:dyDescent="0.15">
      <c r="A14" s="134" t="s">
        <v>227</v>
      </c>
      <c r="B14" s="119">
        <v>6</v>
      </c>
      <c r="C14" s="119" t="s">
        <v>18</v>
      </c>
      <c r="D14" s="119" t="s">
        <v>18</v>
      </c>
      <c r="E14" s="119" t="s">
        <v>18</v>
      </c>
      <c r="F14" s="119" t="s">
        <v>18</v>
      </c>
      <c r="G14" s="119" t="s">
        <v>18</v>
      </c>
      <c r="H14" s="119" t="s">
        <v>18</v>
      </c>
      <c r="I14" s="119" t="s">
        <v>18</v>
      </c>
      <c r="J14" s="148" t="s">
        <v>18</v>
      </c>
      <c r="K14" s="119" t="s">
        <v>286</v>
      </c>
      <c r="L14" s="150" t="s">
        <v>286</v>
      </c>
    </row>
    <row r="15" spans="1:12" x14ac:dyDescent="0.15">
      <c r="A15" s="134" t="s">
        <v>162</v>
      </c>
      <c r="B15" s="119" t="s">
        <v>286</v>
      </c>
      <c r="C15" s="148" t="s">
        <v>18</v>
      </c>
      <c r="D15" s="119" t="s">
        <v>18</v>
      </c>
      <c r="E15" s="119" t="s">
        <v>18</v>
      </c>
      <c r="F15" s="119" t="s">
        <v>18</v>
      </c>
      <c r="G15" s="119" t="s">
        <v>18</v>
      </c>
      <c r="H15" s="119" t="s">
        <v>18</v>
      </c>
      <c r="I15" s="119" t="s">
        <v>18</v>
      </c>
      <c r="J15" s="148" t="s">
        <v>18</v>
      </c>
      <c r="K15" s="119" t="s">
        <v>18</v>
      </c>
      <c r="L15" s="150" t="s">
        <v>18</v>
      </c>
    </row>
    <row r="16" spans="1:12" x14ac:dyDescent="0.15">
      <c r="A16" s="134" t="s">
        <v>226</v>
      </c>
      <c r="B16" s="119" t="s">
        <v>286</v>
      </c>
      <c r="C16" s="148" t="s">
        <v>18</v>
      </c>
      <c r="D16" s="119" t="s">
        <v>18</v>
      </c>
      <c r="E16" s="119" t="s">
        <v>18</v>
      </c>
      <c r="F16" s="119" t="s">
        <v>18</v>
      </c>
      <c r="G16" s="119" t="s">
        <v>18</v>
      </c>
      <c r="H16" s="119" t="s">
        <v>18</v>
      </c>
      <c r="I16" s="119" t="s">
        <v>18</v>
      </c>
      <c r="J16" s="148" t="s">
        <v>18</v>
      </c>
      <c r="K16" s="119" t="s">
        <v>18</v>
      </c>
      <c r="L16" s="150" t="s">
        <v>18</v>
      </c>
    </row>
    <row r="17" spans="1:12" x14ac:dyDescent="0.15">
      <c r="A17" s="134" t="s">
        <v>225</v>
      </c>
      <c r="B17" s="119" t="s">
        <v>286</v>
      </c>
      <c r="C17" s="148" t="s">
        <v>18</v>
      </c>
      <c r="D17" s="119" t="s">
        <v>18</v>
      </c>
      <c r="E17" s="119" t="s">
        <v>18</v>
      </c>
      <c r="F17" s="119" t="s">
        <v>18</v>
      </c>
      <c r="G17" s="119" t="s">
        <v>18</v>
      </c>
      <c r="H17" s="119" t="s">
        <v>18</v>
      </c>
      <c r="I17" s="119" t="s">
        <v>18</v>
      </c>
      <c r="J17" s="148" t="s">
        <v>18</v>
      </c>
      <c r="K17" s="119" t="s">
        <v>18</v>
      </c>
      <c r="L17" s="150" t="s">
        <v>18</v>
      </c>
    </row>
    <row r="18" spans="1:12" x14ac:dyDescent="0.15">
      <c r="A18" s="135" t="s">
        <v>224</v>
      </c>
      <c r="B18" s="151">
        <v>1</v>
      </c>
      <c r="C18" s="151" t="s">
        <v>18</v>
      </c>
      <c r="D18" s="145" t="s">
        <v>18</v>
      </c>
      <c r="E18" s="145" t="s">
        <v>18</v>
      </c>
      <c r="F18" s="145" t="s">
        <v>18</v>
      </c>
      <c r="G18" s="145" t="s">
        <v>18</v>
      </c>
      <c r="H18" s="145" t="s">
        <v>18</v>
      </c>
      <c r="I18" s="145" t="s">
        <v>18</v>
      </c>
      <c r="J18" s="151" t="s">
        <v>18</v>
      </c>
      <c r="K18" s="145" t="s">
        <v>18</v>
      </c>
      <c r="L18" s="152" t="s">
        <v>18</v>
      </c>
    </row>
    <row r="19" spans="1:12" x14ac:dyDescent="0.15">
      <c r="A19" s="125" t="s">
        <v>30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x14ac:dyDescent="0.15">
      <c r="A20" s="125" t="s">
        <v>223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</row>
  </sheetData>
  <mergeCells count="7">
    <mergeCell ref="B4:J4"/>
    <mergeCell ref="D7:J8"/>
    <mergeCell ref="C8:C9"/>
    <mergeCell ref="E9:E10"/>
    <mergeCell ref="F9:F10"/>
    <mergeCell ref="G9:G10"/>
    <mergeCell ref="H9:H10"/>
  </mergeCells>
  <phoneticPr fontId="5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T15"/>
  <sheetViews>
    <sheetView showGridLines="0" zoomScale="120" zoomScaleNormal="120" workbookViewId="0"/>
  </sheetViews>
  <sheetFormatPr defaultColWidth="13.75" defaultRowHeight="7.15" x14ac:dyDescent="0.15"/>
  <cols>
    <col min="1" max="1" width="6.25" style="1" customWidth="1"/>
    <col min="2" max="2" width="6.125" style="1" customWidth="1"/>
    <col min="3" max="4" width="5.75" style="1" bestFit="1" customWidth="1"/>
    <col min="5" max="5" width="6.625" style="1" bestFit="1" customWidth="1"/>
    <col min="6" max="6" width="6.375" style="1" bestFit="1" customWidth="1"/>
    <col min="7" max="7" width="5.625" style="1" bestFit="1" customWidth="1"/>
    <col min="8" max="8" width="5.75" style="1" bestFit="1" customWidth="1"/>
    <col min="9" max="9" width="6.625" style="1" bestFit="1" customWidth="1"/>
    <col min="10" max="10" width="5.75" style="1" bestFit="1" customWidth="1"/>
    <col min="11" max="12" width="5.125" style="1" bestFit="1" customWidth="1"/>
    <col min="13" max="13" width="6.375" style="1" customWidth="1"/>
    <col min="14" max="14" width="5.625" style="1" bestFit="1" customWidth="1"/>
    <col min="15" max="15" width="3.875" style="1" bestFit="1" customWidth="1"/>
    <col min="16" max="16" width="4.75" style="1" bestFit="1" customWidth="1"/>
    <col min="17" max="17" width="7.625" style="1" bestFit="1" customWidth="1"/>
    <col min="18" max="16384" width="13.75" style="1"/>
  </cols>
  <sheetData>
    <row r="1" spans="1:20" s="9" customFormat="1" ht="14.25" x14ac:dyDescent="0.3">
      <c r="A1" s="7" t="s">
        <v>274</v>
      </c>
      <c r="S1" s="65"/>
      <c r="T1" s="65"/>
    </row>
    <row r="2" spans="1:20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S2" s="66"/>
      <c r="T2" s="66"/>
    </row>
    <row r="3" spans="1:20" x14ac:dyDescent="0.15">
      <c r="A3" s="11" t="s">
        <v>247</v>
      </c>
      <c r="B3" s="12"/>
      <c r="C3" s="12"/>
      <c r="D3" s="12"/>
      <c r="E3" s="12"/>
      <c r="F3" s="12"/>
      <c r="G3" s="12"/>
      <c r="H3" s="12"/>
      <c r="I3" s="12"/>
      <c r="J3" s="12"/>
      <c r="K3" s="12"/>
      <c r="M3" s="12"/>
      <c r="Q3" s="17" t="s">
        <v>497</v>
      </c>
      <c r="S3" s="66"/>
      <c r="T3" s="66"/>
    </row>
    <row r="4" spans="1:20" x14ac:dyDescent="0.15">
      <c r="A4" s="380" t="s">
        <v>163</v>
      </c>
      <c r="B4" s="381"/>
      <c r="C4" s="381"/>
      <c r="D4" s="382"/>
      <c r="E4" s="385" t="s">
        <v>164</v>
      </c>
      <c r="F4" s="385"/>
      <c r="G4" s="385"/>
      <c r="H4" s="385"/>
      <c r="I4" s="380" t="s">
        <v>246</v>
      </c>
      <c r="J4" s="381"/>
      <c r="K4" s="381"/>
      <c r="L4" s="382"/>
      <c r="M4" s="380" t="s">
        <v>245</v>
      </c>
      <c r="N4" s="381"/>
      <c r="O4" s="381"/>
      <c r="P4" s="382"/>
      <c r="Q4" s="34"/>
      <c r="S4" s="66"/>
      <c r="T4" s="66"/>
    </row>
    <row r="5" spans="1:20" x14ac:dyDescent="0.15">
      <c r="A5" s="383"/>
      <c r="B5" s="383"/>
      <c r="C5" s="383"/>
      <c r="D5" s="384"/>
      <c r="E5" s="385"/>
      <c r="F5" s="385"/>
      <c r="G5" s="385"/>
      <c r="H5" s="385"/>
      <c r="I5" s="383"/>
      <c r="J5" s="383"/>
      <c r="K5" s="383"/>
      <c r="L5" s="384"/>
      <c r="M5" s="383"/>
      <c r="N5" s="383"/>
      <c r="O5" s="383"/>
      <c r="P5" s="384"/>
      <c r="Q5" s="391" t="s">
        <v>244</v>
      </c>
      <c r="S5" s="66"/>
      <c r="T5" s="66"/>
    </row>
    <row r="6" spans="1:20" x14ac:dyDescent="0.15">
      <c r="A6" s="276" t="s">
        <v>243</v>
      </c>
      <c r="B6" s="276" t="s">
        <v>165</v>
      </c>
      <c r="C6" s="387" t="s">
        <v>242</v>
      </c>
      <c r="D6" s="276" t="s">
        <v>241</v>
      </c>
      <c r="E6" s="389" t="s">
        <v>243</v>
      </c>
      <c r="F6" s="387" t="s">
        <v>165</v>
      </c>
      <c r="G6" s="387" t="s">
        <v>242</v>
      </c>
      <c r="H6" s="387" t="s">
        <v>241</v>
      </c>
      <c r="I6" s="389" t="s">
        <v>243</v>
      </c>
      <c r="J6" s="387" t="s">
        <v>165</v>
      </c>
      <c r="K6" s="387" t="s">
        <v>242</v>
      </c>
      <c r="L6" s="387" t="s">
        <v>241</v>
      </c>
      <c r="M6" s="387" t="s">
        <v>243</v>
      </c>
      <c r="N6" s="387" t="s">
        <v>165</v>
      </c>
      <c r="O6" s="387" t="s">
        <v>242</v>
      </c>
      <c r="P6" s="387" t="s">
        <v>241</v>
      </c>
      <c r="Q6" s="392"/>
      <c r="S6" s="66"/>
      <c r="T6" s="66"/>
    </row>
    <row r="7" spans="1:20" x14ac:dyDescent="0.15">
      <c r="A7" s="386"/>
      <c r="B7" s="386"/>
      <c r="C7" s="388"/>
      <c r="D7" s="386"/>
      <c r="E7" s="390"/>
      <c r="F7" s="388"/>
      <c r="G7" s="388"/>
      <c r="H7" s="388"/>
      <c r="I7" s="390"/>
      <c r="J7" s="388"/>
      <c r="K7" s="388"/>
      <c r="L7" s="388"/>
      <c r="M7" s="388"/>
      <c r="N7" s="388"/>
      <c r="O7" s="388"/>
      <c r="P7" s="388"/>
      <c r="Q7" s="39"/>
      <c r="S7" s="66"/>
      <c r="T7" s="66"/>
    </row>
    <row r="8" spans="1:20" x14ac:dyDescent="0.15">
      <c r="A8" s="59" t="s">
        <v>286</v>
      </c>
      <c r="B8" s="60">
        <v>934</v>
      </c>
      <c r="C8" s="60">
        <v>42663</v>
      </c>
      <c r="D8" s="61">
        <f>SUM(A8:C8)</f>
        <v>43597</v>
      </c>
      <c r="E8" s="60" t="s">
        <v>18</v>
      </c>
      <c r="F8" s="60">
        <v>200</v>
      </c>
      <c r="G8" s="60" t="s">
        <v>286</v>
      </c>
      <c r="H8" s="60">
        <f>SUM(E8:G8)</f>
        <v>200</v>
      </c>
      <c r="I8" s="60" t="s">
        <v>286</v>
      </c>
      <c r="J8" s="60" t="s">
        <v>286</v>
      </c>
      <c r="K8" s="61">
        <v>439</v>
      </c>
      <c r="L8" s="60">
        <f>SUM(I8:K8)</f>
        <v>439</v>
      </c>
      <c r="M8" s="60" t="s">
        <v>286</v>
      </c>
      <c r="N8" s="60">
        <v>34</v>
      </c>
      <c r="O8" s="60">
        <v>870</v>
      </c>
      <c r="P8" s="60">
        <f>SUM(M8:O8)</f>
        <v>904</v>
      </c>
      <c r="Q8" s="59">
        <f>D8+H8+L8+P8</f>
        <v>45140</v>
      </c>
      <c r="S8" s="66"/>
      <c r="T8" s="66"/>
    </row>
    <row r="9" spans="1:20" x14ac:dyDescent="0.15">
      <c r="A9" s="11" t="s">
        <v>30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S9" s="66"/>
      <c r="T9" s="66"/>
    </row>
    <row r="10" spans="1:20" x14ac:dyDescent="0.15">
      <c r="A10" s="67" t="s">
        <v>223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66"/>
      <c r="R10" s="66"/>
      <c r="S10" s="66"/>
      <c r="T10" s="66"/>
    </row>
    <row r="11" spans="1:20" ht="20.100000000000001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x14ac:dyDescent="0.15">
      <c r="N12" s="68"/>
    </row>
    <row r="13" spans="1:20" x14ac:dyDescent="0.15">
      <c r="N13" s="68"/>
      <c r="O13" s="68"/>
      <c r="P13" s="68"/>
      <c r="Q13" s="68"/>
    </row>
    <row r="14" spans="1:20" x14ac:dyDescent="0.15">
      <c r="N14" s="68"/>
      <c r="O14" s="68"/>
      <c r="P14" s="68"/>
      <c r="Q14" s="68"/>
    </row>
    <row r="15" spans="1:20" x14ac:dyDescent="0.15">
      <c r="N15" s="68"/>
      <c r="O15" s="68"/>
      <c r="P15" s="68"/>
      <c r="Q15" s="68"/>
    </row>
  </sheetData>
  <mergeCells count="21">
    <mergeCell ref="Q5:Q6"/>
    <mergeCell ref="M6:M7"/>
    <mergeCell ref="N6:N7"/>
    <mergeCell ref="O6:O7"/>
    <mergeCell ref="P6:P7"/>
    <mergeCell ref="M4:P5"/>
    <mergeCell ref="A4:D5"/>
    <mergeCell ref="E4:H5"/>
    <mergeCell ref="I4:L5"/>
    <mergeCell ref="A6:A7"/>
    <mergeCell ref="B6:B7"/>
    <mergeCell ref="D6:D7"/>
    <mergeCell ref="C6:C7"/>
    <mergeCell ref="F6:F7"/>
    <mergeCell ref="H6:H7"/>
    <mergeCell ref="L6:L7"/>
    <mergeCell ref="E6:E7"/>
    <mergeCell ref="G6:G7"/>
    <mergeCell ref="K6:K7"/>
    <mergeCell ref="I6:I7"/>
    <mergeCell ref="J6:J7"/>
  </mergeCells>
  <phoneticPr fontId="5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D8:Q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目次</vt:lpstr>
      <vt:lpstr>23-1(No.1、No.2)</vt:lpstr>
      <vt:lpstr>23-1(No.3)</vt:lpstr>
      <vt:lpstr>23-1(No.4～No.6)</vt:lpstr>
      <vt:lpstr>23-2</vt:lpstr>
      <vt:lpstr>23-3</vt:lpstr>
      <vt:lpstr>23-4</vt:lpstr>
      <vt:lpstr>23-5</vt:lpstr>
      <vt:lpstr>23-6</vt:lpstr>
      <vt:lpstr>23-7</vt:lpstr>
      <vt:lpstr>23-8</vt:lpstr>
      <vt:lpstr>'23-2'!Print_Area</vt:lpstr>
      <vt:lpstr>'23-4'!Print_Area</vt:lpstr>
      <vt:lpstr>'23-5'!Print_Area</vt:lpstr>
      <vt:lpstr>目次!Print_Area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2026-03-12T05:17:35Z</dcterms:modified>
</cp:coreProperties>
</file>