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項目別総括表\"/>
    </mc:Choice>
  </mc:AlternateContent>
  <xr:revisionPtr revIDLastSave="0" documentId="13_ncr:1_{08E23610-FD0C-49D4-9B19-6A56649432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3" r:id="rId1"/>
    <sheet name="29-1" sheetId="1" r:id="rId2"/>
    <sheet name="29-2" sheetId="2" r:id="rId3"/>
  </sheets>
  <definedNames>
    <definedName name="_xlnm.Print_Area" localSheetId="0">目次!$B$1:$F$6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 l="1"/>
  <c r="I16" i="1"/>
  <c r="I7" i="1" s="1"/>
  <c r="H16" i="1"/>
  <c r="H7" i="1" s="1"/>
  <c r="F16" i="1"/>
  <c r="D16" i="1"/>
  <c r="C16" i="1"/>
  <c r="I15" i="1"/>
  <c r="I14" i="1"/>
  <c r="I13" i="1"/>
  <c r="I12" i="1"/>
  <c r="I11" i="1"/>
  <c r="I9" i="1"/>
  <c r="F7" i="1"/>
  <c r="D7" i="1"/>
  <c r="C7" i="1"/>
</calcChain>
</file>

<file path=xl/sharedStrings.xml><?xml version="1.0" encoding="utf-8"?>
<sst xmlns="http://schemas.openxmlformats.org/spreadsheetml/2006/main" count="93" uniqueCount="52">
  <si>
    <r>
      <rPr>
        <sz val="6"/>
        <color theme="0"/>
        <rFont val="ＭＳ 明朝"/>
        <family val="1"/>
        <charset val="128"/>
      </rPr>
      <t>注：</t>
    </r>
    <r>
      <rPr>
        <sz val="6"/>
        <rFont val="ＭＳ 明朝"/>
        <family val="1"/>
        <charset val="128"/>
      </rPr>
      <t>３）新潟市合併分の認定申請数等は、合併後の申請から新潟市に含む。</t>
    </r>
    <rPh sb="0" eb="1">
      <t>チュウ</t>
    </rPh>
    <rPh sb="4" eb="7">
      <t>ニイガタシ</t>
    </rPh>
    <rPh sb="7" eb="9">
      <t>ガッペイ</t>
    </rPh>
    <rPh sb="9" eb="10">
      <t>ブン</t>
    </rPh>
    <rPh sb="11" eb="13">
      <t>ニンテイ</t>
    </rPh>
    <rPh sb="13" eb="15">
      <t>シンセイ</t>
    </rPh>
    <rPh sb="15" eb="16">
      <t>スウ</t>
    </rPh>
    <rPh sb="16" eb="17">
      <t>トウ</t>
    </rPh>
    <rPh sb="19" eb="21">
      <t>ガッペイ</t>
    </rPh>
    <rPh sb="21" eb="22">
      <t>ゴ</t>
    </rPh>
    <rPh sb="23" eb="25">
      <t>シンセイ</t>
    </rPh>
    <rPh sb="27" eb="30">
      <t>ニイガタシ</t>
    </rPh>
    <rPh sb="31" eb="32">
      <t>フク</t>
    </rPh>
    <phoneticPr fontId="4"/>
  </si>
  <si>
    <r>
      <rPr>
        <sz val="6"/>
        <color theme="0"/>
        <rFont val="ＭＳ 明朝"/>
        <family val="1"/>
        <charset val="128"/>
      </rPr>
      <t>注：</t>
    </r>
    <r>
      <rPr>
        <sz val="6"/>
        <rFont val="ＭＳ 明朝"/>
        <family val="1"/>
        <charset val="128"/>
      </rPr>
      <t>２）（　）内は死亡者数の再掲である。</t>
    </r>
    <rPh sb="0" eb="1">
      <t>チュウ</t>
    </rPh>
    <rPh sb="7" eb="8">
      <t>ナイ</t>
    </rPh>
    <rPh sb="9" eb="11">
      <t>シボウ</t>
    </rPh>
    <rPh sb="11" eb="12">
      <t>シャ</t>
    </rPh>
    <rPh sb="12" eb="13">
      <t>スウ</t>
    </rPh>
    <rPh sb="14" eb="16">
      <t>サイケイ</t>
    </rPh>
    <phoneticPr fontId="4"/>
  </si>
  <si>
    <t>注：１）認定申請数は、取下げ等を除く。</t>
    <rPh sb="4" eb="6">
      <t>ニンテイ</t>
    </rPh>
    <rPh sb="6" eb="9">
      <t>シンセイスウ</t>
    </rPh>
    <rPh sb="11" eb="13">
      <t>トリサ</t>
    </rPh>
    <rPh sb="14" eb="15">
      <t>トウ</t>
    </rPh>
    <rPh sb="16" eb="17">
      <t>ノゾ</t>
    </rPh>
    <phoneticPr fontId="4"/>
  </si>
  <si>
    <t>)</t>
  </si>
  <si>
    <t>(</t>
  </si>
  <si>
    <t>小    計</t>
  </si>
  <si>
    <t xml:space="preserve"> 新潟市合併分</t>
    <rPh sb="1" eb="4">
      <t>ニイガタシ</t>
    </rPh>
    <rPh sb="4" eb="7">
      <t>ガッペイブン</t>
    </rPh>
    <phoneticPr fontId="4"/>
  </si>
  <si>
    <t xml:space="preserve"> 阿 賀 町</t>
    <rPh sb="1" eb="2">
      <t>ア</t>
    </rPh>
    <rPh sb="3" eb="4">
      <t>ガ</t>
    </rPh>
    <phoneticPr fontId="4"/>
  </si>
  <si>
    <t xml:space="preserve"> 阿賀野市</t>
    <rPh sb="1" eb="4">
      <t>アガノ</t>
    </rPh>
    <rPh sb="4" eb="5">
      <t>シ</t>
    </rPh>
    <phoneticPr fontId="4"/>
  </si>
  <si>
    <t xml:space="preserve"> 五 泉 市</t>
  </si>
  <si>
    <t>-</t>
  </si>
  <si>
    <t xml:space="preserve"> 新発田市</t>
  </si>
  <si>
    <t>新潟県</t>
    <rPh sb="0" eb="2">
      <t>ニイガタ</t>
    </rPh>
    <rPh sb="2" eb="3">
      <t>ケン</t>
    </rPh>
    <phoneticPr fontId="4"/>
  </si>
  <si>
    <t>新潟市</t>
  </si>
  <si>
    <t xml:space="preserve">  総          数</t>
  </si>
  <si>
    <t>未処分数</t>
    <rPh sb="2" eb="3">
      <t>ブン</t>
    </rPh>
    <phoneticPr fontId="4"/>
  </si>
  <si>
    <t>棄却数</t>
  </si>
  <si>
    <t>認  定  数</t>
  </si>
  <si>
    <t>認定申請数</t>
  </si>
  <si>
    <t>市 町 村</t>
  </si>
  <si>
    <t>所管</t>
    <rPh sb="0" eb="2">
      <t>ショカン</t>
    </rPh>
    <phoneticPr fontId="4"/>
  </si>
  <si>
    <t>年度</t>
  </si>
  <si>
    <t>患 者 数</t>
  </si>
  <si>
    <t>昭和44</t>
    <rPh sb="0" eb="2">
      <t>ショウワ</t>
    </rPh>
    <phoneticPr fontId="4"/>
  </si>
  <si>
    <t xml:space="preserve">    　     -</t>
  </si>
  <si>
    <t xml:space="preserve"> -</t>
  </si>
  <si>
    <t>　　　   　-</t>
  </si>
  <si>
    <t>平成元</t>
    <rPh sb="0" eb="2">
      <t>ヘイセイ</t>
    </rPh>
    <phoneticPr fontId="4"/>
  </si>
  <si>
    <t>総　計</t>
    <rPh sb="0" eb="3">
      <t>ソウケイ</t>
    </rPh>
    <phoneticPr fontId="4"/>
  </si>
  <si>
    <t>&lt;表番号&gt;</t>
    <rPh sb="1" eb="2">
      <t>ヒョウ</t>
    </rPh>
    <rPh sb="2" eb="4">
      <t>バンゴウ</t>
    </rPh>
    <phoneticPr fontId="9"/>
  </si>
  <si>
    <t>&lt;　表　題　&gt;</t>
    <rPh sb="2" eb="3">
      <t>オモテ</t>
    </rPh>
    <rPh sb="4" eb="5">
      <t>ダイ</t>
    </rPh>
    <phoneticPr fontId="9"/>
  </si>
  <si>
    <t>&lt;担当所属&gt;</t>
    <rPh sb="1" eb="3">
      <t>タントウ</t>
    </rPh>
    <rPh sb="3" eb="5">
      <t>ショゾク</t>
    </rPh>
    <phoneticPr fontId="9"/>
  </si>
  <si>
    <t>生活衛生課</t>
    <rPh sb="0" eb="2">
      <t>セイカツ</t>
    </rPh>
    <rPh sb="2" eb="5">
      <t>エイセイカ</t>
    </rPh>
    <phoneticPr fontId="9"/>
  </si>
  <si>
    <t xml:space="preserve">水俣病認定申請処理状況、所管別・市町村別     </t>
    <rPh sb="12" eb="14">
      <t>ショカン</t>
    </rPh>
    <rPh sb="14" eb="15">
      <t>ベツ</t>
    </rPh>
    <phoneticPr fontId="9"/>
  </si>
  <si>
    <t xml:space="preserve">水俣病患者認定状況、年度別        </t>
  </si>
  <si>
    <t xml:space="preserve"> 新 潟 市</t>
    <phoneticPr fontId="4"/>
  </si>
  <si>
    <t>(</t>
    <phoneticPr fontId="4"/>
  </si>
  <si>
    <t>)</t>
    <phoneticPr fontId="4"/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</si>
  <si>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4"/>
  </si>
  <si>
    <t>-</t>
    <phoneticPr fontId="4"/>
  </si>
  <si>
    <t xml:space="preserve">   -</t>
    <phoneticPr fontId="4"/>
  </si>
  <si>
    <t>注：昭和44年度には法施行前の認定患者５人を含む｡</t>
    <phoneticPr fontId="4"/>
  </si>
  <si>
    <t>-</t>
    <phoneticPr fontId="2"/>
  </si>
  <si>
    <t>２９　公害保健</t>
    <rPh sb="3" eb="5">
      <t>コウガイ</t>
    </rPh>
    <rPh sb="5" eb="7">
      <t>ホケン</t>
    </rPh>
    <phoneticPr fontId="9"/>
  </si>
  <si>
    <t>29-1</t>
    <phoneticPr fontId="2"/>
  </si>
  <si>
    <t>29-2</t>
    <phoneticPr fontId="2"/>
  </si>
  <si>
    <t>29  公害保健</t>
    <rPh sb="4" eb="6">
      <t>コウガイ</t>
    </rPh>
    <rPh sb="6" eb="8">
      <t>ホケン</t>
    </rPh>
    <phoneticPr fontId="4"/>
  </si>
  <si>
    <t>29-1  水俣病認定申請処理状況、所管別・市町村別</t>
    <rPh sb="18" eb="20">
      <t>ショカン</t>
    </rPh>
    <rPh sb="20" eb="21">
      <t>ベツ</t>
    </rPh>
    <phoneticPr fontId="4"/>
  </si>
  <si>
    <t>29-2  水俣病患者認定状況、年度別</t>
    <phoneticPr fontId="4"/>
  </si>
  <si>
    <t xml:space="preserve">   -</t>
  </si>
  <si>
    <t>令和元</t>
    <rPh sb="0" eb="2">
      <t>レイワ</t>
    </rPh>
    <rPh sb="2" eb="3">
      <t>モト</t>
    </rPh>
    <phoneticPr fontId="2"/>
  </si>
  <si>
    <t>令和７年３月31日現在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</si>
</sst>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3.5"/>
      <name val="FixedSys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6"/>
      <color theme="0"/>
      <name val="ＭＳ 明朝"/>
      <family val="1"/>
      <charset val="128"/>
    </font>
    <font>
      <sz val="6.75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92">
    <xf numFmtId="0" fontId="0" fillId="0" borderId="0" xfId="0"/>
    <xf numFmtId="0" fontId="1" fillId="0" borderId="0" xfId="0" applyFont="1" applyProtection="1">
      <protection locked="0"/>
    </xf>
    <xf numFmtId="38" fontId="1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38" fontId="1" fillId="0" borderId="10" xfId="0" applyNumberFormat="1" applyFont="1" applyBorder="1" applyAlignment="1" applyProtection="1">
      <alignment horizontal="right"/>
      <protection locked="0"/>
    </xf>
    <xf numFmtId="38" fontId="1" fillId="0" borderId="11" xfId="0" applyNumberFormat="1" applyFont="1" applyBorder="1" applyAlignment="1" applyProtection="1">
      <alignment horizontal="right"/>
      <protection locked="0"/>
    </xf>
    <xf numFmtId="38" fontId="1" fillId="0" borderId="9" xfId="0" applyNumberFormat="1" applyFont="1" applyBorder="1" applyAlignment="1" applyProtection="1">
      <alignment horizontal="right"/>
      <protection locked="0"/>
    </xf>
    <xf numFmtId="38" fontId="1" fillId="0" borderId="0" xfId="0" applyNumberFormat="1" applyFont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left"/>
      <protection locked="0"/>
    </xf>
    <xf numFmtId="38" fontId="1" fillId="0" borderId="6" xfId="0" applyNumberFormat="1" applyFont="1" applyBorder="1" applyAlignment="1" applyProtection="1">
      <alignment horizontal="right"/>
      <protection locked="0"/>
    </xf>
    <xf numFmtId="38" fontId="1" fillId="0" borderId="5" xfId="0" applyNumberFormat="1" applyFont="1" applyBorder="1" applyProtection="1">
      <protection locked="0"/>
    </xf>
    <xf numFmtId="38" fontId="1" fillId="0" borderId="3" xfId="0" applyNumberFormat="1" applyFont="1" applyBorder="1" applyProtection="1">
      <protection locked="0"/>
    </xf>
    <xf numFmtId="38" fontId="1" fillId="0" borderId="4" xfId="0" applyNumberFormat="1" applyFont="1" applyBorder="1" applyProtection="1">
      <protection locked="0"/>
    </xf>
    <xf numFmtId="38" fontId="1" fillId="0" borderId="11" xfId="0" applyNumberFormat="1" applyFont="1" applyBorder="1" applyAlignment="1" applyProtection="1">
      <alignment horizontal="center"/>
      <protection locked="0"/>
    </xf>
    <xf numFmtId="38" fontId="1" fillId="0" borderId="1" xfId="0" applyNumberFormat="1" applyFont="1" applyBorder="1" applyProtection="1">
      <protection locked="0"/>
    </xf>
    <xf numFmtId="38" fontId="1" fillId="0" borderId="7" xfId="0" applyNumberFormat="1" applyFont="1" applyBorder="1" applyProtection="1">
      <protection locked="0"/>
    </xf>
    <xf numFmtId="38" fontId="1" fillId="0" borderId="8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38" fontId="5" fillId="0" borderId="0" xfId="0" applyNumberFormat="1" applyFont="1" applyProtection="1"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10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7" fillId="0" borderId="0" xfId="1" applyFont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left" vertical="center" shrinkToFit="1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8" fillId="0" borderId="0" xfId="1" applyFont="1" applyAlignment="1">
      <alignment vertical="top"/>
    </xf>
    <xf numFmtId="49" fontId="8" fillId="0" borderId="0" xfId="1" applyNumberFormat="1" applyFont="1" applyAlignment="1">
      <alignment vertical="top"/>
    </xf>
    <xf numFmtId="0" fontId="8" fillId="0" borderId="0" xfId="1" applyFont="1" applyAlignment="1">
      <alignment vertical="top" wrapText="1"/>
    </xf>
    <xf numFmtId="0" fontId="10" fillId="0" borderId="0" xfId="1" applyFont="1">
      <alignment vertical="center"/>
    </xf>
    <xf numFmtId="0" fontId="12" fillId="0" borderId="0" xfId="1" applyFont="1" applyAlignment="1">
      <alignment vertical="top" shrinkToFit="1"/>
    </xf>
    <xf numFmtId="0" fontId="13" fillId="0" borderId="0" xfId="1" applyFont="1">
      <alignment vertical="center"/>
    </xf>
    <xf numFmtId="0" fontId="8" fillId="0" borderId="0" xfId="1" applyFont="1" applyAlignment="1">
      <alignment vertical="top" shrinkToFit="1"/>
    </xf>
    <xf numFmtId="38" fontId="1" fillId="0" borderId="0" xfId="0" applyNumberFormat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38" fontId="1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49" fontId="8" fillId="2" borderId="12" xfId="1" applyNumberFormat="1" applyFont="1" applyFill="1" applyBorder="1" applyAlignment="1">
      <alignment horizontal="center" vertical="center"/>
    </xf>
    <xf numFmtId="38" fontId="1" fillId="0" borderId="5" xfId="0" applyNumberFormat="1" applyFont="1" applyBorder="1" applyAlignment="1" applyProtection="1">
      <alignment horizontal="right"/>
      <protection locked="0"/>
    </xf>
    <xf numFmtId="38" fontId="1" fillId="0" borderId="7" xfId="0" applyNumberFormat="1" applyFont="1" applyBorder="1" applyAlignment="1" applyProtection="1">
      <alignment horizontal="right" vertical="center"/>
      <protection locked="0"/>
    </xf>
    <xf numFmtId="38" fontId="1" fillId="0" borderId="3" xfId="0" applyNumberFormat="1" applyFont="1" applyBorder="1" applyAlignment="1" applyProtection="1">
      <alignment horizontal="right" vertical="center"/>
      <protection locked="0"/>
    </xf>
    <xf numFmtId="38" fontId="1" fillId="0" borderId="6" xfId="0" applyNumberFormat="1" applyFont="1" applyBorder="1" applyAlignment="1" applyProtection="1">
      <alignment horizontal="right" vertical="center"/>
      <protection locked="0"/>
    </xf>
    <xf numFmtId="38" fontId="1" fillId="0" borderId="2" xfId="0" applyNumberFormat="1" applyFont="1" applyBorder="1" applyAlignment="1" applyProtection="1">
      <alignment horizontal="right" vertical="center"/>
      <protection locked="0"/>
    </xf>
    <xf numFmtId="38" fontId="1" fillId="0" borderId="8" xfId="0" applyNumberFormat="1" applyFont="1" applyBorder="1" applyAlignment="1" applyProtection="1">
      <alignment horizontal="right" vertical="center"/>
      <protection locked="0"/>
    </xf>
    <xf numFmtId="38" fontId="1" fillId="0" borderId="4" xfId="0" applyNumberFormat="1" applyFont="1" applyBorder="1" applyAlignment="1" applyProtection="1">
      <alignment horizontal="right" vertical="center"/>
      <protection locked="0"/>
    </xf>
    <xf numFmtId="38" fontId="1" fillId="0" borderId="1" xfId="0" applyNumberFormat="1" applyFont="1" applyBorder="1" applyAlignment="1" applyProtection="1">
      <alignment horizontal="right" vertical="center"/>
      <protection locked="0"/>
    </xf>
    <xf numFmtId="38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38" fontId="1" fillId="0" borderId="10" xfId="0" applyNumberFormat="1" applyFont="1" applyBorder="1" applyAlignment="1" applyProtection="1">
      <alignment horizontal="center"/>
      <protection locked="0"/>
    </xf>
    <xf numFmtId="38" fontId="1" fillId="0" borderId="0" xfId="0" applyNumberFormat="1" applyFont="1" applyAlignment="1" applyProtection="1">
      <alignment horizontal="center"/>
      <protection locked="0"/>
    </xf>
    <xf numFmtId="38" fontId="1" fillId="0" borderId="9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zoomScaleNormal="100" zoomScaleSheetLayoutView="100" workbookViewId="0">
      <selection activeCell="C3" sqref="C3"/>
    </sheetView>
  </sheetViews>
  <sheetFormatPr defaultRowHeight="13.5" x14ac:dyDescent="0.15"/>
  <cols>
    <col min="1" max="1" width="9" style="46"/>
    <col min="2" max="2" width="2.375" style="47" customWidth="1"/>
    <col min="3" max="3" width="10.125" style="48" customWidth="1"/>
    <col min="4" max="4" width="57.625" style="49" customWidth="1"/>
    <col min="5" max="5" width="0.875" style="52" customWidth="1"/>
    <col min="6" max="6" width="18.625" style="53" customWidth="1"/>
    <col min="7" max="7" width="5.875" style="52" customWidth="1"/>
    <col min="8" max="257" width="9" style="52"/>
    <col min="258" max="258" width="2.375" style="52" customWidth="1"/>
    <col min="259" max="259" width="10.125" style="52" customWidth="1"/>
    <col min="260" max="260" width="57.625" style="52" customWidth="1"/>
    <col min="261" max="261" width="0.875" style="52" customWidth="1"/>
    <col min="262" max="262" width="18.625" style="52" customWidth="1"/>
    <col min="263" max="263" width="5.875" style="52" customWidth="1"/>
    <col min="264" max="513" width="9" style="52"/>
    <col min="514" max="514" width="2.375" style="52" customWidth="1"/>
    <col min="515" max="515" width="10.125" style="52" customWidth="1"/>
    <col min="516" max="516" width="57.625" style="52" customWidth="1"/>
    <col min="517" max="517" width="0.875" style="52" customWidth="1"/>
    <col min="518" max="518" width="18.625" style="52" customWidth="1"/>
    <col min="519" max="519" width="5.875" style="52" customWidth="1"/>
    <col min="520" max="769" width="9" style="52"/>
    <col min="770" max="770" width="2.375" style="52" customWidth="1"/>
    <col min="771" max="771" width="10.125" style="52" customWidth="1"/>
    <col min="772" max="772" width="57.625" style="52" customWidth="1"/>
    <col min="773" max="773" width="0.875" style="52" customWidth="1"/>
    <col min="774" max="774" width="18.625" style="52" customWidth="1"/>
    <col min="775" max="775" width="5.875" style="52" customWidth="1"/>
    <col min="776" max="1025" width="9" style="52"/>
    <col min="1026" max="1026" width="2.375" style="52" customWidth="1"/>
    <col min="1027" max="1027" width="10.125" style="52" customWidth="1"/>
    <col min="1028" max="1028" width="57.625" style="52" customWidth="1"/>
    <col min="1029" max="1029" width="0.875" style="52" customWidth="1"/>
    <col min="1030" max="1030" width="18.625" style="52" customWidth="1"/>
    <col min="1031" max="1031" width="5.875" style="52" customWidth="1"/>
    <col min="1032" max="1281" width="9" style="52"/>
    <col min="1282" max="1282" width="2.375" style="52" customWidth="1"/>
    <col min="1283" max="1283" width="10.125" style="52" customWidth="1"/>
    <col min="1284" max="1284" width="57.625" style="52" customWidth="1"/>
    <col min="1285" max="1285" width="0.875" style="52" customWidth="1"/>
    <col min="1286" max="1286" width="18.625" style="52" customWidth="1"/>
    <col min="1287" max="1287" width="5.875" style="52" customWidth="1"/>
    <col min="1288" max="1537" width="9" style="52"/>
    <col min="1538" max="1538" width="2.375" style="52" customWidth="1"/>
    <col min="1539" max="1539" width="10.125" style="52" customWidth="1"/>
    <col min="1540" max="1540" width="57.625" style="52" customWidth="1"/>
    <col min="1541" max="1541" width="0.875" style="52" customWidth="1"/>
    <col min="1542" max="1542" width="18.625" style="52" customWidth="1"/>
    <col min="1543" max="1543" width="5.875" style="52" customWidth="1"/>
    <col min="1544" max="1793" width="9" style="52"/>
    <col min="1794" max="1794" width="2.375" style="52" customWidth="1"/>
    <col min="1795" max="1795" width="10.125" style="52" customWidth="1"/>
    <col min="1796" max="1796" width="57.625" style="52" customWidth="1"/>
    <col min="1797" max="1797" width="0.875" style="52" customWidth="1"/>
    <col min="1798" max="1798" width="18.625" style="52" customWidth="1"/>
    <col min="1799" max="1799" width="5.875" style="52" customWidth="1"/>
    <col min="1800" max="2049" width="9" style="52"/>
    <col min="2050" max="2050" width="2.375" style="52" customWidth="1"/>
    <col min="2051" max="2051" width="10.125" style="52" customWidth="1"/>
    <col min="2052" max="2052" width="57.625" style="52" customWidth="1"/>
    <col min="2053" max="2053" width="0.875" style="52" customWidth="1"/>
    <col min="2054" max="2054" width="18.625" style="52" customWidth="1"/>
    <col min="2055" max="2055" width="5.875" style="52" customWidth="1"/>
    <col min="2056" max="2305" width="9" style="52"/>
    <col min="2306" max="2306" width="2.375" style="52" customWidth="1"/>
    <col min="2307" max="2307" width="10.125" style="52" customWidth="1"/>
    <col min="2308" max="2308" width="57.625" style="52" customWidth="1"/>
    <col min="2309" max="2309" width="0.875" style="52" customWidth="1"/>
    <col min="2310" max="2310" width="18.625" style="52" customWidth="1"/>
    <col min="2311" max="2311" width="5.875" style="52" customWidth="1"/>
    <col min="2312" max="2561" width="9" style="52"/>
    <col min="2562" max="2562" width="2.375" style="52" customWidth="1"/>
    <col min="2563" max="2563" width="10.125" style="52" customWidth="1"/>
    <col min="2564" max="2564" width="57.625" style="52" customWidth="1"/>
    <col min="2565" max="2565" width="0.875" style="52" customWidth="1"/>
    <col min="2566" max="2566" width="18.625" style="52" customWidth="1"/>
    <col min="2567" max="2567" width="5.875" style="52" customWidth="1"/>
    <col min="2568" max="2817" width="9" style="52"/>
    <col min="2818" max="2818" width="2.375" style="52" customWidth="1"/>
    <col min="2819" max="2819" width="10.125" style="52" customWidth="1"/>
    <col min="2820" max="2820" width="57.625" style="52" customWidth="1"/>
    <col min="2821" max="2821" width="0.875" style="52" customWidth="1"/>
    <col min="2822" max="2822" width="18.625" style="52" customWidth="1"/>
    <col min="2823" max="2823" width="5.875" style="52" customWidth="1"/>
    <col min="2824" max="3073" width="9" style="52"/>
    <col min="3074" max="3074" width="2.375" style="52" customWidth="1"/>
    <col min="3075" max="3075" width="10.125" style="52" customWidth="1"/>
    <col min="3076" max="3076" width="57.625" style="52" customWidth="1"/>
    <col min="3077" max="3077" width="0.875" style="52" customWidth="1"/>
    <col min="3078" max="3078" width="18.625" style="52" customWidth="1"/>
    <col min="3079" max="3079" width="5.875" style="52" customWidth="1"/>
    <col min="3080" max="3329" width="9" style="52"/>
    <col min="3330" max="3330" width="2.375" style="52" customWidth="1"/>
    <col min="3331" max="3331" width="10.125" style="52" customWidth="1"/>
    <col min="3332" max="3332" width="57.625" style="52" customWidth="1"/>
    <col min="3333" max="3333" width="0.875" style="52" customWidth="1"/>
    <col min="3334" max="3334" width="18.625" style="52" customWidth="1"/>
    <col min="3335" max="3335" width="5.875" style="52" customWidth="1"/>
    <col min="3336" max="3585" width="9" style="52"/>
    <col min="3586" max="3586" width="2.375" style="52" customWidth="1"/>
    <col min="3587" max="3587" width="10.125" style="52" customWidth="1"/>
    <col min="3588" max="3588" width="57.625" style="52" customWidth="1"/>
    <col min="3589" max="3589" width="0.875" style="52" customWidth="1"/>
    <col min="3590" max="3590" width="18.625" style="52" customWidth="1"/>
    <col min="3591" max="3591" width="5.875" style="52" customWidth="1"/>
    <col min="3592" max="3841" width="9" style="52"/>
    <col min="3842" max="3842" width="2.375" style="52" customWidth="1"/>
    <col min="3843" max="3843" width="10.125" style="52" customWidth="1"/>
    <col min="3844" max="3844" width="57.625" style="52" customWidth="1"/>
    <col min="3845" max="3845" width="0.875" style="52" customWidth="1"/>
    <col min="3846" max="3846" width="18.625" style="52" customWidth="1"/>
    <col min="3847" max="3847" width="5.875" style="52" customWidth="1"/>
    <col min="3848" max="4097" width="9" style="52"/>
    <col min="4098" max="4098" width="2.375" style="52" customWidth="1"/>
    <col min="4099" max="4099" width="10.125" style="52" customWidth="1"/>
    <col min="4100" max="4100" width="57.625" style="52" customWidth="1"/>
    <col min="4101" max="4101" width="0.875" style="52" customWidth="1"/>
    <col min="4102" max="4102" width="18.625" style="52" customWidth="1"/>
    <col min="4103" max="4103" width="5.875" style="52" customWidth="1"/>
    <col min="4104" max="4353" width="9" style="52"/>
    <col min="4354" max="4354" width="2.375" style="52" customWidth="1"/>
    <col min="4355" max="4355" width="10.125" style="52" customWidth="1"/>
    <col min="4356" max="4356" width="57.625" style="52" customWidth="1"/>
    <col min="4357" max="4357" width="0.875" style="52" customWidth="1"/>
    <col min="4358" max="4358" width="18.625" style="52" customWidth="1"/>
    <col min="4359" max="4359" width="5.875" style="52" customWidth="1"/>
    <col min="4360" max="4609" width="9" style="52"/>
    <col min="4610" max="4610" width="2.375" style="52" customWidth="1"/>
    <col min="4611" max="4611" width="10.125" style="52" customWidth="1"/>
    <col min="4612" max="4612" width="57.625" style="52" customWidth="1"/>
    <col min="4613" max="4613" width="0.875" style="52" customWidth="1"/>
    <col min="4614" max="4614" width="18.625" style="52" customWidth="1"/>
    <col min="4615" max="4615" width="5.875" style="52" customWidth="1"/>
    <col min="4616" max="4865" width="9" style="52"/>
    <col min="4866" max="4866" width="2.375" style="52" customWidth="1"/>
    <col min="4867" max="4867" width="10.125" style="52" customWidth="1"/>
    <col min="4868" max="4868" width="57.625" style="52" customWidth="1"/>
    <col min="4869" max="4869" width="0.875" style="52" customWidth="1"/>
    <col min="4870" max="4870" width="18.625" style="52" customWidth="1"/>
    <col min="4871" max="4871" width="5.875" style="52" customWidth="1"/>
    <col min="4872" max="5121" width="9" style="52"/>
    <col min="5122" max="5122" width="2.375" style="52" customWidth="1"/>
    <col min="5123" max="5123" width="10.125" style="52" customWidth="1"/>
    <col min="5124" max="5124" width="57.625" style="52" customWidth="1"/>
    <col min="5125" max="5125" width="0.875" style="52" customWidth="1"/>
    <col min="5126" max="5126" width="18.625" style="52" customWidth="1"/>
    <col min="5127" max="5127" width="5.875" style="52" customWidth="1"/>
    <col min="5128" max="5377" width="9" style="52"/>
    <col min="5378" max="5378" width="2.375" style="52" customWidth="1"/>
    <col min="5379" max="5379" width="10.125" style="52" customWidth="1"/>
    <col min="5380" max="5380" width="57.625" style="52" customWidth="1"/>
    <col min="5381" max="5381" width="0.875" style="52" customWidth="1"/>
    <col min="5382" max="5382" width="18.625" style="52" customWidth="1"/>
    <col min="5383" max="5383" width="5.875" style="52" customWidth="1"/>
    <col min="5384" max="5633" width="9" style="52"/>
    <col min="5634" max="5634" width="2.375" style="52" customWidth="1"/>
    <col min="5635" max="5635" width="10.125" style="52" customWidth="1"/>
    <col min="5636" max="5636" width="57.625" style="52" customWidth="1"/>
    <col min="5637" max="5637" width="0.875" style="52" customWidth="1"/>
    <col min="5638" max="5638" width="18.625" style="52" customWidth="1"/>
    <col min="5639" max="5639" width="5.875" style="52" customWidth="1"/>
    <col min="5640" max="5889" width="9" style="52"/>
    <col min="5890" max="5890" width="2.375" style="52" customWidth="1"/>
    <col min="5891" max="5891" width="10.125" style="52" customWidth="1"/>
    <col min="5892" max="5892" width="57.625" style="52" customWidth="1"/>
    <col min="5893" max="5893" width="0.875" style="52" customWidth="1"/>
    <col min="5894" max="5894" width="18.625" style="52" customWidth="1"/>
    <col min="5895" max="5895" width="5.875" style="52" customWidth="1"/>
    <col min="5896" max="6145" width="9" style="52"/>
    <col min="6146" max="6146" width="2.375" style="52" customWidth="1"/>
    <col min="6147" max="6147" width="10.125" style="52" customWidth="1"/>
    <col min="6148" max="6148" width="57.625" style="52" customWidth="1"/>
    <col min="6149" max="6149" width="0.875" style="52" customWidth="1"/>
    <col min="6150" max="6150" width="18.625" style="52" customWidth="1"/>
    <col min="6151" max="6151" width="5.875" style="52" customWidth="1"/>
    <col min="6152" max="6401" width="9" style="52"/>
    <col min="6402" max="6402" width="2.375" style="52" customWidth="1"/>
    <col min="6403" max="6403" width="10.125" style="52" customWidth="1"/>
    <col min="6404" max="6404" width="57.625" style="52" customWidth="1"/>
    <col min="6405" max="6405" width="0.875" style="52" customWidth="1"/>
    <col min="6406" max="6406" width="18.625" style="52" customWidth="1"/>
    <col min="6407" max="6407" width="5.875" style="52" customWidth="1"/>
    <col min="6408" max="6657" width="9" style="52"/>
    <col min="6658" max="6658" width="2.375" style="52" customWidth="1"/>
    <col min="6659" max="6659" width="10.125" style="52" customWidth="1"/>
    <col min="6660" max="6660" width="57.625" style="52" customWidth="1"/>
    <col min="6661" max="6661" width="0.875" style="52" customWidth="1"/>
    <col min="6662" max="6662" width="18.625" style="52" customWidth="1"/>
    <col min="6663" max="6663" width="5.875" style="52" customWidth="1"/>
    <col min="6664" max="6913" width="9" style="52"/>
    <col min="6914" max="6914" width="2.375" style="52" customWidth="1"/>
    <col min="6915" max="6915" width="10.125" style="52" customWidth="1"/>
    <col min="6916" max="6916" width="57.625" style="52" customWidth="1"/>
    <col min="6917" max="6917" width="0.875" style="52" customWidth="1"/>
    <col min="6918" max="6918" width="18.625" style="52" customWidth="1"/>
    <col min="6919" max="6919" width="5.875" style="52" customWidth="1"/>
    <col min="6920" max="7169" width="9" style="52"/>
    <col min="7170" max="7170" width="2.375" style="52" customWidth="1"/>
    <col min="7171" max="7171" width="10.125" style="52" customWidth="1"/>
    <col min="7172" max="7172" width="57.625" style="52" customWidth="1"/>
    <col min="7173" max="7173" width="0.875" style="52" customWidth="1"/>
    <col min="7174" max="7174" width="18.625" style="52" customWidth="1"/>
    <col min="7175" max="7175" width="5.875" style="52" customWidth="1"/>
    <col min="7176" max="7425" width="9" style="52"/>
    <col min="7426" max="7426" width="2.375" style="52" customWidth="1"/>
    <col min="7427" max="7427" width="10.125" style="52" customWidth="1"/>
    <col min="7428" max="7428" width="57.625" style="52" customWidth="1"/>
    <col min="7429" max="7429" width="0.875" style="52" customWidth="1"/>
    <col min="7430" max="7430" width="18.625" style="52" customWidth="1"/>
    <col min="7431" max="7431" width="5.875" style="52" customWidth="1"/>
    <col min="7432" max="7681" width="9" style="52"/>
    <col min="7682" max="7682" width="2.375" style="52" customWidth="1"/>
    <col min="7683" max="7683" width="10.125" style="52" customWidth="1"/>
    <col min="7684" max="7684" width="57.625" style="52" customWidth="1"/>
    <col min="7685" max="7685" width="0.875" style="52" customWidth="1"/>
    <col min="7686" max="7686" width="18.625" style="52" customWidth="1"/>
    <col min="7687" max="7687" width="5.875" style="52" customWidth="1"/>
    <col min="7688" max="7937" width="9" style="52"/>
    <col min="7938" max="7938" width="2.375" style="52" customWidth="1"/>
    <col min="7939" max="7939" width="10.125" style="52" customWidth="1"/>
    <col min="7940" max="7940" width="57.625" style="52" customWidth="1"/>
    <col min="7941" max="7941" width="0.875" style="52" customWidth="1"/>
    <col min="7942" max="7942" width="18.625" style="52" customWidth="1"/>
    <col min="7943" max="7943" width="5.875" style="52" customWidth="1"/>
    <col min="7944" max="8193" width="9" style="52"/>
    <col min="8194" max="8194" width="2.375" style="52" customWidth="1"/>
    <col min="8195" max="8195" width="10.125" style="52" customWidth="1"/>
    <col min="8196" max="8196" width="57.625" style="52" customWidth="1"/>
    <col min="8197" max="8197" width="0.875" style="52" customWidth="1"/>
    <col min="8198" max="8198" width="18.625" style="52" customWidth="1"/>
    <col min="8199" max="8199" width="5.875" style="52" customWidth="1"/>
    <col min="8200" max="8449" width="9" style="52"/>
    <col min="8450" max="8450" width="2.375" style="52" customWidth="1"/>
    <col min="8451" max="8451" width="10.125" style="52" customWidth="1"/>
    <col min="8452" max="8452" width="57.625" style="52" customWidth="1"/>
    <col min="8453" max="8453" width="0.875" style="52" customWidth="1"/>
    <col min="8454" max="8454" width="18.625" style="52" customWidth="1"/>
    <col min="8455" max="8455" width="5.875" style="52" customWidth="1"/>
    <col min="8456" max="8705" width="9" style="52"/>
    <col min="8706" max="8706" width="2.375" style="52" customWidth="1"/>
    <col min="8707" max="8707" width="10.125" style="52" customWidth="1"/>
    <col min="8708" max="8708" width="57.625" style="52" customWidth="1"/>
    <col min="8709" max="8709" width="0.875" style="52" customWidth="1"/>
    <col min="8710" max="8710" width="18.625" style="52" customWidth="1"/>
    <col min="8711" max="8711" width="5.875" style="52" customWidth="1"/>
    <col min="8712" max="8961" width="9" style="52"/>
    <col min="8962" max="8962" width="2.375" style="52" customWidth="1"/>
    <col min="8963" max="8963" width="10.125" style="52" customWidth="1"/>
    <col min="8964" max="8964" width="57.625" style="52" customWidth="1"/>
    <col min="8965" max="8965" width="0.875" style="52" customWidth="1"/>
    <col min="8966" max="8966" width="18.625" style="52" customWidth="1"/>
    <col min="8967" max="8967" width="5.875" style="52" customWidth="1"/>
    <col min="8968" max="9217" width="9" style="52"/>
    <col min="9218" max="9218" width="2.375" style="52" customWidth="1"/>
    <col min="9219" max="9219" width="10.125" style="52" customWidth="1"/>
    <col min="9220" max="9220" width="57.625" style="52" customWidth="1"/>
    <col min="9221" max="9221" width="0.875" style="52" customWidth="1"/>
    <col min="9222" max="9222" width="18.625" style="52" customWidth="1"/>
    <col min="9223" max="9223" width="5.875" style="52" customWidth="1"/>
    <col min="9224" max="9473" width="9" style="52"/>
    <col min="9474" max="9474" width="2.375" style="52" customWidth="1"/>
    <col min="9475" max="9475" width="10.125" style="52" customWidth="1"/>
    <col min="9476" max="9476" width="57.625" style="52" customWidth="1"/>
    <col min="9477" max="9477" width="0.875" style="52" customWidth="1"/>
    <col min="9478" max="9478" width="18.625" style="52" customWidth="1"/>
    <col min="9479" max="9479" width="5.875" style="52" customWidth="1"/>
    <col min="9480" max="9729" width="9" style="52"/>
    <col min="9730" max="9730" width="2.375" style="52" customWidth="1"/>
    <col min="9731" max="9731" width="10.125" style="52" customWidth="1"/>
    <col min="9732" max="9732" width="57.625" style="52" customWidth="1"/>
    <col min="9733" max="9733" width="0.875" style="52" customWidth="1"/>
    <col min="9734" max="9734" width="18.625" style="52" customWidth="1"/>
    <col min="9735" max="9735" width="5.875" style="52" customWidth="1"/>
    <col min="9736" max="9985" width="9" style="52"/>
    <col min="9986" max="9986" width="2.375" style="52" customWidth="1"/>
    <col min="9987" max="9987" width="10.125" style="52" customWidth="1"/>
    <col min="9988" max="9988" width="57.625" style="52" customWidth="1"/>
    <col min="9989" max="9989" width="0.875" style="52" customWidth="1"/>
    <col min="9990" max="9990" width="18.625" style="52" customWidth="1"/>
    <col min="9991" max="9991" width="5.875" style="52" customWidth="1"/>
    <col min="9992" max="10241" width="9" style="52"/>
    <col min="10242" max="10242" width="2.375" style="52" customWidth="1"/>
    <col min="10243" max="10243" width="10.125" style="52" customWidth="1"/>
    <col min="10244" max="10244" width="57.625" style="52" customWidth="1"/>
    <col min="10245" max="10245" width="0.875" style="52" customWidth="1"/>
    <col min="10246" max="10246" width="18.625" style="52" customWidth="1"/>
    <col min="10247" max="10247" width="5.875" style="52" customWidth="1"/>
    <col min="10248" max="10497" width="9" style="52"/>
    <col min="10498" max="10498" width="2.375" style="52" customWidth="1"/>
    <col min="10499" max="10499" width="10.125" style="52" customWidth="1"/>
    <col min="10500" max="10500" width="57.625" style="52" customWidth="1"/>
    <col min="10501" max="10501" width="0.875" style="52" customWidth="1"/>
    <col min="10502" max="10502" width="18.625" style="52" customWidth="1"/>
    <col min="10503" max="10503" width="5.875" style="52" customWidth="1"/>
    <col min="10504" max="10753" width="9" style="52"/>
    <col min="10754" max="10754" width="2.375" style="52" customWidth="1"/>
    <col min="10755" max="10755" width="10.125" style="52" customWidth="1"/>
    <col min="10756" max="10756" width="57.625" style="52" customWidth="1"/>
    <col min="10757" max="10757" width="0.875" style="52" customWidth="1"/>
    <col min="10758" max="10758" width="18.625" style="52" customWidth="1"/>
    <col min="10759" max="10759" width="5.875" style="52" customWidth="1"/>
    <col min="10760" max="11009" width="9" style="52"/>
    <col min="11010" max="11010" width="2.375" style="52" customWidth="1"/>
    <col min="11011" max="11011" width="10.125" style="52" customWidth="1"/>
    <col min="11012" max="11012" width="57.625" style="52" customWidth="1"/>
    <col min="11013" max="11013" width="0.875" style="52" customWidth="1"/>
    <col min="11014" max="11014" width="18.625" style="52" customWidth="1"/>
    <col min="11015" max="11015" width="5.875" style="52" customWidth="1"/>
    <col min="11016" max="11265" width="9" style="52"/>
    <col min="11266" max="11266" width="2.375" style="52" customWidth="1"/>
    <col min="11267" max="11267" width="10.125" style="52" customWidth="1"/>
    <col min="11268" max="11268" width="57.625" style="52" customWidth="1"/>
    <col min="11269" max="11269" width="0.875" style="52" customWidth="1"/>
    <col min="11270" max="11270" width="18.625" style="52" customWidth="1"/>
    <col min="11271" max="11271" width="5.875" style="52" customWidth="1"/>
    <col min="11272" max="11521" width="9" style="52"/>
    <col min="11522" max="11522" width="2.375" style="52" customWidth="1"/>
    <col min="11523" max="11523" width="10.125" style="52" customWidth="1"/>
    <col min="11524" max="11524" width="57.625" style="52" customWidth="1"/>
    <col min="11525" max="11525" width="0.875" style="52" customWidth="1"/>
    <col min="11526" max="11526" width="18.625" style="52" customWidth="1"/>
    <col min="11527" max="11527" width="5.875" style="52" customWidth="1"/>
    <col min="11528" max="11777" width="9" style="52"/>
    <col min="11778" max="11778" width="2.375" style="52" customWidth="1"/>
    <col min="11779" max="11779" width="10.125" style="52" customWidth="1"/>
    <col min="11780" max="11780" width="57.625" style="52" customWidth="1"/>
    <col min="11781" max="11781" width="0.875" style="52" customWidth="1"/>
    <col min="11782" max="11782" width="18.625" style="52" customWidth="1"/>
    <col min="11783" max="11783" width="5.875" style="52" customWidth="1"/>
    <col min="11784" max="12033" width="9" style="52"/>
    <col min="12034" max="12034" width="2.375" style="52" customWidth="1"/>
    <col min="12035" max="12035" width="10.125" style="52" customWidth="1"/>
    <col min="12036" max="12036" width="57.625" style="52" customWidth="1"/>
    <col min="12037" max="12037" width="0.875" style="52" customWidth="1"/>
    <col min="12038" max="12038" width="18.625" style="52" customWidth="1"/>
    <col min="12039" max="12039" width="5.875" style="52" customWidth="1"/>
    <col min="12040" max="12289" width="9" style="52"/>
    <col min="12290" max="12290" width="2.375" style="52" customWidth="1"/>
    <col min="12291" max="12291" width="10.125" style="52" customWidth="1"/>
    <col min="12292" max="12292" width="57.625" style="52" customWidth="1"/>
    <col min="12293" max="12293" width="0.875" style="52" customWidth="1"/>
    <col min="12294" max="12294" width="18.625" style="52" customWidth="1"/>
    <col min="12295" max="12295" width="5.875" style="52" customWidth="1"/>
    <col min="12296" max="12545" width="9" style="52"/>
    <col min="12546" max="12546" width="2.375" style="52" customWidth="1"/>
    <col min="12547" max="12547" width="10.125" style="52" customWidth="1"/>
    <col min="12548" max="12548" width="57.625" style="52" customWidth="1"/>
    <col min="12549" max="12549" width="0.875" style="52" customWidth="1"/>
    <col min="12550" max="12550" width="18.625" style="52" customWidth="1"/>
    <col min="12551" max="12551" width="5.875" style="52" customWidth="1"/>
    <col min="12552" max="12801" width="9" style="52"/>
    <col min="12802" max="12802" width="2.375" style="52" customWidth="1"/>
    <col min="12803" max="12803" width="10.125" style="52" customWidth="1"/>
    <col min="12804" max="12804" width="57.625" style="52" customWidth="1"/>
    <col min="12805" max="12805" width="0.875" style="52" customWidth="1"/>
    <col min="12806" max="12806" width="18.625" style="52" customWidth="1"/>
    <col min="12807" max="12807" width="5.875" style="52" customWidth="1"/>
    <col min="12808" max="13057" width="9" style="52"/>
    <col min="13058" max="13058" width="2.375" style="52" customWidth="1"/>
    <col min="13059" max="13059" width="10.125" style="52" customWidth="1"/>
    <col min="13060" max="13060" width="57.625" style="52" customWidth="1"/>
    <col min="13061" max="13061" width="0.875" style="52" customWidth="1"/>
    <col min="13062" max="13062" width="18.625" style="52" customWidth="1"/>
    <col min="13063" max="13063" width="5.875" style="52" customWidth="1"/>
    <col min="13064" max="13313" width="9" style="52"/>
    <col min="13314" max="13314" width="2.375" style="52" customWidth="1"/>
    <col min="13315" max="13315" width="10.125" style="52" customWidth="1"/>
    <col min="13316" max="13316" width="57.625" style="52" customWidth="1"/>
    <col min="13317" max="13317" width="0.875" style="52" customWidth="1"/>
    <col min="13318" max="13318" width="18.625" style="52" customWidth="1"/>
    <col min="13319" max="13319" width="5.875" style="52" customWidth="1"/>
    <col min="13320" max="13569" width="9" style="52"/>
    <col min="13570" max="13570" width="2.375" style="52" customWidth="1"/>
    <col min="13571" max="13571" width="10.125" style="52" customWidth="1"/>
    <col min="13572" max="13572" width="57.625" style="52" customWidth="1"/>
    <col min="13573" max="13573" width="0.875" style="52" customWidth="1"/>
    <col min="13574" max="13574" width="18.625" style="52" customWidth="1"/>
    <col min="13575" max="13575" width="5.875" style="52" customWidth="1"/>
    <col min="13576" max="13825" width="9" style="52"/>
    <col min="13826" max="13826" width="2.375" style="52" customWidth="1"/>
    <col min="13827" max="13827" width="10.125" style="52" customWidth="1"/>
    <col min="13828" max="13828" width="57.625" style="52" customWidth="1"/>
    <col min="13829" max="13829" width="0.875" style="52" customWidth="1"/>
    <col min="13830" max="13830" width="18.625" style="52" customWidth="1"/>
    <col min="13831" max="13831" width="5.875" style="52" customWidth="1"/>
    <col min="13832" max="14081" width="9" style="52"/>
    <col min="14082" max="14082" width="2.375" style="52" customWidth="1"/>
    <col min="14083" max="14083" width="10.125" style="52" customWidth="1"/>
    <col min="14084" max="14084" width="57.625" style="52" customWidth="1"/>
    <col min="14085" max="14085" width="0.875" style="52" customWidth="1"/>
    <col min="14086" max="14086" width="18.625" style="52" customWidth="1"/>
    <col min="14087" max="14087" width="5.875" style="52" customWidth="1"/>
    <col min="14088" max="14337" width="9" style="52"/>
    <col min="14338" max="14338" width="2.375" style="52" customWidth="1"/>
    <col min="14339" max="14339" width="10.125" style="52" customWidth="1"/>
    <col min="14340" max="14340" width="57.625" style="52" customWidth="1"/>
    <col min="14341" max="14341" width="0.875" style="52" customWidth="1"/>
    <col min="14342" max="14342" width="18.625" style="52" customWidth="1"/>
    <col min="14343" max="14343" width="5.875" style="52" customWidth="1"/>
    <col min="14344" max="14593" width="9" style="52"/>
    <col min="14594" max="14594" width="2.375" style="52" customWidth="1"/>
    <col min="14595" max="14595" width="10.125" style="52" customWidth="1"/>
    <col min="14596" max="14596" width="57.625" style="52" customWidth="1"/>
    <col min="14597" max="14597" width="0.875" style="52" customWidth="1"/>
    <col min="14598" max="14598" width="18.625" style="52" customWidth="1"/>
    <col min="14599" max="14599" width="5.875" style="52" customWidth="1"/>
    <col min="14600" max="14849" width="9" style="52"/>
    <col min="14850" max="14850" width="2.375" style="52" customWidth="1"/>
    <col min="14851" max="14851" width="10.125" style="52" customWidth="1"/>
    <col min="14852" max="14852" width="57.625" style="52" customWidth="1"/>
    <col min="14853" max="14853" width="0.875" style="52" customWidth="1"/>
    <col min="14854" max="14854" width="18.625" style="52" customWidth="1"/>
    <col min="14855" max="14855" width="5.875" style="52" customWidth="1"/>
    <col min="14856" max="15105" width="9" style="52"/>
    <col min="15106" max="15106" width="2.375" style="52" customWidth="1"/>
    <col min="15107" max="15107" width="10.125" style="52" customWidth="1"/>
    <col min="15108" max="15108" width="57.625" style="52" customWidth="1"/>
    <col min="15109" max="15109" width="0.875" style="52" customWidth="1"/>
    <col min="15110" max="15110" width="18.625" style="52" customWidth="1"/>
    <col min="15111" max="15111" width="5.875" style="52" customWidth="1"/>
    <col min="15112" max="15361" width="9" style="52"/>
    <col min="15362" max="15362" width="2.375" style="52" customWidth="1"/>
    <col min="15363" max="15363" width="10.125" style="52" customWidth="1"/>
    <col min="15364" max="15364" width="57.625" style="52" customWidth="1"/>
    <col min="15365" max="15365" width="0.875" style="52" customWidth="1"/>
    <col min="15366" max="15366" width="18.625" style="52" customWidth="1"/>
    <col min="15367" max="15367" width="5.875" style="52" customWidth="1"/>
    <col min="15368" max="15617" width="9" style="52"/>
    <col min="15618" max="15618" width="2.375" style="52" customWidth="1"/>
    <col min="15619" max="15619" width="10.125" style="52" customWidth="1"/>
    <col min="15620" max="15620" width="57.625" style="52" customWidth="1"/>
    <col min="15621" max="15621" width="0.875" style="52" customWidth="1"/>
    <col min="15622" max="15622" width="18.625" style="52" customWidth="1"/>
    <col min="15623" max="15623" width="5.875" style="52" customWidth="1"/>
    <col min="15624" max="15873" width="9" style="52"/>
    <col min="15874" max="15874" width="2.375" style="52" customWidth="1"/>
    <col min="15875" max="15875" width="10.125" style="52" customWidth="1"/>
    <col min="15876" max="15876" width="57.625" style="52" customWidth="1"/>
    <col min="15877" max="15877" width="0.875" style="52" customWidth="1"/>
    <col min="15878" max="15878" width="18.625" style="52" customWidth="1"/>
    <col min="15879" max="15879" width="5.875" style="52" customWidth="1"/>
    <col min="15880" max="16129" width="9" style="52"/>
    <col min="16130" max="16130" width="2.375" style="52" customWidth="1"/>
    <col min="16131" max="16131" width="10.125" style="52" customWidth="1"/>
    <col min="16132" max="16132" width="57.625" style="52" customWidth="1"/>
    <col min="16133" max="16133" width="0.875" style="52" customWidth="1"/>
    <col min="16134" max="16134" width="18.625" style="52" customWidth="1"/>
    <col min="16135" max="16135" width="5.875" style="52" customWidth="1"/>
    <col min="16136" max="16384" width="9" style="52"/>
  </cols>
  <sheetData>
    <row r="1" spans="1:6" s="40" customFormat="1" ht="15" customHeight="1" x14ac:dyDescent="0.15">
      <c r="A1" s="36"/>
      <c r="B1" s="67" t="s">
        <v>29</v>
      </c>
      <c r="C1" s="67"/>
      <c r="D1" s="37" t="s">
        <v>30</v>
      </c>
      <c r="E1" s="38"/>
      <c r="F1" s="39" t="s">
        <v>31</v>
      </c>
    </row>
    <row r="2" spans="1:6" s="40" customFormat="1" ht="9.9499999999999993" customHeight="1" x14ac:dyDescent="0.15">
      <c r="A2" s="36"/>
      <c r="B2" s="41"/>
      <c r="C2" s="42"/>
      <c r="D2" s="43"/>
      <c r="E2" s="44"/>
      <c r="F2" s="45"/>
    </row>
    <row r="3" spans="1:6" s="50" customFormat="1" ht="24" customHeight="1" x14ac:dyDescent="0.15">
      <c r="A3" s="46"/>
      <c r="B3" s="47" t="s">
        <v>43</v>
      </c>
      <c r="C3" s="48"/>
      <c r="D3" s="49"/>
      <c r="F3" s="51"/>
    </row>
    <row r="4" spans="1:6" s="50" customFormat="1" ht="15" customHeight="1" x14ac:dyDescent="0.15">
      <c r="A4" s="46"/>
      <c r="B4" s="47"/>
      <c r="C4" s="48" t="s">
        <v>44</v>
      </c>
      <c r="D4" s="49" t="s">
        <v>33</v>
      </c>
      <c r="F4" s="51" t="s">
        <v>32</v>
      </c>
    </row>
    <row r="5" spans="1:6" s="50" customFormat="1" ht="15" customHeight="1" x14ac:dyDescent="0.15">
      <c r="A5" s="46"/>
      <c r="B5" s="47"/>
      <c r="C5" s="48" t="s">
        <v>45</v>
      </c>
      <c r="D5" s="49" t="s">
        <v>34</v>
      </c>
      <c r="F5" s="51" t="s">
        <v>32</v>
      </c>
    </row>
    <row r="6" spans="1:6" s="50" customFormat="1" ht="15" customHeight="1" x14ac:dyDescent="0.15">
      <c r="A6" s="46"/>
      <c r="B6" s="47"/>
      <c r="C6" s="48"/>
      <c r="D6" s="49"/>
      <c r="F6" s="51"/>
    </row>
  </sheetData>
  <mergeCells count="1">
    <mergeCell ref="B1:C1"/>
  </mergeCells>
  <phoneticPr fontId="2"/>
  <printOptions horizontalCentered="1"/>
  <pageMargins left="0.78740157480314965" right="0.6692913385826772" top="0.9055118110236221" bottom="0.98425196850393704" header="0.51181102362204722" footer="0.51181102362204722"/>
  <pageSetup paperSize="9" scale="79" orientation="portrait" r:id="rId1"/>
  <headerFooter alignWithMargins="0">
    <oddFooter>&amp;C&amp;9目次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showGridLines="0" zoomScale="120" workbookViewId="0">
      <selection activeCell="A2" sqref="A2"/>
    </sheetView>
  </sheetViews>
  <sheetFormatPr defaultColWidth="11.625" defaultRowHeight="9" x14ac:dyDescent="0.15"/>
  <cols>
    <col min="1" max="1" width="5" style="1" customWidth="1"/>
    <col min="2" max="2" width="7.625" style="1" customWidth="1"/>
    <col min="3" max="3" width="6.5" style="2" bestFit="1" customWidth="1"/>
    <col min="4" max="4" width="2.875" style="2" bestFit="1" customWidth="1"/>
    <col min="5" max="5" width="1.75" style="2" bestFit="1" customWidth="1"/>
    <col min="6" max="6" width="2.875" style="2" bestFit="1" customWidth="1"/>
    <col min="7" max="7" width="1.75" style="2" bestFit="1" customWidth="1"/>
    <col min="8" max="8" width="4.375" style="2" bestFit="1" customWidth="1"/>
    <col min="9" max="9" width="5.5" style="2" bestFit="1" customWidth="1"/>
    <col min="10" max="10" width="13.5" style="1" customWidth="1"/>
    <col min="11" max="11" width="6" style="1" customWidth="1"/>
    <col min="12" max="12" width="7.5" style="1" bestFit="1" customWidth="1"/>
    <col min="13" max="13" width="0.875" style="1" customWidth="1"/>
    <col min="14" max="14" width="4.375" style="1" bestFit="1" customWidth="1"/>
    <col min="15" max="15" width="7.5" style="1" bestFit="1" customWidth="1"/>
    <col min="16" max="16" width="8.25" style="1" customWidth="1"/>
    <col min="17" max="17" width="2.5" style="1" customWidth="1"/>
    <col min="18" max="16384" width="11.625" style="1"/>
  </cols>
  <sheetData>
    <row r="1" spans="1:15" s="58" customFormat="1" ht="30" customHeight="1" x14ac:dyDescent="0.25">
      <c r="A1" s="55" t="s">
        <v>46</v>
      </c>
      <c r="B1" s="56"/>
      <c r="C1" s="56"/>
      <c r="D1" s="56"/>
      <c r="E1" s="56"/>
      <c r="F1" s="56"/>
      <c r="G1" s="56"/>
      <c r="H1" s="56"/>
      <c r="I1" s="57"/>
    </row>
    <row r="2" spans="1:15" s="22" customFormat="1" ht="14.25" x14ac:dyDescent="0.15">
      <c r="A2" s="22" t="s">
        <v>47</v>
      </c>
      <c r="C2" s="24"/>
      <c r="D2" s="24"/>
      <c r="E2" s="24"/>
      <c r="F2" s="24"/>
      <c r="G2" s="24"/>
      <c r="H2" s="24"/>
      <c r="I2" s="24"/>
      <c r="J2" s="23"/>
    </row>
    <row r="3" spans="1:15" x14ac:dyDescent="0.15">
      <c r="A3" s="21"/>
      <c r="B3" s="21"/>
      <c r="C3" s="13"/>
      <c r="D3" s="68" t="s">
        <v>51</v>
      </c>
      <c r="E3" s="68"/>
      <c r="F3" s="68"/>
      <c r="G3" s="68"/>
      <c r="H3" s="68"/>
      <c r="I3" s="68"/>
    </row>
    <row r="4" spans="1:15" x14ac:dyDescent="0.15">
      <c r="A4" s="20"/>
      <c r="B4" s="20"/>
      <c r="C4" s="18"/>
      <c r="D4" s="17"/>
      <c r="E4" s="17"/>
      <c r="F4" s="17"/>
      <c r="G4" s="19"/>
      <c r="H4" s="18"/>
      <c r="I4" s="17"/>
      <c r="K4" s="81"/>
      <c r="L4" s="81"/>
      <c r="M4" s="59"/>
      <c r="N4" s="81"/>
      <c r="O4" s="81"/>
    </row>
    <row r="5" spans="1:15" x14ac:dyDescent="0.15">
      <c r="A5" s="10" t="s">
        <v>20</v>
      </c>
      <c r="B5" s="10" t="s">
        <v>19</v>
      </c>
      <c r="C5" s="16" t="s">
        <v>18</v>
      </c>
      <c r="D5" s="82" t="s">
        <v>17</v>
      </c>
      <c r="E5" s="83"/>
      <c r="F5" s="83"/>
      <c r="G5" s="84"/>
      <c r="H5" s="16" t="s">
        <v>16</v>
      </c>
      <c r="I5" s="54" t="s">
        <v>15</v>
      </c>
      <c r="K5" s="81"/>
      <c r="L5" s="81"/>
      <c r="M5" s="59"/>
      <c r="N5" s="81"/>
      <c r="O5" s="81"/>
    </row>
    <row r="6" spans="1:15" x14ac:dyDescent="0.15">
      <c r="A6" s="4"/>
      <c r="B6" s="4"/>
      <c r="C6" s="14"/>
      <c r="D6" s="13"/>
      <c r="E6" s="13"/>
      <c r="F6" s="13"/>
      <c r="G6" s="15"/>
      <c r="H6" s="14"/>
      <c r="I6" s="13"/>
      <c r="K6" s="33"/>
      <c r="N6" s="33"/>
      <c r="O6" s="31"/>
    </row>
    <row r="7" spans="1:15" x14ac:dyDescent="0.15">
      <c r="A7" s="77" t="s">
        <v>14</v>
      </c>
      <c r="B7" s="78"/>
      <c r="C7" s="69">
        <f>SUM(C9,C16)</f>
        <v>2423</v>
      </c>
      <c r="D7" s="71">
        <f>D9+D16</f>
        <v>716</v>
      </c>
      <c r="E7" s="75" t="s">
        <v>4</v>
      </c>
      <c r="F7" s="75">
        <f>F9+F16</f>
        <v>629</v>
      </c>
      <c r="G7" s="73" t="s">
        <v>3</v>
      </c>
      <c r="H7" s="69">
        <f>H9+H16</f>
        <v>1635</v>
      </c>
      <c r="I7" s="71">
        <f>I9+I16</f>
        <v>72</v>
      </c>
      <c r="K7" s="33"/>
      <c r="N7" s="33"/>
      <c r="O7" s="31"/>
    </row>
    <row r="8" spans="1:15" x14ac:dyDescent="0.15">
      <c r="A8" s="79"/>
      <c r="B8" s="80"/>
      <c r="C8" s="70"/>
      <c r="D8" s="72"/>
      <c r="E8" s="76"/>
      <c r="F8" s="76"/>
      <c r="G8" s="74"/>
      <c r="H8" s="70"/>
      <c r="I8" s="72"/>
      <c r="K8" s="33"/>
      <c r="N8" s="33"/>
      <c r="O8" s="31"/>
    </row>
    <row r="9" spans="1:15" x14ac:dyDescent="0.15">
      <c r="A9" s="78" t="s">
        <v>13</v>
      </c>
      <c r="B9" s="86" t="s">
        <v>35</v>
      </c>
      <c r="C9" s="69">
        <v>1014</v>
      </c>
      <c r="D9" s="71">
        <v>340</v>
      </c>
      <c r="E9" s="75" t="s">
        <v>4</v>
      </c>
      <c r="F9" s="75">
        <v>285</v>
      </c>
      <c r="G9" s="73" t="s">
        <v>3</v>
      </c>
      <c r="H9" s="69">
        <v>643</v>
      </c>
      <c r="I9" s="71">
        <f>C9-D9-H9</f>
        <v>31</v>
      </c>
      <c r="K9" s="33"/>
      <c r="N9" s="33"/>
      <c r="O9" s="31"/>
    </row>
    <row r="10" spans="1:15" x14ac:dyDescent="0.15">
      <c r="A10" s="80"/>
      <c r="B10" s="87"/>
      <c r="C10" s="70"/>
      <c r="D10" s="72"/>
      <c r="E10" s="76"/>
      <c r="F10" s="76"/>
      <c r="G10" s="74"/>
      <c r="H10" s="70"/>
      <c r="I10" s="72"/>
      <c r="K10" s="33"/>
      <c r="N10" s="33"/>
      <c r="O10" s="31"/>
    </row>
    <row r="11" spans="1:15" x14ac:dyDescent="0.15">
      <c r="A11" s="78" t="s">
        <v>12</v>
      </c>
      <c r="B11" s="5" t="s">
        <v>11</v>
      </c>
      <c r="C11" s="7">
        <v>4</v>
      </c>
      <c r="D11" s="9" t="s">
        <v>10</v>
      </c>
      <c r="E11" s="9" t="s">
        <v>4</v>
      </c>
      <c r="F11" s="9" t="s">
        <v>10</v>
      </c>
      <c r="G11" s="8" t="s">
        <v>3</v>
      </c>
      <c r="H11" s="7">
        <v>4</v>
      </c>
      <c r="I11" s="12">
        <f>C11-H11</f>
        <v>0</v>
      </c>
      <c r="K11" s="33"/>
      <c r="N11" s="33"/>
      <c r="O11" s="31"/>
    </row>
    <row r="12" spans="1:15" x14ac:dyDescent="0.15">
      <c r="A12" s="85"/>
      <c r="B12" s="5" t="s">
        <v>9</v>
      </c>
      <c r="C12" s="7">
        <v>52</v>
      </c>
      <c r="D12" s="9">
        <v>11</v>
      </c>
      <c r="E12" s="9" t="s">
        <v>4</v>
      </c>
      <c r="F12" s="9">
        <v>10</v>
      </c>
      <c r="G12" s="8" t="s">
        <v>3</v>
      </c>
      <c r="H12" s="7">
        <v>37</v>
      </c>
      <c r="I12" s="6">
        <f>C12-D12-H12</f>
        <v>4</v>
      </c>
      <c r="K12" s="33"/>
      <c r="N12" s="33"/>
      <c r="O12" s="31"/>
    </row>
    <row r="13" spans="1:15" x14ac:dyDescent="0.15">
      <c r="A13" s="85"/>
      <c r="B13" s="11" t="s">
        <v>8</v>
      </c>
      <c r="C13" s="7">
        <v>689</v>
      </c>
      <c r="D13" s="9">
        <v>107</v>
      </c>
      <c r="E13" s="9" t="s">
        <v>36</v>
      </c>
      <c r="F13" s="9">
        <v>102</v>
      </c>
      <c r="G13" s="8" t="s">
        <v>37</v>
      </c>
      <c r="H13" s="7">
        <v>556</v>
      </c>
      <c r="I13" s="9">
        <f>C13-D13-H13</f>
        <v>26</v>
      </c>
      <c r="K13" s="33"/>
      <c r="N13" s="33"/>
      <c r="O13" s="31"/>
    </row>
    <row r="14" spans="1:15" x14ac:dyDescent="0.15">
      <c r="A14" s="85"/>
      <c r="B14" s="5" t="s">
        <v>7</v>
      </c>
      <c r="C14" s="7">
        <v>219</v>
      </c>
      <c r="D14" s="9">
        <v>60</v>
      </c>
      <c r="E14" s="9" t="s">
        <v>4</v>
      </c>
      <c r="F14" s="9">
        <v>55</v>
      </c>
      <c r="G14" s="8" t="s">
        <v>3</v>
      </c>
      <c r="H14" s="7">
        <v>149</v>
      </c>
      <c r="I14" s="6">
        <f>C14-D14-H14</f>
        <v>10</v>
      </c>
      <c r="K14" s="33"/>
      <c r="N14" s="33"/>
      <c r="O14" s="31"/>
    </row>
    <row r="15" spans="1:15" x14ac:dyDescent="0.15">
      <c r="A15" s="10"/>
      <c r="B15" s="5" t="s">
        <v>6</v>
      </c>
      <c r="C15" s="7">
        <v>445</v>
      </c>
      <c r="D15" s="9">
        <v>198</v>
      </c>
      <c r="E15" s="9" t="s">
        <v>4</v>
      </c>
      <c r="F15" s="9">
        <v>177</v>
      </c>
      <c r="G15" s="8" t="s">
        <v>3</v>
      </c>
      <c r="H15" s="7">
        <v>246</v>
      </c>
      <c r="I15" s="6">
        <f>C15-D15-H15</f>
        <v>1</v>
      </c>
      <c r="K15" s="33"/>
      <c r="N15" s="33"/>
      <c r="O15" s="31"/>
    </row>
    <row r="16" spans="1:15" x14ac:dyDescent="0.15">
      <c r="A16" s="5"/>
      <c r="B16" s="88" t="s">
        <v>5</v>
      </c>
      <c r="C16" s="69">
        <f>SUM(C11:C15)</f>
        <v>1409</v>
      </c>
      <c r="D16" s="71">
        <f>SUM(D11:D15)</f>
        <v>376</v>
      </c>
      <c r="E16" s="75" t="s">
        <v>4</v>
      </c>
      <c r="F16" s="75">
        <f>SUM(F12:F15)</f>
        <v>344</v>
      </c>
      <c r="G16" s="73" t="s">
        <v>3</v>
      </c>
      <c r="H16" s="69">
        <f>SUM(H11:H15)</f>
        <v>992</v>
      </c>
      <c r="I16" s="71">
        <f>SUM(I11:I15)</f>
        <v>41</v>
      </c>
      <c r="K16" s="33"/>
      <c r="N16" s="33"/>
      <c r="O16" s="31"/>
    </row>
    <row r="17" spans="1:15" x14ac:dyDescent="0.15">
      <c r="A17" s="4"/>
      <c r="B17" s="89"/>
      <c r="C17" s="70"/>
      <c r="D17" s="72"/>
      <c r="E17" s="76"/>
      <c r="F17" s="76"/>
      <c r="G17" s="74"/>
      <c r="H17" s="70"/>
      <c r="I17" s="72"/>
      <c r="K17" s="33"/>
      <c r="N17" s="33"/>
      <c r="O17" s="31"/>
    </row>
    <row r="18" spans="1:15" x14ac:dyDescent="0.15">
      <c r="A18" s="3" t="s">
        <v>38</v>
      </c>
      <c r="B18" s="3"/>
      <c r="C18" s="3"/>
      <c r="D18" s="3"/>
      <c r="E18" s="3"/>
      <c r="K18" s="33"/>
      <c r="L18" s="31"/>
      <c r="N18" s="33"/>
      <c r="O18" s="31"/>
    </row>
    <row r="19" spans="1:15" x14ac:dyDescent="0.15">
      <c r="A19" s="60" t="s">
        <v>2</v>
      </c>
      <c r="K19" s="33"/>
      <c r="N19" s="33"/>
    </row>
    <row r="20" spans="1:15" x14ac:dyDescent="0.15">
      <c r="A20" s="1" t="s">
        <v>1</v>
      </c>
      <c r="K20" s="33"/>
      <c r="L20" s="31"/>
      <c r="N20" s="33"/>
      <c r="O20" s="31"/>
    </row>
    <row r="21" spans="1:15" x14ac:dyDescent="0.15">
      <c r="A21" s="1" t="s">
        <v>0</v>
      </c>
      <c r="K21" s="33"/>
      <c r="L21" s="31"/>
      <c r="N21" s="33"/>
      <c r="O21" s="31"/>
    </row>
    <row r="22" spans="1:15" x14ac:dyDescent="0.15">
      <c r="K22" s="33"/>
      <c r="L22" s="31"/>
      <c r="N22" s="33"/>
      <c r="O22" s="31"/>
    </row>
    <row r="23" spans="1:15" x14ac:dyDescent="0.15">
      <c r="K23" s="33"/>
      <c r="L23" s="31"/>
      <c r="N23" s="33"/>
    </row>
    <row r="24" spans="1:15" x14ac:dyDescent="0.15">
      <c r="K24" s="33"/>
      <c r="L24" s="31"/>
      <c r="N24" s="33"/>
    </row>
    <row r="25" spans="1:15" x14ac:dyDescent="0.15">
      <c r="K25" s="33"/>
      <c r="L25" s="31"/>
      <c r="M25" s="33"/>
      <c r="N25" s="33"/>
    </row>
    <row r="26" spans="1:15" x14ac:dyDescent="0.15">
      <c r="K26" s="33"/>
      <c r="L26" s="31"/>
      <c r="N26" s="33"/>
      <c r="O26" s="31"/>
    </row>
    <row r="27" spans="1:15" x14ac:dyDescent="0.15">
      <c r="K27" s="33"/>
      <c r="L27" s="31"/>
      <c r="N27" s="33"/>
      <c r="O27" s="31"/>
    </row>
    <row r="28" spans="1:15" x14ac:dyDescent="0.15">
      <c r="K28" s="33"/>
      <c r="L28" s="31"/>
      <c r="N28" s="33"/>
      <c r="O28" s="31"/>
    </row>
    <row r="29" spans="1:15" x14ac:dyDescent="0.15">
      <c r="K29" s="33"/>
      <c r="L29" s="31"/>
      <c r="N29" s="61"/>
      <c r="O29" s="62"/>
    </row>
    <row r="30" spans="1:15" x14ac:dyDescent="0.15">
      <c r="N30" s="61"/>
      <c r="O30" s="62"/>
    </row>
  </sheetData>
  <mergeCells count="32">
    <mergeCell ref="B16:B17"/>
    <mergeCell ref="C16:C17"/>
    <mergeCell ref="D16:D17"/>
    <mergeCell ref="E16:E17"/>
    <mergeCell ref="F16:F17"/>
    <mergeCell ref="A11:A14"/>
    <mergeCell ref="A9:A10"/>
    <mergeCell ref="B9:B10"/>
    <mergeCell ref="C9:C10"/>
    <mergeCell ref="D9:D10"/>
    <mergeCell ref="K4:K5"/>
    <mergeCell ref="L4:L5"/>
    <mergeCell ref="N4:N5"/>
    <mergeCell ref="O4:O5"/>
    <mergeCell ref="D5:G5"/>
    <mergeCell ref="A7:B8"/>
    <mergeCell ref="C7:C8"/>
    <mergeCell ref="D7:D8"/>
    <mergeCell ref="E7:E8"/>
    <mergeCell ref="G7:G8"/>
    <mergeCell ref="F7:F8"/>
    <mergeCell ref="D3:I3"/>
    <mergeCell ref="H7:H8"/>
    <mergeCell ref="I7:I8"/>
    <mergeCell ref="G16:G17"/>
    <mergeCell ref="H16:H17"/>
    <mergeCell ref="I16:I17"/>
    <mergeCell ref="F9:F10"/>
    <mergeCell ref="G9:G10"/>
    <mergeCell ref="H9:H10"/>
    <mergeCell ref="I9:I10"/>
    <mergeCell ref="E9:E10"/>
  </mergeCells>
  <phoneticPr fontId="2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  <ignoredErrors>
    <ignoredError sqref="C7:I15 I16:I17" unlockedFormula="1"/>
    <ignoredError sqref="C16:H17" formulaRange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5"/>
  <sheetViews>
    <sheetView showGridLines="0" zoomScale="145" zoomScaleNormal="145" workbookViewId="0">
      <selection activeCell="G36" sqref="G36"/>
    </sheetView>
  </sheetViews>
  <sheetFormatPr defaultColWidth="11.625" defaultRowHeight="9" x14ac:dyDescent="0.15"/>
  <cols>
    <col min="1" max="1" width="3.75" style="1" customWidth="1"/>
    <col min="2" max="2" width="6" style="1" customWidth="1"/>
    <col min="3" max="3" width="7.5" style="1" bestFit="1" customWidth="1"/>
    <col min="4" max="4" width="0.875" style="1" customWidth="1"/>
    <col min="5" max="5" width="4.375" style="1" bestFit="1" customWidth="1"/>
    <col min="6" max="6" width="7.5" style="1" bestFit="1" customWidth="1"/>
    <col min="7" max="7" width="8.25" style="1" customWidth="1"/>
    <col min="8" max="8" width="2.5" style="1" customWidth="1"/>
    <col min="9" max="16384" width="11.625" style="1"/>
  </cols>
  <sheetData>
    <row r="1" spans="2:6" s="22" customFormat="1" ht="30" customHeight="1" x14ac:dyDescent="0.15">
      <c r="B1" s="22" t="s">
        <v>48</v>
      </c>
    </row>
    <row r="2" spans="2:6" x14ac:dyDescent="0.15">
      <c r="B2" s="21"/>
      <c r="C2" s="21"/>
      <c r="D2" s="21"/>
      <c r="E2" s="21"/>
      <c r="F2" s="21"/>
    </row>
    <row r="3" spans="2:6" x14ac:dyDescent="0.15">
      <c r="B3" s="78" t="s">
        <v>21</v>
      </c>
      <c r="C3" s="88" t="s">
        <v>22</v>
      </c>
      <c r="D3" s="25"/>
      <c r="E3" s="88" t="s">
        <v>21</v>
      </c>
      <c r="F3" s="90" t="s">
        <v>22</v>
      </c>
    </row>
    <row r="4" spans="2:6" x14ac:dyDescent="0.15">
      <c r="B4" s="80"/>
      <c r="C4" s="89"/>
      <c r="D4" s="26"/>
      <c r="E4" s="89"/>
      <c r="F4" s="91"/>
    </row>
    <row r="5" spans="2:6" x14ac:dyDescent="0.15">
      <c r="B5" s="10" t="s">
        <v>23</v>
      </c>
      <c r="C5" s="27">
        <v>42</v>
      </c>
      <c r="D5" s="27"/>
      <c r="E5" s="28">
        <v>9</v>
      </c>
      <c r="F5" s="29" t="s">
        <v>24</v>
      </c>
    </row>
    <row r="6" spans="2:6" x14ac:dyDescent="0.15">
      <c r="B6" s="10">
        <v>45</v>
      </c>
      <c r="C6" s="27">
        <v>7</v>
      </c>
      <c r="D6" s="27"/>
      <c r="E6" s="28">
        <v>10</v>
      </c>
      <c r="F6" s="29" t="s">
        <v>25</v>
      </c>
    </row>
    <row r="7" spans="2:6" x14ac:dyDescent="0.15">
      <c r="B7" s="10">
        <v>46</v>
      </c>
      <c r="C7" s="27">
        <v>53</v>
      </c>
      <c r="D7" s="27"/>
      <c r="E7" s="28">
        <v>11</v>
      </c>
      <c r="F7" s="29" t="s">
        <v>24</v>
      </c>
    </row>
    <row r="8" spans="2:6" x14ac:dyDescent="0.15">
      <c r="B8" s="10">
        <v>47</v>
      </c>
      <c r="C8" s="27">
        <v>228</v>
      </c>
      <c r="D8" s="27"/>
      <c r="E8" s="28">
        <v>12</v>
      </c>
      <c r="F8" s="29" t="s">
        <v>24</v>
      </c>
    </row>
    <row r="9" spans="2:6" x14ac:dyDescent="0.15">
      <c r="B9" s="10">
        <v>48</v>
      </c>
      <c r="C9" s="27">
        <v>113</v>
      </c>
      <c r="D9" s="27"/>
      <c r="E9" s="28">
        <v>13</v>
      </c>
      <c r="F9" s="29" t="s">
        <v>10</v>
      </c>
    </row>
    <row r="10" spans="2:6" x14ac:dyDescent="0.15">
      <c r="B10" s="10">
        <v>49</v>
      </c>
      <c r="C10" s="27">
        <v>96</v>
      </c>
      <c r="D10" s="27"/>
      <c r="E10" s="28">
        <v>14</v>
      </c>
      <c r="F10" s="29" t="s">
        <v>10</v>
      </c>
    </row>
    <row r="11" spans="2:6" x14ac:dyDescent="0.15">
      <c r="B11" s="10">
        <v>50</v>
      </c>
      <c r="C11" s="27">
        <v>86</v>
      </c>
      <c r="D11" s="27"/>
      <c r="E11" s="28">
        <v>15</v>
      </c>
      <c r="F11" s="29" t="s">
        <v>10</v>
      </c>
    </row>
    <row r="12" spans="2:6" x14ac:dyDescent="0.15">
      <c r="B12" s="10">
        <v>51</v>
      </c>
      <c r="C12" s="27">
        <v>34</v>
      </c>
      <c r="D12" s="27"/>
      <c r="E12" s="28">
        <v>16</v>
      </c>
      <c r="F12" s="29" t="s">
        <v>10</v>
      </c>
    </row>
    <row r="13" spans="2:6" x14ac:dyDescent="0.15">
      <c r="B13" s="10">
        <v>52</v>
      </c>
      <c r="C13" s="27">
        <v>15</v>
      </c>
      <c r="D13" s="27"/>
      <c r="E13" s="28">
        <v>17</v>
      </c>
      <c r="F13" s="29" t="s">
        <v>10</v>
      </c>
    </row>
    <row r="14" spans="2:6" x14ac:dyDescent="0.15">
      <c r="B14" s="10">
        <v>53</v>
      </c>
      <c r="C14" s="27">
        <v>7</v>
      </c>
      <c r="D14" s="27"/>
      <c r="E14" s="28">
        <v>18</v>
      </c>
      <c r="F14" s="29">
        <v>2</v>
      </c>
    </row>
    <row r="15" spans="2:6" x14ac:dyDescent="0.15">
      <c r="B15" s="10">
        <v>54</v>
      </c>
      <c r="C15" s="27">
        <v>2</v>
      </c>
      <c r="D15" s="27"/>
      <c r="E15" s="28">
        <v>19</v>
      </c>
      <c r="F15" s="29" t="s">
        <v>10</v>
      </c>
    </row>
    <row r="16" spans="2:6" x14ac:dyDescent="0.15">
      <c r="B16" s="10">
        <v>55</v>
      </c>
      <c r="C16" s="27">
        <v>1</v>
      </c>
      <c r="D16" s="27"/>
      <c r="E16" s="28">
        <v>20</v>
      </c>
      <c r="F16" s="29">
        <v>1</v>
      </c>
    </row>
    <row r="17" spans="2:6" x14ac:dyDescent="0.15">
      <c r="B17" s="10">
        <v>56</v>
      </c>
      <c r="C17" s="30" t="s">
        <v>26</v>
      </c>
      <c r="D17" s="27"/>
      <c r="E17" s="28">
        <v>21</v>
      </c>
      <c r="F17" s="29">
        <v>3</v>
      </c>
    </row>
    <row r="18" spans="2:6" x14ac:dyDescent="0.15">
      <c r="B18" s="10">
        <v>57</v>
      </c>
      <c r="C18" s="27">
        <v>1</v>
      </c>
      <c r="D18" s="27"/>
      <c r="E18" s="28">
        <v>22</v>
      </c>
      <c r="F18" s="29">
        <v>3</v>
      </c>
    </row>
    <row r="19" spans="2:6" x14ac:dyDescent="0.15">
      <c r="B19" s="10">
        <v>58</v>
      </c>
      <c r="C19" s="31">
        <v>3</v>
      </c>
      <c r="D19" s="27"/>
      <c r="E19" s="28">
        <v>23</v>
      </c>
      <c r="F19" s="29">
        <v>1</v>
      </c>
    </row>
    <row r="20" spans="2:6" x14ac:dyDescent="0.15">
      <c r="B20" s="10">
        <v>59</v>
      </c>
      <c r="C20" s="31">
        <v>2</v>
      </c>
      <c r="D20" s="27"/>
      <c r="E20" s="28">
        <v>24</v>
      </c>
      <c r="F20" s="32">
        <v>2</v>
      </c>
    </row>
    <row r="21" spans="2:6" x14ac:dyDescent="0.15">
      <c r="B21" s="10">
        <v>60</v>
      </c>
      <c r="C21" s="31" t="s">
        <v>39</v>
      </c>
      <c r="D21" s="27"/>
      <c r="E21" s="28">
        <v>25</v>
      </c>
      <c r="F21" s="29" t="s">
        <v>10</v>
      </c>
    </row>
    <row r="22" spans="2:6" x14ac:dyDescent="0.15">
      <c r="B22" s="10">
        <v>61</v>
      </c>
      <c r="C22" s="30" t="s">
        <v>10</v>
      </c>
      <c r="D22" s="27"/>
      <c r="E22" s="28">
        <v>26</v>
      </c>
      <c r="F22" s="29" t="s">
        <v>10</v>
      </c>
    </row>
    <row r="23" spans="2:6" x14ac:dyDescent="0.15">
      <c r="B23" s="33">
        <v>62</v>
      </c>
      <c r="C23" s="30" t="s">
        <v>39</v>
      </c>
      <c r="E23" s="28">
        <v>27</v>
      </c>
      <c r="F23" s="29">
        <v>3</v>
      </c>
    </row>
    <row r="24" spans="2:6" x14ac:dyDescent="0.15">
      <c r="B24" s="33">
        <v>63</v>
      </c>
      <c r="C24" s="30" t="s">
        <v>10</v>
      </c>
      <c r="D24" s="33"/>
      <c r="E24" s="28">
        <v>28</v>
      </c>
      <c r="F24" s="31" t="s">
        <v>10</v>
      </c>
    </row>
    <row r="25" spans="2:6" x14ac:dyDescent="0.15">
      <c r="B25" s="10" t="s">
        <v>27</v>
      </c>
      <c r="C25" s="30" t="s">
        <v>10</v>
      </c>
      <c r="D25" s="32"/>
      <c r="E25" s="28">
        <v>29</v>
      </c>
      <c r="F25" s="31">
        <v>9</v>
      </c>
    </row>
    <row r="26" spans="2:6" x14ac:dyDescent="0.15">
      <c r="B26" s="33">
        <v>2</v>
      </c>
      <c r="C26" s="30" t="s">
        <v>40</v>
      </c>
      <c r="D26" s="5"/>
      <c r="E26" s="28">
        <v>30</v>
      </c>
      <c r="F26" s="31">
        <v>1</v>
      </c>
    </row>
    <row r="27" spans="2:6" x14ac:dyDescent="0.15">
      <c r="B27" s="33">
        <v>3</v>
      </c>
      <c r="C27" s="30" t="s">
        <v>42</v>
      </c>
      <c r="E27" s="28" t="s">
        <v>50</v>
      </c>
      <c r="F27" s="31" t="s">
        <v>10</v>
      </c>
    </row>
    <row r="28" spans="2:6" x14ac:dyDescent="0.15">
      <c r="B28" s="33">
        <v>4</v>
      </c>
      <c r="C28" s="30" t="s">
        <v>40</v>
      </c>
      <c r="E28" s="28">
        <v>2</v>
      </c>
      <c r="F28" s="31">
        <v>1</v>
      </c>
    </row>
    <row r="29" spans="2:6" x14ac:dyDescent="0.15">
      <c r="B29" s="33">
        <v>5</v>
      </c>
      <c r="C29" s="30" t="s">
        <v>49</v>
      </c>
      <c r="E29" s="28">
        <v>3</v>
      </c>
      <c r="F29" s="31" t="s">
        <v>10</v>
      </c>
    </row>
    <row r="30" spans="2:6" x14ac:dyDescent="0.15">
      <c r="B30" s="33">
        <v>6</v>
      </c>
      <c r="C30" s="30" t="s">
        <v>49</v>
      </c>
      <c r="E30" s="28">
        <v>4</v>
      </c>
      <c r="F30" s="29" t="s">
        <v>10</v>
      </c>
    </row>
    <row r="31" spans="2:6" x14ac:dyDescent="0.15">
      <c r="B31" s="33">
        <v>7</v>
      </c>
      <c r="C31" s="30" t="s">
        <v>10</v>
      </c>
      <c r="E31" s="28">
        <v>5</v>
      </c>
      <c r="F31" s="29" t="s">
        <v>42</v>
      </c>
    </row>
    <row r="32" spans="2:6" x14ac:dyDescent="0.15">
      <c r="B32" s="34">
        <v>8</v>
      </c>
      <c r="C32" s="35" t="s">
        <v>10</v>
      </c>
      <c r="D32" s="21"/>
      <c r="E32" s="63">
        <v>6</v>
      </c>
      <c r="F32" s="64" t="s">
        <v>42</v>
      </c>
    </row>
    <row r="33" spans="2:6" x14ac:dyDescent="0.15">
      <c r="B33" s="33"/>
      <c r="C33" s="31"/>
      <c r="E33" s="65" t="s">
        <v>28</v>
      </c>
      <c r="F33" s="66">
        <f>SUM(C5:C32,F5:F32)</f>
        <v>716</v>
      </c>
    </row>
    <row r="34" spans="2:6" x14ac:dyDescent="0.15">
      <c r="B34" s="1" t="s">
        <v>38</v>
      </c>
    </row>
    <row r="35" spans="2:6" x14ac:dyDescent="0.15">
      <c r="B35" s="1" t="s">
        <v>41</v>
      </c>
    </row>
  </sheetData>
  <mergeCells count="4">
    <mergeCell ref="F3:F4"/>
    <mergeCell ref="B3:B4"/>
    <mergeCell ref="E3:E4"/>
    <mergeCell ref="C3:C4"/>
  </mergeCells>
  <phoneticPr fontId="2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  <ignoredErrors>
    <ignoredError sqref="F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目次</vt:lpstr>
      <vt:lpstr>29-1</vt:lpstr>
      <vt:lpstr>29-2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2021-01-29T08:41:48Z</cp:lastPrinted>
  <dcterms:created xsi:type="dcterms:W3CDTF">2015-01-06T04:20:40Z</dcterms:created>
  <dcterms:modified xsi:type="dcterms:W3CDTF">2026-02-12T00:49:00Z</dcterms:modified>
</cp:coreProperties>
</file>