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9│生活・公害保健\"/>
    </mc:Choice>
  </mc:AlternateContent>
  <xr:revisionPtr revIDLastSave="0" documentId="13_ncr:1_{E5F5DBE2-055F-4088-887F-749C9AB8D635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9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7" i="1" s="1"/>
  <c r="H16" i="1"/>
  <c r="H7" i="1" s="1"/>
  <c r="F16" i="1"/>
  <c r="D16" i="1"/>
  <c r="C16" i="1"/>
  <c r="I15" i="1"/>
  <c r="I14" i="1"/>
  <c r="I13" i="1"/>
  <c r="I12" i="1"/>
  <c r="I11" i="1"/>
  <c r="I9" i="1"/>
  <c r="F7" i="1"/>
  <c r="D7" i="1"/>
  <c r="C7" i="1"/>
</calcChain>
</file>

<file path=xl/sharedStrings.xml><?xml version="1.0" encoding="utf-8"?>
<sst xmlns="http://schemas.openxmlformats.org/spreadsheetml/2006/main" count="41" uniqueCount="28">
  <si>
    <r>
      <rPr>
        <sz val="6"/>
        <color theme="0"/>
        <rFont val="ＭＳ 明朝"/>
        <family val="1"/>
        <charset val="128"/>
      </rPr>
      <t>注：</t>
    </r>
    <r>
      <rPr>
        <sz val="6"/>
        <rFont val="ＭＳ 明朝"/>
        <family val="1"/>
        <charset val="128"/>
      </rPr>
      <t>３）新潟市合併分の認定申請数等は、合併後の申請から新潟市に含む。</t>
    </r>
    <rPh sb="0" eb="1">
      <t>チュウ</t>
    </rPh>
    <rPh sb="4" eb="7">
      <t>ニイガタシ</t>
    </rPh>
    <rPh sb="7" eb="9">
      <t>ガッペイ</t>
    </rPh>
    <rPh sb="9" eb="10">
      <t>ブン</t>
    </rPh>
    <rPh sb="11" eb="13">
      <t>ニンテイ</t>
    </rPh>
    <rPh sb="13" eb="15">
      <t>シンセイ</t>
    </rPh>
    <rPh sb="15" eb="16">
      <t>スウ</t>
    </rPh>
    <rPh sb="16" eb="17">
      <t>トウ</t>
    </rPh>
    <rPh sb="19" eb="21">
      <t>ガッペイ</t>
    </rPh>
    <rPh sb="21" eb="22">
      <t>ゴ</t>
    </rPh>
    <rPh sb="23" eb="25">
      <t>シンセイ</t>
    </rPh>
    <rPh sb="27" eb="30">
      <t>ニイガタシ</t>
    </rPh>
    <rPh sb="31" eb="32">
      <t>フク</t>
    </rPh>
    <phoneticPr fontId="4"/>
  </si>
  <si>
    <r>
      <rPr>
        <sz val="6"/>
        <color theme="0"/>
        <rFont val="ＭＳ 明朝"/>
        <family val="1"/>
        <charset val="128"/>
      </rPr>
      <t>注：</t>
    </r>
    <r>
      <rPr>
        <sz val="6"/>
        <rFont val="ＭＳ 明朝"/>
        <family val="1"/>
        <charset val="128"/>
      </rPr>
      <t>２）（　）内は死亡者数の再掲である。</t>
    </r>
    <rPh sb="0" eb="1">
      <t>チュウ</t>
    </rPh>
    <rPh sb="7" eb="8">
      <t>ナイ</t>
    </rPh>
    <rPh sb="9" eb="11">
      <t>シボウ</t>
    </rPh>
    <rPh sb="11" eb="12">
      <t>シャ</t>
    </rPh>
    <rPh sb="12" eb="13">
      <t>スウ</t>
    </rPh>
    <rPh sb="14" eb="16">
      <t>サイケイ</t>
    </rPh>
    <phoneticPr fontId="4"/>
  </si>
  <si>
    <t>注：１）認定申請数は、取下げ等を除く。</t>
    <rPh sb="4" eb="6">
      <t>ニンテイ</t>
    </rPh>
    <rPh sb="6" eb="9">
      <t>シンセイスウ</t>
    </rPh>
    <rPh sb="11" eb="13">
      <t>トリサ</t>
    </rPh>
    <rPh sb="14" eb="15">
      <t>トウ</t>
    </rPh>
    <rPh sb="16" eb="17">
      <t>ノゾ</t>
    </rPh>
    <phoneticPr fontId="4"/>
  </si>
  <si>
    <t>)</t>
  </si>
  <si>
    <t>(</t>
  </si>
  <si>
    <t>小    計</t>
  </si>
  <si>
    <t xml:space="preserve"> 新潟市合併分</t>
    <rPh sb="1" eb="4">
      <t>ニイガタシ</t>
    </rPh>
    <rPh sb="4" eb="7">
      <t>ガッペイブン</t>
    </rPh>
    <phoneticPr fontId="4"/>
  </si>
  <si>
    <t xml:space="preserve"> 阿 賀 町</t>
    <rPh sb="1" eb="2">
      <t>ア</t>
    </rPh>
    <rPh sb="3" eb="4">
      <t>ガ</t>
    </rPh>
    <phoneticPr fontId="4"/>
  </si>
  <si>
    <t xml:space="preserve"> 阿賀野市</t>
    <rPh sb="1" eb="4">
      <t>アガノ</t>
    </rPh>
    <rPh sb="4" eb="5">
      <t>シ</t>
    </rPh>
    <phoneticPr fontId="4"/>
  </si>
  <si>
    <t xml:space="preserve"> 五 泉 市</t>
  </si>
  <si>
    <t>-</t>
  </si>
  <si>
    <t xml:space="preserve"> 新発田市</t>
  </si>
  <si>
    <t>新潟県</t>
    <rPh sb="0" eb="2">
      <t>ニイガタ</t>
    </rPh>
    <rPh sb="2" eb="3">
      <t>ケン</t>
    </rPh>
    <phoneticPr fontId="4"/>
  </si>
  <si>
    <t>新潟市</t>
  </si>
  <si>
    <t xml:space="preserve">  総          数</t>
  </si>
  <si>
    <t>未処分数</t>
    <rPh sb="2" eb="3">
      <t>ブン</t>
    </rPh>
    <phoneticPr fontId="4"/>
  </si>
  <si>
    <t>棄却数</t>
  </si>
  <si>
    <t>認  定  数</t>
  </si>
  <si>
    <t>認定申請数</t>
  </si>
  <si>
    <t>市 町 村</t>
  </si>
  <si>
    <t>所管</t>
    <rPh sb="0" eb="2">
      <t>ショカン</t>
    </rPh>
    <phoneticPr fontId="4"/>
  </si>
  <si>
    <t xml:space="preserve"> 新 潟 市</t>
    <phoneticPr fontId="4"/>
  </si>
  <si>
    <t>(</t>
    <phoneticPr fontId="4"/>
  </si>
  <si>
    <t>)</t>
    <phoneticPr fontId="4"/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</si>
  <si>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4"/>
  </si>
  <si>
    <t>29  公害保健</t>
    <rPh sb="4" eb="6">
      <t>コウガイ</t>
    </rPh>
    <rPh sb="6" eb="8">
      <t>ホケン</t>
    </rPh>
    <phoneticPr fontId="4"/>
  </si>
  <si>
    <t>29-1  水俣病認定申請処理状況、所管別・市町村別</t>
    <rPh sb="18" eb="20">
      <t>ショカン</t>
    </rPh>
    <rPh sb="20" eb="21">
      <t>ベツ</t>
    </rPh>
    <phoneticPr fontId="4"/>
  </si>
  <si>
    <t>令和７年３月31日現在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</si>
</sst>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3.5"/>
      <name val="FixedSys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6"/>
      <color theme="0"/>
      <name val="ＭＳ 明朝"/>
      <family val="1"/>
      <charset val="128"/>
    </font>
    <font>
      <sz val="6.75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58">
    <xf numFmtId="0" fontId="0" fillId="0" borderId="0" xfId="0"/>
    <xf numFmtId="0" fontId="1" fillId="0" borderId="0" xfId="0" applyFont="1" applyProtection="1">
      <protection locked="0"/>
    </xf>
    <xf numFmtId="38" fontId="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38" fontId="1" fillId="0" borderId="10" xfId="0" applyNumberFormat="1" applyFont="1" applyBorder="1" applyAlignment="1" applyProtection="1">
      <alignment horizontal="right"/>
      <protection locked="0"/>
    </xf>
    <xf numFmtId="38" fontId="1" fillId="0" borderId="11" xfId="0" applyNumberFormat="1" applyFont="1" applyBorder="1" applyAlignment="1" applyProtection="1">
      <alignment horizontal="right"/>
      <protection locked="0"/>
    </xf>
    <xf numFmtId="38" fontId="1" fillId="0" borderId="9" xfId="0" applyNumberFormat="1" applyFont="1" applyBorder="1" applyAlignment="1" applyProtection="1">
      <alignment horizontal="right"/>
      <protection locked="0"/>
    </xf>
    <xf numFmtId="38" fontId="1" fillId="0" borderId="0" xfId="0" applyNumberFormat="1" applyFont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/>
      <protection locked="0"/>
    </xf>
    <xf numFmtId="38" fontId="1" fillId="0" borderId="6" xfId="0" applyNumberFormat="1" applyFont="1" applyBorder="1" applyAlignment="1" applyProtection="1">
      <alignment horizontal="right"/>
      <protection locked="0"/>
    </xf>
    <xf numFmtId="38" fontId="1" fillId="0" borderId="5" xfId="0" applyNumberFormat="1" applyFont="1" applyBorder="1" applyProtection="1">
      <protection locked="0"/>
    </xf>
    <xf numFmtId="38" fontId="1" fillId="0" borderId="3" xfId="0" applyNumberFormat="1" applyFont="1" applyBorder="1" applyProtection="1">
      <protection locked="0"/>
    </xf>
    <xf numFmtId="38" fontId="1" fillId="0" borderId="4" xfId="0" applyNumberFormat="1" applyFont="1" applyBorder="1" applyProtection="1">
      <protection locked="0"/>
    </xf>
    <xf numFmtId="38" fontId="1" fillId="0" borderId="11" xfId="0" applyNumberFormat="1" applyFont="1" applyBorder="1" applyAlignment="1" applyProtection="1">
      <alignment horizontal="center"/>
      <protection locked="0"/>
    </xf>
    <xf numFmtId="38" fontId="1" fillId="0" borderId="1" xfId="0" applyNumberFormat="1" applyFont="1" applyBorder="1" applyProtection="1">
      <protection locked="0"/>
    </xf>
    <xf numFmtId="38" fontId="1" fillId="0" borderId="7" xfId="0" applyNumberFormat="1" applyFont="1" applyBorder="1" applyProtection="1">
      <protection locked="0"/>
    </xf>
    <xf numFmtId="38" fontId="1" fillId="0" borderId="8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8" fontId="5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38" fontId="1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8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38" fontId="1" fillId="0" borderId="7" xfId="0" applyNumberFormat="1" applyFont="1" applyBorder="1" applyAlignment="1" applyProtection="1">
      <alignment horizontal="right" vertical="center"/>
      <protection locked="0"/>
    </xf>
    <xf numFmtId="38" fontId="1" fillId="0" borderId="3" xfId="0" applyNumberFormat="1" applyFont="1" applyBorder="1" applyAlignment="1" applyProtection="1">
      <alignment horizontal="right" vertical="center"/>
      <protection locked="0"/>
    </xf>
    <xf numFmtId="38" fontId="1" fillId="0" borderId="6" xfId="0" applyNumberFormat="1" applyFont="1" applyBorder="1" applyAlignment="1" applyProtection="1">
      <alignment horizontal="right" vertical="center"/>
      <protection locked="0"/>
    </xf>
    <xf numFmtId="38" fontId="1" fillId="0" borderId="2" xfId="0" applyNumberFormat="1" applyFont="1" applyBorder="1" applyAlignment="1" applyProtection="1">
      <alignment horizontal="right" vertical="center"/>
      <protection locked="0"/>
    </xf>
    <xf numFmtId="38" fontId="1" fillId="0" borderId="1" xfId="0" applyNumberFormat="1" applyFont="1" applyBorder="1" applyAlignment="1" applyProtection="1">
      <alignment horizontal="right" vertical="center"/>
      <protection locked="0"/>
    </xf>
    <xf numFmtId="38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8" fontId="1" fillId="0" borderId="10" xfId="0" applyNumberFormat="1" applyFont="1" applyBorder="1" applyAlignment="1" applyProtection="1">
      <alignment horizontal="center"/>
      <protection locked="0"/>
    </xf>
    <xf numFmtId="38" fontId="1" fillId="0" borderId="0" xfId="0" applyNumberFormat="1" applyFont="1" applyAlignment="1" applyProtection="1">
      <alignment horizontal="center"/>
      <protection locked="0"/>
    </xf>
    <xf numFmtId="38" fontId="1" fillId="0" borderId="9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38" fontId="1" fillId="0" borderId="8" xfId="0" applyNumberFormat="1" applyFont="1" applyBorder="1" applyAlignment="1" applyProtection="1">
      <alignment horizontal="right" vertical="center"/>
      <protection locked="0"/>
    </xf>
    <xf numFmtId="38" fontId="1" fillId="0" borderId="4" xfId="0" applyNumberFormat="1" applyFont="1" applyBorder="1" applyAlignment="1" applyProtection="1">
      <alignment horizontal="right" vertical="center"/>
      <protection locked="0"/>
    </xf>
    <xf numFmtId="38" fontId="1" fillId="0" borderId="5" xfId="0" applyNumberFormat="1" applyFont="1" applyBorder="1" applyAlignment="1" applyProtection="1">
      <alignment horizontal="right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showGridLines="0" tabSelected="1" zoomScale="120" workbookViewId="0">
      <selection activeCell="A2" sqref="A2"/>
    </sheetView>
  </sheetViews>
  <sheetFormatPr defaultColWidth="11.625" defaultRowHeight="7.15" x14ac:dyDescent="0.15"/>
  <cols>
    <col min="1" max="1" width="5" style="1" customWidth="1"/>
    <col min="2" max="2" width="7.625" style="1" customWidth="1"/>
    <col min="3" max="3" width="6.5" style="2" bestFit="1" customWidth="1"/>
    <col min="4" max="4" width="2.875" style="2" bestFit="1" customWidth="1"/>
    <col min="5" max="5" width="1.75" style="2" bestFit="1" customWidth="1"/>
    <col min="6" max="6" width="2.875" style="2" bestFit="1" customWidth="1"/>
    <col min="7" max="7" width="1.75" style="2" bestFit="1" customWidth="1"/>
    <col min="8" max="8" width="4.375" style="2" bestFit="1" customWidth="1"/>
    <col min="9" max="9" width="5.5" style="2" bestFit="1" customWidth="1"/>
    <col min="10" max="10" width="13.5" style="1" customWidth="1"/>
    <col min="11" max="11" width="6" style="1" customWidth="1"/>
    <col min="12" max="12" width="7.5" style="1" bestFit="1" customWidth="1"/>
    <col min="13" max="13" width="0.875" style="1" customWidth="1"/>
    <col min="14" max="14" width="4.375" style="1" bestFit="1" customWidth="1"/>
    <col min="15" max="15" width="7.5" style="1" bestFit="1" customWidth="1"/>
    <col min="16" max="16" width="8.25" style="1" customWidth="1"/>
    <col min="17" max="17" width="2.5" style="1" customWidth="1"/>
    <col min="18" max="16384" width="11.625" style="1"/>
  </cols>
  <sheetData>
    <row r="1" spans="1:15" s="31" customFormat="1" ht="30" customHeight="1" x14ac:dyDescent="0.45">
      <c r="A1" s="28" t="s">
        <v>25</v>
      </c>
      <c r="B1" s="29"/>
      <c r="C1" s="29"/>
      <c r="D1" s="29"/>
      <c r="E1" s="29"/>
      <c r="F1" s="29"/>
      <c r="G1" s="29"/>
      <c r="H1" s="29"/>
      <c r="I1" s="30"/>
    </row>
    <row r="2" spans="1:15" s="22" customFormat="1" ht="14.25" x14ac:dyDescent="0.3">
      <c r="A2" s="22" t="s">
        <v>26</v>
      </c>
      <c r="C2" s="24"/>
      <c r="D2" s="24"/>
      <c r="E2" s="24"/>
      <c r="F2" s="24"/>
      <c r="G2" s="24"/>
      <c r="H2" s="24"/>
      <c r="I2" s="24"/>
      <c r="J2" s="23"/>
    </row>
    <row r="3" spans="1:15" x14ac:dyDescent="0.15">
      <c r="A3" s="21"/>
      <c r="B3" s="21"/>
      <c r="C3" s="13"/>
      <c r="D3" s="57" t="s">
        <v>27</v>
      </c>
      <c r="E3" s="57"/>
      <c r="F3" s="57"/>
      <c r="G3" s="57"/>
      <c r="H3" s="57"/>
      <c r="I3" s="57"/>
    </row>
    <row r="4" spans="1:15" x14ac:dyDescent="0.15">
      <c r="A4" s="20"/>
      <c r="B4" s="20"/>
      <c r="C4" s="18"/>
      <c r="D4" s="17"/>
      <c r="E4" s="17"/>
      <c r="F4" s="17"/>
      <c r="G4" s="19"/>
      <c r="H4" s="18"/>
      <c r="I4" s="17"/>
      <c r="K4" s="49"/>
      <c r="L4" s="49"/>
      <c r="M4" s="32"/>
      <c r="N4" s="49"/>
      <c r="O4" s="49"/>
    </row>
    <row r="5" spans="1:15" x14ac:dyDescent="0.15">
      <c r="A5" s="10" t="s">
        <v>20</v>
      </c>
      <c r="B5" s="10" t="s">
        <v>19</v>
      </c>
      <c r="C5" s="16" t="s">
        <v>18</v>
      </c>
      <c r="D5" s="50" t="s">
        <v>17</v>
      </c>
      <c r="E5" s="51"/>
      <c r="F5" s="51"/>
      <c r="G5" s="52"/>
      <c r="H5" s="16" t="s">
        <v>16</v>
      </c>
      <c r="I5" s="27" t="s">
        <v>15</v>
      </c>
      <c r="K5" s="49"/>
      <c r="L5" s="49"/>
      <c r="M5" s="32"/>
      <c r="N5" s="49"/>
      <c r="O5" s="49"/>
    </row>
    <row r="6" spans="1:15" x14ac:dyDescent="0.15">
      <c r="A6" s="4"/>
      <c r="B6" s="4"/>
      <c r="C6" s="14"/>
      <c r="D6" s="13"/>
      <c r="E6" s="13"/>
      <c r="F6" s="13"/>
      <c r="G6" s="15"/>
      <c r="H6" s="14"/>
      <c r="I6" s="13"/>
      <c r="K6" s="26"/>
      <c r="N6" s="26"/>
      <c r="O6" s="25"/>
    </row>
    <row r="7" spans="1:15" x14ac:dyDescent="0.15">
      <c r="A7" s="53" t="s">
        <v>14</v>
      </c>
      <c r="B7" s="44"/>
      <c r="C7" s="38">
        <f>SUM(C9,C16)</f>
        <v>2423</v>
      </c>
      <c r="D7" s="40">
        <f>D9+D16</f>
        <v>716</v>
      </c>
      <c r="E7" s="42" t="s">
        <v>4</v>
      </c>
      <c r="F7" s="42">
        <f>F9+F16</f>
        <v>629</v>
      </c>
      <c r="G7" s="55" t="s">
        <v>3</v>
      </c>
      <c r="H7" s="38">
        <f>H9+H16</f>
        <v>1635</v>
      </c>
      <c r="I7" s="40">
        <f>I9+I16</f>
        <v>72</v>
      </c>
      <c r="K7" s="26"/>
      <c r="N7" s="26"/>
      <c r="O7" s="25"/>
    </row>
    <row r="8" spans="1:15" x14ac:dyDescent="0.15">
      <c r="A8" s="54"/>
      <c r="B8" s="46"/>
      <c r="C8" s="39"/>
      <c r="D8" s="41"/>
      <c r="E8" s="43"/>
      <c r="F8" s="43"/>
      <c r="G8" s="56"/>
      <c r="H8" s="39"/>
      <c r="I8" s="41"/>
      <c r="K8" s="26"/>
      <c r="N8" s="26"/>
      <c r="O8" s="25"/>
    </row>
    <row r="9" spans="1:15" x14ac:dyDescent="0.15">
      <c r="A9" s="44" t="s">
        <v>13</v>
      </c>
      <c r="B9" s="47" t="s">
        <v>21</v>
      </c>
      <c r="C9" s="38">
        <v>1014</v>
      </c>
      <c r="D9" s="40">
        <v>340</v>
      </c>
      <c r="E9" s="42" t="s">
        <v>4</v>
      </c>
      <c r="F9" s="42">
        <v>285</v>
      </c>
      <c r="G9" s="55" t="s">
        <v>3</v>
      </c>
      <c r="H9" s="38">
        <v>643</v>
      </c>
      <c r="I9" s="40">
        <f>C9-D9-H9</f>
        <v>31</v>
      </c>
      <c r="K9" s="26"/>
      <c r="N9" s="26"/>
      <c r="O9" s="25"/>
    </row>
    <row r="10" spans="1:15" x14ac:dyDescent="0.15">
      <c r="A10" s="46"/>
      <c r="B10" s="48"/>
      <c r="C10" s="39"/>
      <c r="D10" s="41"/>
      <c r="E10" s="43"/>
      <c r="F10" s="43"/>
      <c r="G10" s="56"/>
      <c r="H10" s="39"/>
      <c r="I10" s="41"/>
      <c r="K10" s="26"/>
      <c r="N10" s="26"/>
      <c r="O10" s="25"/>
    </row>
    <row r="11" spans="1:15" x14ac:dyDescent="0.15">
      <c r="A11" s="44" t="s">
        <v>12</v>
      </c>
      <c r="B11" s="5" t="s">
        <v>11</v>
      </c>
      <c r="C11" s="7">
        <v>4</v>
      </c>
      <c r="D11" s="9" t="s">
        <v>10</v>
      </c>
      <c r="E11" s="9" t="s">
        <v>4</v>
      </c>
      <c r="F11" s="9" t="s">
        <v>10</v>
      </c>
      <c r="G11" s="8" t="s">
        <v>3</v>
      </c>
      <c r="H11" s="7">
        <v>4</v>
      </c>
      <c r="I11" s="12">
        <f>C11-H11</f>
        <v>0</v>
      </c>
      <c r="K11" s="26"/>
      <c r="N11" s="26"/>
      <c r="O11" s="25"/>
    </row>
    <row r="12" spans="1:15" x14ac:dyDescent="0.15">
      <c r="A12" s="45"/>
      <c r="B12" s="5" t="s">
        <v>9</v>
      </c>
      <c r="C12" s="7">
        <v>52</v>
      </c>
      <c r="D12" s="9">
        <v>11</v>
      </c>
      <c r="E12" s="9" t="s">
        <v>4</v>
      </c>
      <c r="F12" s="9">
        <v>10</v>
      </c>
      <c r="G12" s="8" t="s">
        <v>3</v>
      </c>
      <c r="H12" s="7">
        <v>37</v>
      </c>
      <c r="I12" s="6">
        <f>C12-D12-H12</f>
        <v>4</v>
      </c>
      <c r="K12" s="26"/>
      <c r="N12" s="26"/>
      <c r="O12" s="25"/>
    </row>
    <row r="13" spans="1:15" x14ac:dyDescent="0.15">
      <c r="A13" s="45"/>
      <c r="B13" s="11" t="s">
        <v>8</v>
      </c>
      <c r="C13" s="7">
        <v>689</v>
      </c>
      <c r="D13" s="9">
        <v>107</v>
      </c>
      <c r="E13" s="9" t="s">
        <v>22</v>
      </c>
      <c r="F13" s="9">
        <v>102</v>
      </c>
      <c r="G13" s="8" t="s">
        <v>23</v>
      </c>
      <c r="H13" s="7">
        <v>556</v>
      </c>
      <c r="I13" s="9">
        <f>C13-D13-H13</f>
        <v>26</v>
      </c>
      <c r="K13" s="26"/>
      <c r="N13" s="26"/>
      <c r="O13" s="25"/>
    </row>
    <row r="14" spans="1:15" x14ac:dyDescent="0.15">
      <c r="A14" s="45"/>
      <c r="B14" s="5" t="s">
        <v>7</v>
      </c>
      <c r="C14" s="7">
        <v>219</v>
      </c>
      <c r="D14" s="9">
        <v>60</v>
      </c>
      <c r="E14" s="9" t="s">
        <v>4</v>
      </c>
      <c r="F14" s="9">
        <v>55</v>
      </c>
      <c r="G14" s="8" t="s">
        <v>3</v>
      </c>
      <c r="H14" s="7">
        <v>149</v>
      </c>
      <c r="I14" s="6">
        <f>C14-D14-H14</f>
        <v>10</v>
      </c>
      <c r="K14" s="26"/>
      <c r="N14" s="26"/>
      <c r="O14" s="25"/>
    </row>
    <row r="15" spans="1:15" x14ac:dyDescent="0.15">
      <c r="A15" s="10"/>
      <c r="B15" s="5" t="s">
        <v>6</v>
      </c>
      <c r="C15" s="7">
        <v>445</v>
      </c>
      <c r="D15" s="9">
        <v>198</v>
      </c>
      <c r="E15" s="9" t="s">
        <v>4</v>
      </c>
      <c r="F15" s="9">
        <v>177</v>
      </c>
      <c r="G15" s="8" t="s">
        <v>3</v>
      </c>
      <c r="H15" s="7">
        <v>246</v>
      </c>
      <c r="I15" s="6">
        <f>C15-D15-H15</f>
        <v>1</v>
      </c>
      <c r="K15" s="26"/>
      <c r="N15" s="26"/>
      <c r="O15" s="25"/>
    </row>
    <row r="16" spans="1:15" x14ac:dyDescent="0.15">
      <c r="A16" s="5"/>
      <c r="B16" s="36" t="s">
        <v>5</v>
      </c>
      <c r="C16" s="38">
        <f>SUM(C11:C15)</f>
        <v>1409</v>
      </c>
      <c r="D16" s="40">
        <f>SUM(D11:D15)</f>
        <v>376</v>
      </c>
      <c r="E16" s="42" t="s">
        <v>4</v>
      </c>
      <c r="F16" s="42">
        <f>SUM(F12:F15)</f>
        <v>344</v>
      </c>
      <c r="G16" s="55" t="s">
        <v>3</v>
      </c>
      <c r="H16" s="38">
        <f>SUM(H11:H15)</f>
        <v>992</v>
      </c>
      <c r="I16" s="40">
        <f>SUM(I11:I15)</f>
        <v>41</v>
      </c>
      <c r="K16" s="26"/>
      <c r="N16" s="26"/>
      <c r="O16" s="25"/>
    </row>
    <row r="17" spans="1:15" x14ac:dyDescent="0.15">
      <c r="A17" s="4"/>
      <c r="B17" s="37"/>
      <c r="C17" s="39"/>
      <c r="D17" s="41"/>
      <c r="E17" s="43"/>
      <c r="F17" s="43"/>
      <c r="G17" s="56"/>
      <c r="H17" s="39"/>
      <c r="I17" s="41"/>
      <c r="K17" s="26"/>
      <c r="N17" s="26"/>
      <c r="O17" s="25"/>
    </row>
    <row r="18" spans="1:15" x14ac:dyDescent="0.15">
      <c r="A18" s="3" t="s">
        <v>24</v>
      </c>
      <c r="B18" s="3"/>
      <c r="C18" s="3"/>
      <c r="D18" s="3"/>
      <c r="E18" s="3"/>
      <c r="K18" s="26"/>
      <c r="L18" s="25"/>
      <c r="N18" s="26"/>
      <c r="O18" s="25"/>
    </row>
    <row r="19" spans="1:15" x14ac:dyDescent="0.15">
      <c r="A19" s="33" t="s">
        <v>2</v>
      </c>
      <c r="K19" s="26"/>
      <c r="N19" s="26"/>
    </row>
    <row r="20" spans="1:15" x14ac:dyDescent="0.15">
      <c r="A20" s="1" t="s">
        <v>1</v>
      </c>
      <c r="K20" s="26"/>
      <c r="L20" s="25"/>
      <c r="N20" s="26"/>
      <c r="O20" s="25"/>
    </row>
    <row r="21" spans="1:15" x14ac:dyDescent="0.15">
      <c r="A21" s="1" t="s">
        <v>0</v>
      </c>
      <c r="K21" s="26"/>
      <c r="L21" s="25"/>
      <c r="N21" s="26"/>
      <c r="O21" s="25"/>
    </row>
    <row r="22" spans="1:15" x14ac:dyDescent="0.15">
      <c r="K22" s="26"/>
      <c r="L22" s="25"/>
      <c r="N22" s="26"/>
      <c r="O22" s="25"/>
    </row>
    <row r="23" spans="1:15" x14ac:dyDescent="0.15">
      <c r="K23" s="26"/>
      <c r="L23" s="25"/>
      <c r="N23" s="26"/>
    </row>
    <row r="24" spans="1:15" x14ac:dyDescent="0.15">
      <c r="K24" s="26"/>
      <c r="L24" s="25"/>
      <c r="N24" s="26"/>
    </row>
    <row r="25" spans="1:15" x14ac:dyDescent="0.15">
      <c r="K25" s="26"/>
      <c r="L25" s="25"/>
      <c r="M25" s="26"/>
      <c r="N25" s="26"/>
    </row>
    <row r="26" spans="1:15" x14ac:dyDescent="0.15">
      <c r="K26" s="26"/>
      <c r="L26" s="25"/>
      <c r="N26" s="26"/>
      <c r="O26" s="25"/>
    </row>
    <row r="27" spans="1:15" x14ac:dyDescent="0.15">
      <c r="K27" s="26"/>
      <c r="L27" s="25"/>
      <c r="N27" s="26"/>
      <c r="O27" s="25"/>
    </row>
    <row r="28" spans="1:15" x14ac:dyDescent="0.15">
      <c r="K28" s="26"/>
      <c r="L28" s="25"/>
      <c r="N28" s="26"/>
      <c r="O28" s="25"/>
    </row>
    <row r="29" spans="1:15" x14ac:dyDescent="0.15">
      <c r="K29" s="26"/>
      <c r="L29" s="25"/>
      <c r="N29" s="34"/>
      <c r="O29" s="35"/>
    </row>
    <row r="30" spans="1:15" x14ac:dyDescent="0.15">
      <c r="N30" s="34"/>
      <c r="O30" s="35"/>
    </row>
  </sheetData>
  <mergeCells count="32">
    <mergeCell ref="D3:I3"/>
    <mergeCell ref="H7:H8"/>
    <mergeCell ref="I7:I8"/>
    <mergeCell ref="G16:G17"/>
    <mergeCell ref="H16:H17"/>
    <mergeCell ref="I16:I17"/>
    <mergeCell ref="F9:F10"/>
    <mergeCell ref="G9:G10"/>
    <mergeCell ref="H9:H10"/>
    <mergeCell ref="I9:I10"/>
    <mergeCell ref="E9:E10"/>
    <mergeCell ref="A7:B8"/>
    <mergeCell ref="C7:C8"/>
    <mergeCell ref="D7:D8"/>
    <mergeCell ref="E7:E8"/>
    <mergeCell ref="G7:G8"/>
    <mergeCell ref="F7:F8"/>
    <mergeCell ref="K4:K5"/>
    <mergeCell ref="L4:L5"/>
    <mergeCell ref="N4:N5"/>
    <mergeCell ref="O4:O5"/>
    <mergeCell ref="D5:G5"/>
    <mergeCell ref="A11:A14"/>
    <mergeCell ref="A9:A10"/>
    <mergeCell ref="B9:B10"/>
    <mergeCell ref="C9:C10"/>
    <mergeCell ref="D9:D10"/>
    <mergeCell ref="B16:B17"/>
    <mergeCell ref="C16:C17"/>
    <mergeCell ref="D16:D17"/>
    <mergeCell ref="E16:E17"/>
    <mergeCell ref="F16:F17"/>
  </mergeCells>
  <phoneticPr fontId="2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ignoredErrors>
    <ignoredError sqref="C7:I15 I16:I17" unlockedFormula="1"/>
    <ignoredError sqref="C16:H17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2021-01-29T08:41:48Z</cp:lastPrinted>
  <dcterms:created xsi:type="dcterms:W3CDTF">2015-01-06T04:20:40Z</dcterms:created>
  <dcterms:modified xsi:type="dcterms:W3CDTF">2026-03-03T02:56:07Z</dcterms:modified>
</cp:coreProperties>
</file>