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Z:\03 企画担当\04 健康福祉（環境）の現況、福祉保健年報\(R7作業)令和７年福祉保健年報\02確定版\統計表\34｜こども・母子等福祉\"/>
    </mc:Choice>
  </mc:AlternateContent>
  <xr:revisionPtr revIDLastSave="0" documentId="13_ncr:1_{0AA6CE29-7446-4786-B12C-EE5FA6D2608F}" xr6:coauthVersionLast="47" xr6:coauthVersionMax="47" xr10:uidLastSave="{00000000-0000-0000-0000-000000000000}"/>
  <bookViews>
    <workbookView xWindow="40942" yWindow="-98" windowWidth="28995" windowHeight="15675" xr2:uid="{6D3229BB-1836-4F34-916B-AE3B5DD90F42}"/>
  </bookViews>
  <sheets>
    <sheet name="34-7"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6" i="1" l="1"/>
  <c r="AC36" i="1"/>
  <c r="AA36" i="1"/>
  <c r="Y36" i="1"/>
  <c r="W36" i="1"/>
  <c r="U36" i="1"/>
  <c r="Q36" i="1"/>
  <c r="O36" i="1"/>
  <c r="B36" i="1" s="1"/>
  <c r="M36" i="1"/>
  <c r="K36" i="1"/>
  <c r="I36" i="1"/>
  <c r="G36" i="1"/>
  <c r="E36" i="1"/>
  <c r="C36" i="1"/>
  <c r="B35" i="1"/>
  <c r="B34" i="1"/>
  <c r="AF34" i="1" s="1"/>
  <c r="AE28" i="1"/>
  <c r="AC28" i="1"/>
  <c r="AA28" i="1"/>
  <c r="Y28" i="1"/>
  <c r="W28" i="1"/>
  <c r="U28" i="1"/>
  <c r="Q28" i="1"/>
  <c r="O28" i="1"/>
  <c r="B28" i="1" s="1"/>
  <c r="M28" i="1"/>
  <c r="K28" i="1"/>
  <c r="I28" i="1"/>
  <c r="G28" i="1"/>
  <c r="E28" i="1"/>
  <c r="C28" i="1"/>
  <c r="B27" i="1"/>
  <c r="B26" i="1"/>
  <c r="AF26" i="1" s="1"/>
  <c r="AE24" i="1"/>
  <c r="AC24" i="1"/>
  <c r="AA24" i="1"/>
  <c r="Y24" i="1"/>
  <c r="W24" i="1"/>
  <c r="U24" i="1"/>
  <c r="Q24" i="1"/>
  <c r="O24" i="1"/>
  <c r="B24" i="1" s="1"/>
  <c r="M24" i="1"/>
  <c r="K24" i="1"/>
  <c r="I24" i="1"/>
  <c r="G24" i="1"/>
  <c r="E24" i="1"/>
  <c r="C24" i="1"/>
  <c r="AF22" i="1"/>
  <c r="AD22" i="1"/>
  <c r="AB22" i="1"/>
  <c r="Z22" i="1"/>
  <c r="X22" i="1"/>
  <c r="V22" i="1"/>
  <c r="T22" i="1"/>
  <c r="R22" i="1"/>
  <c r="P22" i="1"/>
  <c r="N22" i="1"/>
  <c r="L22" i="1"/>
  <c r="J22" i="1"/>
  <c r="H22" i="1"/>
  <c r="F22" i="1"/>
  <c r="D22" i="1"/>
  <c r="AE20" i="1"/>
  <c r="AC20" i="1"/>
  <c r="AA20" i="1"/>
  <c r="Y20" i="1"/>
  <c r="W20" i="1"/>
  <c r="U20" i="1"/>
  <c r="Q20" i="1"/>
  <c r="O20" i="1"/>
  <c r="M20" i="1"/>
  <c r="K20" i="1"/>
  <c r="B20" i="1" s="1"/>
  <c r="I20" i="1"/>
  <c r="G20" i="1"/>
  <c r="E20" i="1"/>
  <c r="C20" i="1"/>
  <c r="B19" i="1"/>
  <c r="AF18" i="1"/>
  <c r="AD18" i="1"/>
  <c r="Z18" i="1"/>
  <c r="T18" i="1"/>
  <c r="P18" i="1"/>
  <c r="N18" i="1"/>
  <c r="J18" i="1"/>
  <c r="D18" i="1"/>
  <c r="B18" i="1"/>
  <c r="AB18" i="1" s="1"/>
  <c r="AE16" i="1"/>
  <c r="AC16" i="1"/>
  <c r="AA16" i="1"/>
  <c r="Y16" i="1"/>
  <c r="W16" i="1"/>
  <c r="U16" i="1"/>
  <c r="Q16" i="1"/>
  <c r="O16" i="1"/>
  <c r="M16" i="1"/>
  <c r="K16" i="1"/>
  <c r="B16" i="1" s="1"/>
  <c r="I16" i="1"/>
  <c r="G16" i="1"/>
  <c r="E16" i="1"/>
  <c r="C16" i="1"/>
  <c r="B15" i="1"/>
  <c r="AF14" i="1"/>
  <c r="AD14" i="1"/>
  <c r="Z14" i="1"/>
  <c r="T14" i="1"/>
  <c r="P14" i="1"/>
  <c r="N14" i="1"/>
  <c r="J14" i="1"/>
  <c r="D14" i="1"/>
  <c r="B14" i="1"/>
  <c r="AB14" i="1" s="1"/>
  <c r="AE12" i="1"/>
  <c r="AC12" i="1"/>
  <c r="AA12" i="1"/>
  <c r="Y12" i="1"/>
  <c r="W12" i="1"/>
  <c r="U12" i="1"/>
  <c r="Q12" i="1"/>
  <c r="O12" i="1"/>
  <c r="M12" i="1"/>
  <c r="K12" i="1"/>
  <c r="B12" i="1" s="1"/>
  <c r="I12" i="1"/>
  <c r="G12" i="1"/>
  <c r="E12" i="1"/>
  <c r="C12" i="1"/>
  <c r="B11" i="1"/>
  <c r="AF10" i="1"/>
  <c r="AD10" i="1"/>
  <c r="Z10" i="1"/>
  <c r="T10" i="1"/>
  <c r="P10" i="1"/>
  <c r="N10" i="1"/>
  <c r="J10" i="1"/>
  <c r="D10" i="1"/>
  <c r="B10" i="1"/>
  <c r="AB10" i="1" s="1"/>
  <c r="D34" i="1" l="1"/>
  <c r="T34" i="1"/>
  <c r="R10" i="1"/>
  <c r="R14" i="1"/>
  <c r="R18" i="1"/>
  <c r="F26" i="1"/>
  <c r="V26" i="1"/>
  <c r="F34" i="1"/>
  <c r="V34" i="1"/>
  <c r="X26" i="1"/>
  <c r="F10" i="1"/>
  <c r="V10" i="1"/>
  <c r="F14" i="1"/>
  <c r="V14" i="1"/>
  <c r="F18" i="1"/>
  <c r="V18" i="1"/>
  <c r="J26" i="1"/>
  <c r="Z26" i="1"/>
  <c r="J34" i="1"/>
  <c r="Z34" i="1"/>
  <c r="D26" i="1"/>
  <c r="H26" i="1"/>
  <c r="H34" i="1"/>
  <c r="X34" i="1"/>
  <c r="H10" i="1"/>
  <c r="X10" i="1"/>
  <c r="H14" i="1"/>
  <c r="X14" i="1"/>
  <c r="H18" i="1"/>
  <c r="X18" i="1"/>
  <c r="L26" i="1"/>
  <c r="AB26" i="1"/>
  <c r="L34" i="1"/>
  <c r="AB34" i="1"/>
  <c r="R26" i="1"/>
  <c r="R34" i="1"/>
  <c r="T26" i="1"/>
  <c r="N26" i="1"/>
  <c r="AD26" i="1"/>
  <c r="N34" i="1"/>
  <c r="AD34" i="1"/>
  <c r="L10" i="1"/>
  <c r="L14" i="1"/>
  <c r="L18" i="1"/>
  <c r="P26" i="1"/>
  <c r="P34" i="1"/>
</calcChain>
</file>

<file path=xl/sharedStrings.xml><?xml version="1.0" encoding="utf-8"?>
<sst xmlns="http://schemas.openxmlformats.org/spreadsheetml/2006/main" count="79" uniqueCount="34">
  <si>
    <t>34-7　児童扶養手当受給状況、世帯・年度別</t>
    <phoneticPr fontId="4"/>
  </si>
  <si>
    <t>各年度３月３１日現在</t>
  </si>
  <si>
    <t>年　　　度</t>
    <rPh sb="0" eb="5">
      <t>ネンド</t>
    </rPh>
    <phoneticPr fontId="4"/>
  </si>
  <si>
    <t xml:space="preserve"> 総    数</t>
  </si>
  <si>
    <t>母子世帯</t>
    <rPh sb="0" eb="2">
      <t>ボシ</t>
    </rPh>
    <rPh sb="2" eb="4">
      <t>セタイ</t>
    </rPh>
    <phoneticPr fontId="3"/>
  </si>
  <si>
    <t>父子世帯</t>
    <rPh sb="0" eb="2">
      <t>フシ</t>
    </rPh>
    <rPh sb="2" eb="4">
      <t>セタイ</t>
    </rPh>
    <phoneticPr fontId="3"/>
  </si>
  <si>
    <t>その他世帯</t>
    <phoneticPr fontId="4"/>
  </si>
  <si>
    <t>生 別 母 子 世 帯</t>
    <phoneticPr fontId="4"/>
  </si>
  <si>
    <t>死別母子世帯</t>
  </si>
  <si>
    <t>未婚母子世帯</t>
  </si>
  <si>
    <t>障害者世帯</t>
    <phoneticPr fontId="4"/>
  </si>
  <si>
    <t>遺 棄 世 帯</t>
    <phoneticPr fontId="4"/>
  </si>
  <si>
    <t>DV保護命令世帯</t>
    <rPh sb="2" eb="4">
      <t>ホゴ</t>
    </rPh>
    <rPh sb="4" eb="6">
      <t>メイレイ</t>
    </rPh>
    <rPh sb="6" eb="8">
      <t>セタイ</t>
    </rPh>
    <phoneticPr fontId="4"/>
  </si>
  <si>
    <t>生 別 父 子 世 帯</t>
    <rPh sb="4" eb="5">
      <t>チチ</t>
    </rPh>
    <phoneticPr fontId="4"/>
  </si>
  <si>
    <t>死別父子世帯</t>
    <rPh sb="2" eb="4">
      <t>フシ</t>
    </rPh>
    <phoneticPr fontId="3"/>
  </si>
  <si>
    <t>未婚父子世帯</t>
    <rPh sb="2" eb="4">
      <t>フシ</t>
    </rPh>
    <phoneticPr fontId="3"/>
  </si>
  <si>
    <t>離      婚</t>
    <phoneticPr fontId="4"/>
  </si>
  <si>
    <t>そ  の  他</t>
    <phoneticPr fontId="4"/>
  </si>
  <si>
    <t xml:space="preserve"> 世    帯</t>
  </si>
  <si>
    <t>世  帯</t>
  </si>
  <si>
    <t>割合 %</t>
  </si>
  <si>
    <t>　県支給分内数</t>
  </si>
  <si>
    <t>　市支給分内数</t>
  </si>
  <si>
    <t>平成30年度</t>
    <phoneticPr fontId="3"/>
  </si>
  <si>
    <t>令和元年度</t>
    <rPh sb="0" eb="2">
      <t>レイワ</t>
    </rPh>
    <rPh sb="2" eb="3">
      <t>ガン</t>
    </rPh>
    <phoneticPr fontId="3"/>
  </si>
  <si>
    <t>令和２年度</t>
    <rPh sb="0" eb="2">
      <t>レイワ</t>
    </rPh>
    <phoneticPr fontId="3"/>
  </si>
  <si>
    <t>令和３年度</t>
    <rPh sb="0" eb="2">
      <t>レイワ</t>
    </rPh>
    <phoneticPr fontId="3"/>
  </si>
  <si>
    <t>令和４年度</t>
    <rPh sb="0" eb="2">
      <t>レイワ</t>
    </rPh>
    <phoneticPr fontId="3"/>
  </si>
  <si>
    <t>令和５年度</t>
    <rPh sb="0" eb="2">
      <t>レイワ</t>
    </rPh>
    <phoneticPr fontId="3"/>
  </si>
  <si>
    <t>出典：厚生労働省福祉行政報告例第61表</t>
  </si>
  <si>
    <t>注：１）平成14年８月から、市へ事務委譲したため、県支給分は町村分のみ</t>
  </si>
  <si>
    <t>　　２）平成24年８月から、父又は母が配偶者からの暴力の防止及び被害者の保護等に関する法律第10条第１項の規定による命令を受けた児童が支給対象となった</t>
  </si>
  <si>
    <t>　　３）その他世帯：２人以上の子がいる場合であって、それぞれ異なる支給要件に該当する母子世帯又は父子世帯並びに養育者世帯</t>
  </si>
  <si>
    <t>令和６年度</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</si>
</sst>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Red]\-#,##0.0"/>
    <numFmt numFmtId="177" formatCode="#,##0.0"/>
  </numFmts>
  <fonts count="8" x14ac:knownFonts="1">
    <font>
      <sz val="11"/>
      <name val="ＭＳ Ｐゴシック"/>
      <family val="3"/>
      <charset val="128"/>
    </font>
    <font>
      <sz val="11"/>
      <name val="ＭＳ Ｐゴシック"/>
      <family val="3"/>
      <charset val="128"/>
    </font>
    <font>
      <b/>
      <sz val="12"/>
      <name val="ＭＳ 明朝"/>
      <family val="1"/>
      <charset val="128"/>
    </font>
    <font>
      <sz val="6"/>
      <name val="ＭＳ Ｐゴシック"/>
      <family val="3"/>
      <charset val="128"/>
    </font>
    <font>
      <sz val="6.75"/>
      <name val="ＭＳ Ｐゴシック"/>
      <family val="3"/>
      <charset val="128"/>
    </font>
    <font>
      <sz val="12"/>
      <name val="ＭＳ 明朝"/>
      <family val="1"/>
      <charset val="128"/>
    </font>
    <font>
      <sz val="6"/>
      <name val="ＭＳ 明朝"/>
      <family val="1"/>
      <charset val="128"/>
    </font>
    <font>
      <sz val="6"/>
      <color theme="1"/>
      <name val="ＭＳ 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2" fillId="0" borderId="0" xfId="0" applyFont="1" applyAlignment="1" applyProtection="1">
      <protection locked="0"/>
    </xf>
    <xf numFmtId="0" fontId="5" fillId="0" borderId="0" xfId="0" applyFont="1" applyProtection="1">
      <alignment vertical="center"/>
      <protection locked="0"/>
    </xf>
    <xf numFmtId="0" fontId="5" fillId="0" borderId="0" xfId="0" applyFont="1">
      <alignment vertical="center"/>
    </xf>
    <xf numFmtId="0" fontId="6" fillId="0" borderId="0" xfId="0" applyFont="1" applyProtection="1">
      <alignment vertical="center"/>
      <protection locked="0"/>
    </xf>
    <xf numFmtId="0" fontId="6" fillId="0" borderId="0" xfId="0" applyFont="1">
      <alignment vertical="center"/>
    </xf>
    <xf numFmtId="0" fontId="6" fillId="0" borderId="1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9" xfId="0" applyFont="1" applyBorder="1" applyProtection="1">
      <alignment vertical="center"/>
      <protection locked="0"/>
    </xf>
    <xf numFmtId="38" fontId="6" fillId="0" borderId="10" xfId="1" applyFont="1" applyBorder="1" applyAlignment="1" applyProtection="1">
      <protection locked="0"/>
    </xf>
    <xf numFmtId="176" fontId="6" fillId="0" borderId="10" xfId="1" applyNumberFormat="1" applyFont="1" applyBorder="1" applyAlignment="1" applyProtection="1">
      <protection locked="0"/>
    </xf>
    <xf numFmtId="176" fontId="6" fillId="0" borderId="11" xfId="1" applyNumberFormat="1" applyFont="1" applyBorder="1" applyAlignment="1" applyProtection="1">
      <protection locked="0"/>
    </xf>
    <xf numFmtId="3" fontId="6" fillId="0" borderId="11" xfId="0" applyNumberFormat="1" applyFont="1" applyBorder="1">
      <alignment vertical="center"/>
    </xf>
    <xf numFmtId="177" fontId="6" fillId="0" borderId="11" xfId="0" applyNumberFormat="1" applyFont="1" applyBorder="1">
      <alignment vertical="center"/>
    </xf>
    <xf numFmtId="38" fontId="6" fillId="0" borderId="11" xfId="1" applyFont="1" applyBorder="1" applyAlignment="1" applyProtection="1">
      <protection locked="0"/>
    </xf>
    <xf numFmtId="0" fontId="6" fillId="0" borderId="14" xfId="0" applyFont="1" applyBorder="1" applyProtection="1">
      <alignment vertical="center"/>
      <protection locked="0"/>
    </xf>
    <xf numFmtId="38" fontId="6" fillId="0" borderId="12" xfId="1" applyFont="1" applyBorder="1" applyAlignment="1" applyProtection="1">
      <protection locked="0"/>
    </xf>
    <xf numFmtId="176" fontId="6" fillId="0" borderId="12" xfId="1" applyNumberFormat="1" applyFont="1" applyBorder="1" applyAlignment="1" applyProtection="1">
      <protection locked="0"/>
    </xf>
    <xf numFmtId="176" fontId="6" fillId="0" borderId="13" xfId="1" applyNumberFormat="1" applyFont="1" applyBorder="1" applyAlignment="1" applyProtection="1">
      <protection locked="0"/>
    </xf>
    <xf numFmtId="38" fontId="6" fillId="0" borderId="0" xfId="1" applyFont="1" applyBorder="1" applyAlignment="1" applyProtection="1">
      <protection locked="0"/>
    </xf>
    <xf numFmtId="176" fontId="6" fillId="0" borderId="0" xfId="1" applyNumberFormat="1" applyFont="1" applyBorder="1" applyAlignment="1" applyProtection="1">
      <protection locked="0"/>
    </xf>
    <xf numFmtId="176" fontId="6" fillId="0" borderId="0" xfId="1" applyNumberFormat="1" applyFont="1" applyAlignment="1" applyProtection="1">
      <protection locked="0"/>
    </xf>
    <xf numFmtId="38" fontId="6" fillId="0" borderId="0" xfId="1" applyFont="1" applyAlignment="1" applyProtection="1">
      <protection locked="0"/>
    </xf>
    <xf numFmtId="0" fontId="7" fillId="0" borderId="0" xfId="0" applyFont="1">
      <alignment vertical="center"/>
    </xf>
    <xf numFmtId="3" fontId="7" fillId="0" borderId="11" xfId="0" applyNumberFormat="1" applyFont="1" applyBorder="1">
      <alignment vertical="center"/>
    </xf>
    <xf numFmtId="177" fontId="7" fillId="0" borderId="11" xfId="0" applyNumberFormat="1" applyFont="1" applyBorder="1">
      <alignment vertical="center"/>
    </xf>
    <xf numFmtId="0" fontId="6"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 xfId="0" applyFont="1" applyBorder="1" applyAlignment="1" applyProtection="1">
      <alignment horizontal="right" vertical="center"/>
      <protection locked="0"/>
    </xf>
    <xf numFmtId="0" fontId="6" fillId="0" borderId="9"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1" xfId="0"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AD1B-7898-4A3F-94B1-2E771A47C16C}">
  <sheetPr>
    <pageSetUpPr fitToPage="1"/>
  </sheetPr>
  <dimension ref="A1:AF42"/>
  <sheetViews>
    <sheetView showGridLines="0" tabSelected="1" zoomScale="130" zoomScaleNormal="130" workbookViewId="0">
      <selection activeCell="E14" sqref="E14"/>
    </sheetView>
  </sheetViews>
  <sheetFormatPr defaultColWidth="9" defaultRowHeight="7.15" x14ac:dyDescent="0.25"/>
  <cols>
    <col min="1" max="1" width="8.3984375" style="5" customWidth="1"/>
    <col min="2" max="3" width="5.59765625" style="5" customWidth="1"/>
    <col min="4" max="8" width="4.73046875" style="5" customWidth="1"/>
    <col min="9" max="9" width="5.59765625" style="5" customWidth="1"/>
    <col min="10" max="16" width="4.73046875" style="5" customWidth="1"/>
    <col min="17" max="17" width="5.59765625" style="5" customWidth="1"/>
    <col min="18" max="30" width="4.73046875" style="5" customWidth="1"/>
    <col min="31" max="31" width="5.59765625" style="5" customWidth="1"/>
    <col min="32" max="32" width="4.73046875" style="5" customWidth="1"/>
    <col min="33" max="33" width="9" style="5"/>
    <col min="34" max="45" width="5.59765625" style="5" customWidth="1"/>
    <col min="46" max="256" width="9" style="5"/>
    <col min="257" max="257" width="8.3984375" style="5" customWidth="1"/>
    <col min="258" max="259" width="5.59765625" style="5" customWidth="1"/>
    <col min="260" max="264" width="4.73046875" style="5" customWidth="1"/>
    <col min="265" max="265" width="5.59765625" style="5" customWidth="1"/>
    <col min="266" max="272" width="4.73046875" style="5" customWidth="1"/>
    <col min="273" max="273" width="5.59765625" style="5" customWidth="1"/>
    <col min="274" max="286" width="4.73046875" style="5" customWidth="1"/>
    <col min="287" max="287" width="5.59765625" style="5" customWidth="1"/>
    <col min="288" max="288" width="4.73046875" style="5" customWidth="1"/>
    <col min="289" max="289" width="9" style="5"/>
    <col min="290" max="301" width="5.59765625" style="5" customWidth="1"/>
    <col min="302" max="512" width="9" style="5"/>
    <col min="513" max="513" width="8.3984375" style="5" customWidth="1"/>
    <col min="514" max="515" width="5.59765625" style="5" customWidth="1"/>
    <col min="516" max="520" width="4.73046875" style="5" customWidth="1"/>
    <col min="521" max="521" width="5.59765625" style="5" customWidth="1"/>
    <col min="522" max="528" width="4.73046875" style="5" customWidth="1"/>
    <col min="529" max="529" width="5.59765625" style="5" customWidth="1"/>
    <col min="530" max="542" width="4.73046875" style="5" customWidth="1"/>
    <col min="543" max="543" width="5.59765625" style="5" customWidth="1"/>
    <col min="544" max="544" width="4.73046875" style="5" customWidth="1"/>
    <col min="545" max="545" width="9" style="5"/>
    <col min="546" max="557" width="5.59765625" style="5" customWidth="1"/>
    <col min="558" max="768" width="9" style="5"/>
    <col min="769" max="769" width="8.3984375" style="5" customWidth="1"/>
    <col min="770" max="771" width="5.59765625" style="5" customWidth="1"/>
    <col min="772" max="776" width="4.73046875" style="5" customWidth="1"/>
    <col min="777" max="777" width="5.59765625" style="5" customWidth="1"/>
    <col min="778" max="784" width="4.73046875" style="5" customWidth="1"/>
    <col min="785" max="785" width="5.59765625" style="5" customWidth="1"/>
    <col min="786" max="798" width="4.73046875" style="5" customWidth="1"/>
    <col min="799" max="799" width="5.59765625" style="5" customWidth="1"/>
    <col min="800" max="800" width="4.73046875" style="5" customWidth="1"/>
    <col min="801" max="801" width="9" style="5"/>
    <col min="802" max="813" width="5.59765625" style="5" customWidth="1"/>
    <col min="814" max="1024" width="9" style="5"/>
    <col min="1025" max="1025" width="8.3984375" style="5" customWidth="1"/>
    <col min="1026" max="1027" width="5.59765625" style="5" customWidth="1"/>
    <col min="1028" max="1032" width="4.73046875" style="5" customWidth="1"/>
    <col min="1033" max="1033" width="5.59765625" style="5" customWidth="1"/>
    <col min="1034" max="1040" width="4.73046875" style="5" customWidth="1"/>
    <col min="1041" max="1041" width="5.59765625" style="5" customWidth="1"/>
    <col min="1042" max="1054" width="4.73046875" style="5" customWidth="1"/>
    <col min="1055" max="1055" width="5.59765625" style="5" customWidth="1"/>
    <col min="1056" max="1056" width="4.73046875" style="5" customWidth="1"/>
    <col min="1057" max="1057" width="9" style="5"/>
    <col min="1058" max="1069" width="5.59765625" style="5" customWidth="1"/>
    <col min="1070" max="1280" width="9" style="5"/>
    <col min="1281" max="1281" width="8.3984375" style="5" customWidth="1"/>
    <col min="1282" max="1283" width="5.59765625" style="5" customWidth="1"/>
    <col min="1284" max="1288" width="4.73046875" style="5" customWidth="1"/>
    <col min="1289" max="1289" width="5.59765625" style="5" customWidth="1"/>
    <col min="1290" max="1296" width="4.73046875" style="5" customWidth="1"/>
    <col min="1297" max="1297" width="5.59765625" style="5" customWidth="1"/>
    <col min="1298" max="1310" width="4.73046875" style="5" customWidth="1"/>
    <col min="1311" max="1311" width="5.59765625" style="5" customWidth="1"/>
    <col min="1312" max="1312" width="4.73046875" style="5" customWidth="1"/>
    <col min="1313" max="1313" width="9" style="5"/>
    <col min="1314" max="1325" width="5.59765625" style="5" customWidth="1"/>
    <col min="1326" max="1536" width="9" style="5"/>
    <col min="1537" max="1537" width="8.3984375" style="5" customWidth="1"/>
    <col min="1538" max="1539" width="5.59765625" style="5" customWidth="1"/>
    <col min="1540" max="1544" width="4.73046875" style="5" customWidth="1"/>
    <col min="1545" max="1545" width="5.59765625" style="5" customWidth="1"/>
    <col min="1546" max="1552" width="4.73046875" style="5" customWidth="1"/>
    <col min="1553" max="1553" width="5.59765625" style="5" customWidth="1"/>
    <col min="1554" max="1566" width="4.73046875" style="5" customWidth="1"/>
    <col min="1567" max="1567" width="5.59765625" style="5" customWidth="1"/>
    <col min="1568" max="1568" width="4.73046875" style="5" customWidth="1"/>
    <col min="1569" max="1569" width="9" style="5"/>
    <col min="1570" max="1581" width="5.59765625" style="5" customWidth="1"/>
    <col min="1582" max="1792" width="9" style="5"/>
    <col min="1793" max="1793" width="8.3984375" style="5" customWidth="1"/>
    <col min="1794" max="1795" width="5.59765625" style="5" customWidth="1"/>
    <col min="1796" max="1800" width="4.73046875" style="5" customWidth="1"/>
    <col min="1801" max="1801" width="5.59765625" style="5" customWidth="1"/>
    <col min="1802" max="1808" width="4.73046875" style="5" customWidth="1"/>
    <col min="1809" max="1809" width="5.59765625" style="5" customWidth="1"/>
    <col min="1810" max="1822" width="4.73046875" style="5" customWidth="1"/>
    <col min="1823" max="1823" width="5.59765625" style="5" customWidth="1"/>
    <col min="1824" max="1824" width="4.73046875" style="5" customWidth="1"/>
    <col min="1825" max="1825" width="9" style="5"/>
    <col min="1826" max="1837" width="5.59765625" style="5" customWidth="1"/>
    <col min="1838" max="2048" width="9" style="5"/>
    <col min="2049" max="2049" width="8.3984375" style="5" customWidth="1"/>
    <col min="2050" max="2051" width="5.59765625" style="5" customWidth="1"/>
    <col min="2052" max="2056" width="4.73046875" style="5" customWidth="1"/>
    <col min="2057" max="2057" width="5.59765625" style="5" customWidth="1"/>
    <col min="2058" max="2064" width="4.73046875" style="5" customWidth="1"/>
    <col min="2065" max="2065" width="5.59765625" style="5" customWidth="1"/>
    <col min="2066" max="2078" width="4.73046875" style="5" customWidth="1"/>
    <col min="2079" max="2079" width="5.59765625" style="5" customWidth="1"/>
    <col min="2080" max="2080" width="4.73046875" style="5" customWidth="1"/>
    <col min="2081" max="2081" width="9" style="5"/>
    <col min="2082" max="2093" width="5.59765625" style="5" customWidth="1"/>
    <col min="2094" max="2304" width="9" style="5"/>
    <col min="2305" max="2305" width="8.3984375" style="5" customWidth="1"/>
    <col min="2306" max="2307" width="5.59765625" style="5" customWidth="1"/>
    <col min="2308" max="2312" width="4.73046875" style="5" customWidth="1"/>
    <col min="2313" max="2313" width="5.59765625" style="5" customWidth="1"/>
    <col min="2314" max="2320" width="4.73046875" style="5" customWidth="1"/>
    <col min="2321" max="2321" width="5.59765625" style="5" customWidth="1"/>
    <col min="2322" max="2334" width="4.73046875" style="5" customWidth="1"/>
    <col min="2335" max="2335" width="5.59765625" style="5" customWidth="1"/>
    <col min="2336" max="2336" width="4.73046875" style="5" customWidth="1"/>
    <col min="2337" max="2337" width="9" style="5"/>
    <col min="2338" max="2349" width="5.59765625" style="5" customWidth="1"/>
    <col min="2350" max="2560" width="9" style="5"/>
    <col min="2561" max="2561" width="8.3984375" style="5" customWidth="1"/>
    <col min="2562" max="2563" width="5.59765625" style="5" customWidth="1"/>
    <col min="2564" max="2568" width="4.73046875" style="5" customWidth="1"/>
    <col min="2569" max="2569" width="5.59765625" style="5" customWidth="1"/>
    <col min="2570" max="2576" width="4.73046875" style="5" customWidth="1"/>
    <col min="2577" max="2577" width="5.59765625" style="5" customWidth="1"/>
    <col min="2578" max="2590" width="4.73046875" style="5" customWidth="1"/>
    <col min="2591" max="2591" width="5.59765625" style="5" customWidth="1"/>
    <col min="2592" max="2592" width="4.73046875" style="5" customWidth="1"/>
    <col min="2593" max="2593" width="9" style="5"/>
    <col min="2594" max="2605" width="5.59765625" style="5" customWidth="1"/>
    <col min="2606" max="2816" width="9" style="5"/>
    <col min="2817" max="2817" width="8.3984375" style="5" customWidth="1"/>
    <col min="2818" max="2819" width="5.59765625" style="5" customWidth="1"/>
    <col min="2820" max="2824" width="4.73046875" style="5" customWidth="1"/>
    <col min="2825" max="2825" width="5.59765625" style="5" customWidth="1"/>
    <col min="2826" max="2832" width="4.73046875" style="5" customWidth="1"/>
    <col min="2833" max="2833" width="5.59765625" style="5" customWidth="1"/>
    <col min="2834" max="2846" width="4.73046875" style="5" customWidth="1"/>
    <col min="2847" max="2847" width="5.59765625" style="5" customWidth="1"/>
    <col min="2848" max="2848" width="4.73046875" style="5" customWidth="1"/>
    <col min="2849" max="2849" width="9" style="5"/>
    <col min="2850" max="2861" width="5.59765625" style="5" customWidth="1"/>
    <col min="2862" max="3072" width="9" style="5"/>
    <col min="3073" max="3073" width="8.3984375" style="5" customWidth="1"/>
    <col min="3074" max="3075" width="5.59765625" style="5" customWidth="1"/>
    <col min="3076" max="3080" width="4.73046875" style="5" customWidth="1"/>
    <col min="3081" max="3081" width="5.59765625" style="5" customWidth="1"/>
    <col min="3082" max="3088" width="4.73046875" style="5" customWidth="1"/>
    <col min="3089" max="3089" width="5.59765625" style="5" customWidth="1"/>
    <col min="3090" max="3102" width="4.73046875" style="5" customWidth="1"/>
    <col min="3103" max="3103" width="5.59765625" style="5" customWidth="1"/>
    <col min="3104" max="3104" width="4.73046875" style="5" customWidth="1"/>
    <col min="3105" max="3105" width="9" style="5"/>
    <col min="3106" max="3117" width="5.59765625" style="5" customWidth="1"/>
    <col min="3118" max="3328" width="9" style="5"/>
    <col min="3329" max="3329" width="8.3984375" style="5" customWidth="1"/>
    <col min="3330" max="3331" width="5.59765625" style="5" customWidth="1"/>
    <col min="3332" max="3336" width="4.73046875" style="5" customWidth="1"/>
    <col min="3337" max="3337" width="5.59765625" style="5" customWidth="1"/>
    <col min="3338" max="3344" width="4.73046875" style="5" customWidth="1"/>
    <col min="3345" max="3345" width="5.59765625" style="5" customWidth="1"/>
    <col min="3346" max="3358" width="4.73046875" style="5" customWidth="1"/>
    <col min="3359" max="3359" width="5.59765625" style="5" customWidth="1"/>
    <col min="3360" max="3360" width="4.73046875" style="5" customWidth="1"/>
    <col min="3361" max="3361" width="9" style="5"/>
    <col min="3362" max="3373" width="5.59765625" style="5" customWidth="1"/>
    <col min="3374" max="3584" width="9" style="5"/>
    <col min="3585" max="3585" width="8.3984375" style="5" customWidth="1"/>
    <col min="3586" max="3587" width="5.59765625" style="5" customWidth="1"/>
    <col min="3588" max="3592" width="4.73046875" style="5" customWidth="1"/>
    <col min="3593" max="3593" width="5.59765625" style="5" customWidth="1"/>
    <col min="3594" max="3600" width="4.73046875" style="5" customWidth="1"/>
    <col min="3601" max="3601" width="5.59765625" style="5" customWidth="1"/>
    <col min="3602" max="3614" width="4.73046875" style="5" customWidth="1"/>
    <col min="3615" max="3615" width="5.59765625" style="5" customWidth="1"/>
    <col min="3616" max="3616" width="4.73046875" style="5" customWidth="1"/>
    <col min="3617" max="3617" width="9" style="5"/>
    <col min="3618" max="3629" width="5.59765625" style="5" customWidth="1"/>
    <col min="3630" max="3840" width="9" style="5"/>
    <col min="3841" max="3841" width="8.3984375" style="5" customWidth="1"/>
    <col min="3842" max="3843" width="5.59765625" style="5" customWidth="1"/>
    <col min="3844" max="3848" width="4.73046875" style="5" customWidth="1"/>
    <col min="3849" max="3849" width="5.59765625" style="5" customWidth="1"/>
    <col min="3850" max="3856" width="4.73046875" style="5" customWidth="1"/>
    <col min="3857" max="3857" width="5.59765625" style="5" customWidth="1"/>
    <col min="3858" max="3870" width="4.73046875" style="5" customWidth="1"/>
    <col min="3871" max="3871" width="5.59765625" style="5" customWidth="1"/>
    <col min="3872" max="3872" width="4.73046875" style="5" customWidth="1"/>
    <col min="3873" max="3873" width="9" style="5"/>
    <col min="3874" max="3885" width="5.59765625" style="5" customWidth="1"/>
    <col min="3886" max="4096" width="9" style="5"/>
    <col min="4097" max="4097" width="8.3984375" style="5" customWidth="1"/>
    <col min="4098" max="4099" width="5.59765625" style="5" customWidth="1"/>
    <col min="4100" max="4104" width="4.73046875" style="5" customWidth="1"/>
    <col min="4105" max="4105" width="5.59765625" style="5" customWidth="1"/>
    <col min="4106" max="4112" width="4.73046875" style="5" customWidth="1"/>
    <col min="4113" max="4113" width="5.59765625" style="5" customWidth="1"/>
    <col min="4114" max="4126" width="4.73046875" style="5" customWidth="1"/>
    <col min="4127" max="4127" width="5.59765625" style="5" customWidth="1"/>
    <col min="4128" max="4128" width="4.73046875" style="5" customWidth="1"/>
    <col min="4129" max="4129" width="9" style="5"/>
    <col min="4130" max="4141" width="5.59765625" style="5" customWidth="1"/>
    <col min="4142" max="4352" width="9" style="5"/>
    <col min="4353" max="4353" width="8.3984375" style="5" customWidth="1"/>
    <col min="4354" max="4355" width="5.59765625" style="5" customWidth="1"/>
    <col min="4356" max="4360" width="4.73046875" style="5" customWidth="1"/>
    <col min="4361" max="4361" width="5.59765625" style="5" customWidth="1"/>
    <col min="4362" max="4368" width="4.73046875" style="5" customWidth="1"/>
    <col min="4369" max="4369" width="5.59765625" style="5" customWidth="1"/>
    <col min="4370" max="4382" width="4.73046875" style="5" customWidth="1"/>
    <col min="4383" max="4383" width="5.59765625" style="5" customWidth="1"/>
    <col min="4384" max="4384" width="4.73046875" style="5" customWidth="1"/>
    <col min="4385" max="4385" width="9" style="5"/>
    <col min="4386" max="4397" width="5.59765625" style="5" customWidth="1"/>
    <col min="4398" max="4608" width="9" style="5"/>
    <col min="4609" max="4609" width="8.3984375" style="5" customWidth="1"/>
    <col min="4610" max="4611" width="5.59765625" style="5" customWidth="1"/>
    <col min="4612" max="4616" width="4.73046875" style="5" customWidth="1"/>
    <col min="4617" max="4617" width="5.59765625" style="5" customWidth="1"/>
    <col min="4618" max="4624" width="4.73046875" style="5" customWidth="1"/>
    <col min="4625" max="4625" width="5.59765625" style="5" customWidth="1"/>
    <col min="4626" max="4638" width="4.73046875" style="5" customWidth="1"/>
    <col min="4639" max="4639" width="5.59765625" style="5" customWidth="1"/>
    <col min="4640" max="4640" width="4.73046875" style="5" customWidth="1"/>
    <col min="4641" max="4641" width="9" style="5"/>
    <col min="4642" max="4653" width="5.59765625" style="5" customWidth="1"/>
    <col min="4654" max="4864" width="9" style="5"/>
    <col min="4865" max="4865" width="8.3984375" style="5" customWidth="1"/>
    <col min="4866" max="4867" width="5.59765625" style="5" customWidth="1"/>
    <col min="4868" max="4872" width="4.73046875" style="5" customWidth="1"/>
    <col min="4873" max="4873" width="5.59765625" style="5" customWidth="1"/>
    <col min="4874" max="4880" width="4.73046875" style="5" customWidth="1"/>
    <col min="4881" max="4881" width="5.59765625" style="5" customWidth="1"/>
    <col min="4882" max="4894" width="4.73046875" style="5" customWidth="1"/>
    <col min="4895" max="4895" width="5.59765625" style="5" customWidth="1"/>
    <col min="4896" max="4896" width="4.73046875" style="5" customWidth="1"/>
    <col min="4897" max="4897" width="9" style="5"/>
    <col min="4898" max="4909" width="5.59765625" style="5" customWidth="1"/>
    <col min="4910" max="5120" width="9" style="5"/>
    <col min="5121" max="5121" width="8.3984375" style="5" customWidth="1"/>
    <col min="5122" max="5123" width="5.59765625" style="5" customWidth="1"/>
    <col min="5124" max="5128" width="4.73046875" style="5" customWidth="1"/>
    <col min="5129" max="5129" width="5.59765625" style="5" customWidth="1"/>
    <col min="5130" max="5136" width="4.73046875" style="5" customWidth="1"/>
    <col min="5137" max="5137" width="5.59765625" style="5" customWidth="1"/>
    <col min="5138" max="5150" width="4.73046875" style="5" customWidth="1"/>
    <col min="5151" max="5151" width="5.59765625" style="5" customWidth="1"/>
    <col min="5152" max="5152" width="4.73046875" style="5" customWidth="1"/>
    <col min="5153" max="5153" width="9" style="5"/>
    <col min="5154" max="5165" width="5.59765625" style="5" customWidth="1"/>
    <col min="5166" max="5376" width="9" style="5"/>
    <col min="5377" max="5377" width="8.3984375" style="5" customWidth="1"/>
    <col min="5378" max="5379" width="5.59765625" style="5" customWidth="1"/>
    <col min="5380" max="5384" width="4.73046875" style="5" customWidth="1"/>
    <col min="5385" max="5385" width="5.59765625" style="5" customWidth="1"/>
    <col min="5386" max="5392" width="4.73046875" style="5" customWidth="1"/>
    <col min="5393" max="5393" width="5.59765625" style="5" customWidth="1"/>
    <col min="5394" max="5406" width="4.73046875" style="5" customWidth="1"/>
    <col min="5407" max="5407" width="5.59765625" style="5" customWidth="1"/>
    <col min="5408" max="5408" width="4.73046875" style="5" customWidth="1"/>
    <col min="5409" max="5409" width="9" style="5"/>
    <col min="5410" max="5421" width="5.59765625" style="5" customWidth="1"/>
    <col min="5422" max="5632" width="9" style="5"/>
    <col min="5633" max="5633" width="8.3984375" style="5" customWidth="1"/>
    <col min="5634" max="5635" width="5.59765625" style="5" customWidth="1"/>
    <col min="5636" max="5640" width="4.73046875" style="5" customWidth="1"/>
    <col min="5641" max="5641" width="5.59765625" style="5" customWidth="1"/>
    <col min="5642" max="5648" width="4.73046875" style="5" customWidth="1"/>
    <col min="5649" max="5649" width="5.59765625" style="5" customWidth="1"/>
    <col min="5650" max="5662" width="4.73046875" style="5" customWidth="1"/>
    <col min="5663" max="5663" width="5.59765625" style="5" customWidth="1"/>
    <col min="5664" max="5664" width="4.73046875" style="5" customWidth="1"/>
    <col min="5665" max="5665" width="9" style="5"/>
    <col min="5666" max="5677" width="5.59765625" style="5" customWidth="1"/>
    <col min="5678" max="5888" width="9" style="5"/>
    <col min="5889" max="5889" width="8.3984375" style="5" customWidth="1"/>
    <col min="5890" max="5891" width="5.59765625" style="5" customWidth="1"/>
    <col min="5892" max="5896" width="4.73046875" style="5" customWidth="1"/>
    <col min="5897" max="5897" width="5.59765625" style="5" customWidth="1"/>
    <col min="5898" max="5904" width="4.73046875" style="5" customWidth="1"/>
    <col min="5905" max="5905" width="5.59765625" style="5" customWidth="1"/>
    <col min="5906" max="5918" width="4.73046875" style="5" customWidth="1"/>
    <col min="5919" max="5919" width="5.59765625" style="5" customWidth="1"/>
    <col min="5920" max="5920" width="4.73046875" style="5" customWidth="1"/>
    <col min="5921" max="5921" width="9" style="5"/>
    <col min="5922" max="5933" width="5.59765625" style="5" customWidth="1"/>
    <col min="5934" max="6144" width="9" style="5"/>
    <col min="6145" max="6145" width="8.3984375" style="5" customWidth="1"/>
    <col min="6146" max="6147" width="5.59765625" style="5" customWidth="1"/>
    <col min="6148" max="6152" width="4.73046875" style="5" customWidth="1"/>
    <col min="6153" max="6153" width="5.59765625" style="5" customWidth="1"/>
    <col min="6154" max="6160" width="4.73046875" style="5" customWidth="1"/>
    <col min="6161" max="6161" width="5.59765625" style="5" customWidth="1"/>
    <col min="6162" max="6174" width="4.73046875" style="5" customWidth="1"/>
    <col min="6175" max="6175" width="5.59765625" style="5" customWidth="1"/>
    <col min="6176" max="6176" width="4.73046875" style="5" customWidth="1"/>
    <col min="6177" max="6177" width="9" style="5"/>
    <col min="6178" max="6189" width="5.59765625" style="5" customWidth="1"/>
    <col min="6190" max="6400" width="9" style="5"/>
    <col min="6401" max="6401" width="8.3984375" style="5" customWidth="1"/>
    <col min="6402" max="6403" width="5.59765625" style="5" customWidth="1"/>
    <col min="6404" max="6408" width="4.73046875" style="5" customWidth="1"/>
    <col min="6409" max="6409" width="5.59765625" style="5" customWidth="1"/>
    <col min="6410" max="6416" width="4.73046875" style="5" customWidth="1"/>
    <col min="6417" max="6417" width="5.59765625" style="5" customWidth="1"/>
    <col min="6418" max="6430" width="4.73046875" style="5" customWidth="1"/>
    <col min="6431" max="6431" width="5.59765625" style="5" customWidth="1"/>
    <col min="6432" max="6432" width="4.73046875" style="5" customWidth="1"/>
    <col min="6433" max="6433" width="9" style="5"/>
    <col min="6434" max="6445" width="5.59765625" style="5" customWidth="1"/>
    <col min="6446" max="6656" width="9" style="5"/>
    <col min="6657" max="6657" width="8.3984375" style="5" customWidth="1"/>
    <col min="6658" max="6659" width="5.59765625" style="5" customWidth="1"/>
    <col min="6660" max="6664" width="4.73046875" style="5" customWidth="1"/>
    <col min="6665" max="6665" width="5.59765625" style="5" customWidth="1"/>
    <col min="6666" max="6672" width="4.73046875" style="5" customWidth="1"/>
    <col min="6673" max="6673" width="5.59765625" style="5" customWidth="1"/>
    <col min="6674" max="6686" width="4.73046875" style="5" customWidth="1"/>
    <col min="6687" max="6687" width="5.59765625" style="5" customWidth="1"/>
    <col min="6688" max="6688" width="4.73046875" style="5" customWidth="1"/>
    <col min="6689" max="6689" width="9" style="5"/>
    <col min="6690" max="6701" width="5.59765625" style="5" customWidth="1"/>
    <col min="6702" max="6912" width="9" style="5"/>
    <col min="6913" max="6913" width="8.3984375" style="5" customWidth="1"/>
    <col min="6914" max="6915" width="5.59765625" style="5" customWidth="1"/>
    <col min="6916" max="6920" width="4.73046875" style="5" customWidth="1"/>
    <col min="6921" max="6921" width="5.59765625" style="5" customWidth="1"/>
    <col min="6922" max="6928" width="4.73046875" style="5" customWidth="1"/>
    <col min="6929" max="6929" width="5.59765625" style="5" customWidth="1"/>
    <col min="6930" max="6942" width="4.73046875" style="5" customWidth="1"/>
    <col min="6943" max="6943" width="5.59765625" style="5" customWidth="1"/>
    <col min="6944" max="6944" width="4.73046875" style="5" customWidth="1"/>
    <col min="6945" max="6945" width="9" style="5"/>
    <col min="6946" max="6957" width="5.59765625" style="5" customWidth="1"/>
    <col min="6958" max="7168" width="9" style="5"/>
    <col min="7169" max="7169" width="8.3984375" style="5" customWidth="1"/>
    <col min="7170" max="7171" width="5.59765625" style="5" customWidth="1"/>
    <col min="7172" max="7176" width="4.73046875" style="5" customWidth="1"/>
    <col min="7177" max="7177" width="5.59765625" style="5" customWidth="1"/>
    <col min="7178" max="7184" width="4.73046875" style="5" customWidth="1"/>
    <col min="7185" max="7185" width="5.59765625" style="5" customWidth="1"/>
    <col min="7186" max="7198" width="4.73046875" style="5" customWidth="1"/>
    <col min="7199" max="7199" width="5.59765625" style="5" customWidth="1"/>
    <col min="7200" max="7200" width="4.73046875" style="5" customWidth="1"/>
    <col min="7201" max="7201" width="9" style="5"/>
    <col min="7202" max="7213" width="5.59765625" style="5" customWidth="1"/>
    <col min="7214" max="7424" width="9" style="5"/>
    <col min="7425" max="7425" width="8.3984375" style="5" customWidth="1"/>
    <col min="7426" max="7427" width="5.59765625" style="5" customWidth="1"/>
    <col min="7428" max="7432" width="4.73046875" style="5" customWidth="1"/>
    <col min="7433" max="7433" width="5.59765625" style="5" customWidth="1"/>
    <col min="7434" max="7440" width="4.73046875" style="5" customWidth="1"/>
    <col min="7441" max="7441" width="5.59765625" style="5" customWidth="1"/>
    <col min="7442" max="7454" width="4.73046875" style="5" customWidth="1"/>
    <col min="7455" max="7455" width="5.59765625" style="5" customWidth="1"/>
    <col min="7456" max="7456" width="4.73046875" style="5" customWidth="1"/>
    <col min="7457" max="7457" width="9" style="5"/>
    <col min="7458" max="7469" width="5.59765625" style="5" customWidth="1"/>
    <col min="7470" max="7680" width="9" style="5"/>
    <col min="7681" max="7681" width="8.3984375" style="5" customWidth="1"/>
    <col min="7682" max="7683" width="5.59765625" style="5" customWidth="1"/>
    <col min="7684" max="7688" width="4.73046875" style="5" customWidth="1"/>
    <col min="7689" max="7689" width="5.59765625" style="5" customWidth="1"/>
    <col min="7690" max="7696" width="4.73046875" style="5" customWidth="1"/>
    <col min="7697" max="7697" width="5.59765625" style="5" customWidth="1"/>
    <col min="7698" max="7710" width="4.73046875" style="5" customWidth="1"/>
    <col min="7711" max="7711" width="5.59765625" style="5" customWidth="1"/>
    <col min="7712" max="7712" width="4.73046875" style="5" customWidth="1"/>
    <col min="7713" max="7713" width="9" style="5"/>
    <col min="7714" max="7725" width="5.59765625" style="5" customWidth="1"/>
    <col min="7726" max="7936" width="9" style="5"/>
    <col min="7937" max="7937" width="8.3984375" style="5" customWidth="1"/>
    <col min="7938" max="7939" width="5.59765625" style="5" customWidth="1"/>
    <col min="7940" max="7944" width="4.73046875" style="5" customWidth="1"/>
    <col min="7945" max="7945" width="5.59765625" style="5" customWidth="1"/>
    <col min="7946" max="7952" width="4.73046875" style="5" customWidth="1"/>
    <col min="7953" max="7953" width="5.59765625" style="5" customWidth="1"/>
    <col min="7954" max="7966" width="4.73046875" style="5" customWidth="1"/>
    <col min="7967" max="7967" width="5.59765625" style="5" customWidth="1"/>
    <col min="7968" max="7968" width="4.73046875" style="5" customWidth="1"/>
    <col min="7969" max="7969" width="9" style="5"/>
    <col min="7970" max="7981" width="5.59765625" style="5" customWidth="1"/>
    <col min="7982" max="8192" width="9" style="5"/>
    <col min="8193" max="8193" width="8.3984375" style="5" customWidth="1"/>
    <col min="8194" max="8195" width="5.59765625" style="5" customWidth="1"/>
    <col min="8196" max="8200" width="4.73046875" style="5" customWidth="1"/>
    <col min="8201" max="8201" width="5.59765625" style="5" customWidth="1"/>
    <col min="8202" max="8208" width="4.73046875" style="5" customWidth="1"/>
    <col min="8209" max="8209" width="5.59765625" style="5" customWidth="1"/>
    <col min="8210" max="8222" width="4.73046875" style="5" customWidth="1"/>
    <col min="8223" max="8223" width="5.59765625" style="5" customWidth="1"/>
    <col min="8224" max="8224" width="4.73046875" style="5" customWidth="1"/>
    <col min="8225" max="8225" width="9" style="5"/>
    <col min="8226" max="8237" width="5.59765625" style="5" customWidth="1"/>
    <col min="8238" max="8448" width="9" style="5"/>
    <col min="8449" max="8449" width="8.3984375" style="5" customWidth="1"/>
    <col min="8450" max="8451" width="5.59765625" style="5" customWidth="1"/>
    <col min="8452" max="8456" width="4.73046875" style="5" customWidth="1"/>
    <col min="8457" max="8457" width="5.59765625" style="5" customWidth="1"/>
    <col min="8458" max="8464" width="4.73046875" style="5" customWidth="1"/>
    <col min="8465" max="8465" width="5.59765625" style="5" customWidth="1"/>
    <col min="8466" max="8478" width="4.73046875" style="5" customWidth="1"/>
    <col min="8479" max="8479" width="5.59765625" style="5" customWidth="1"/>
    <col min="8480" max="8480" width="4.73046875" style="5" customWidth="1"/>
    <col min="8481" max="8481" width="9" style="5"/>
    <col min="8482" max="8493" width="5.59765625" style="5" customWidth="1"/>
    <col min="8494" max="8704" width="9" style="5"/>
    <col min="8705" max="8705" width="8.3984375" style="5" customWidth="1"/>
    <col min="8706" max="8707" width="5.59765625" style="5" customWidth="1"/>
    <col min="8708" max="8712" width="4.73046875" style="5" customWidth="1"/>
    <col min="8713" max="8713" width="5.59765625" style="5" customWidth="1"/>
    <col min="8714" max="8720" width="4.73046875" style="5" customWidth="1"/>
    <col min="8721" max="8721" width="5.59765625" style="5" customWidth="1"/>
    <col min="8722" max="8734" width="4.73046875" style="5" customWidth="1"/>
    <col min="8735" max="8735" width="5.59765625" style="5" customWidth="1"/>
    <col min="8736" max="8736" width="4.73046875" style="5" customWidth="1"/>
    <col min="8737" max="8737" width="9" style="5"/>
    <col min="8738" max="8749" width="5.59765625" style="5" customWidth="1"/>
    <col min="8750" max="8960" width="9" style="5"/>
    <col min="8961" max="8961" width="8.3984375" style="5" customWidth="1"/>
    <col min="8962" max="8963" width="5.59765625" style="5" customWidth="1"/>
    <col min="8964" max="8968" width="4.73046875" style="5" customWidth="1"/>
    <col min="8969" max="8969" width="5.59765625" style="5" customWidth="1"/>
    <col min="8970" max="8976" width="4.73046875" style="5" customWidth="1"/>
    <col min="8977" max="8977" width="5.59765625" style="5" customWidth="1"/>
    <col min="8978" max="8990" width="4.73046875" style="5" customWidth="1"/>
    <col min="8991" max="8991" width="5.59765625" style="5" customWidth="1"/>
    <col min="8992" max="8992" width="4.73046875" style="5" customWidth="1"/>
    <col min="8993" max="8993" width="9" style="5"/>
    <col min="8994" max="9005" width="5.59765625" style="5" customWidth="1"/>
    <col min="9006" max="9216" width="9" style="5"/>
    <col min="9217" max="9217" width="8.3984375" style="5" customWidth="1"/>
    <col min="9218" max="9219" width="5.59765625" style="5" customWidth="1"/>
    <col min="9220" max="9224" width="4.73046875" style="5" customWidth="1"/>
    <col min="9225" max="9225" width="5.59765625" style="5" customWidth="1"/>
    <col min="9226" max="9232" width="4.73046875" style="5" customWidth="1"/>
    <col min="9233" max="9233" width="5.59765625" style="5" customWidth="1"/>
    <col min="9234" max="9246" width="4.73046875" style="5" customWidth="1"/>
    <col min="9247" max="9247" width="5.59765625" style="5" customWidth="1"/>
    <col min="9248" max="9248" width="4.73046875" style="5" customWidth="1"/>
    <col min="9249" max="9249" width="9" style="5"/>
    <col min="9250" max="9261" width="5.59765625" style="5" customWidth="1"/>
    <col min="9262" max="9472" width="9" style="5"/>
    <col min="9473" max="9473" width="8.3984375" style="5" customWidth="1"/>
    <col min="9474" max="9475" width="5.59765625" style="5" customWidth="1"/>
    <col min="9476" max="9480" width="4.73046875" style="5" customWidth="1"/>
    <col min="9481" max="9481" width="5.59765625" style="5" customWidth="1"/>
    <col min="9482" max="9488" width="4.73046875" style="5" customWidth="1"/>
    <col min="9489" max="9489" width="5.59765625" style="5" customWidth="1"/>
    <col min="9490" max="9502" width="4.73046875" style="5" customWidth="1"/>
    <col min="9503" max="9503" width="5.59765625" style="5" customWidth="1"/>
    <col min="9504" max="9504" width="4.73046875" style="5" customWidth="1"/>
    <col min="9505" max="9505" width="9" style="5"/>
    <col min="9506" max="9517" width="5.59765625" style="5" customWidth="1"/>
    <col min="9518" max="9728" width="9" style="5"/>
    <col min="9729" max="9729" width="8.3984375" style="5" customWidth="1"/>
    <col min="9730" max="9731" width="5.59765625" style="5" customWidth="1"/>
    <col min="9732" max="9736" width="4.73046875" style="5" customWidth="1"/>
    <col min="9737" max="9737" width="5.59765625" style="5" customWidth="1"/>
    <col min="9738" max="9744" width="4.73046875" style="5" customWidth="1"/>
    <col min="9745" max="9745" width="5.59765625" style="5" customWidth="1"/>
    <col min="9746" max="9758" width="4.73046875" style="5" customWidth="1"/>
    <col min="9759" max="9759" width="5.59765625" style="5" customWidth="1"/>
    <col min="9760" max="9760" width="4.73046875" style="5" customWidth="1"/>
    <col min="9761" max="9761" width="9" style="5"/>
    <col min="9762" max="9773" width="5.59765625" style="5" customWidth="1"/>
    <col min="9774" max="9984" width="9" style="5"/>
    <col min="9985" max="9985" width="8.3984375" style="5" customWidth="1"/>
    <col min="9986" max="9987" width="5.59765625" style="5" customWidth="1"/>
    <col min="9988" max="9992" width="4.73046875" style="5" customWidth="1"/>
    <col min="9993" max="9993" width="5.59765625" style="5" customWidth="1"/>
    <col min="9994" max="10000" width="4.73046875" style="5" customWidth="1"/>
    <col min="10001" max="10001" width="5.59765625" style="5" customWidth="1"/>
    <col min="10002" max="10014" width="4.73046875" style="5" customWidth="1"/>
    <col min="10015" max="10015" width="5.59765625" style="5" customWidth="1"/>
    <col min="10016" max="10016" width="4.73046875" style="5" customWidth="1"/>
    <col min="10017" max="10017" width="9" style="5"/>
    <col min="10018" max="10029" width="5.59765625" style="5" customWidth="1"/>
    <col min="10030" max="10240" width="9" style="5"/>
    <col min="10241" max="10241" width="8.3984375" style="5" customWidth="1"/>
    <col min="10242" max="10243" width="5.59765625" style="5" customWidth="1"/>
    <col min="10244" max="10248" width="4.73046875" style="5" customWidth="1"/>
    <col min="10249" max="10249" width="5.59765625" style="5" customWidth="1"/>
    <col min="10250" max="10256" width="4.73046875" style="5" customWidth="1"/>
    <col min="10257" max="10257" width="5.59765625" style="5" customWidth="1"/>
    <col min="10258" max="10270" width="4.73046875" style="5" customWidth="1"/>
    <col min="10271" max="10271" width="5.59765625" style="5" customWidth="1"/>
    <col min="10272" max="10272" width="4.73046875" style="5" customWidth="1"/>
    <col min="10273" max="10273" width="9" style="5"/>
    <col min="10274" max="10285" width="5.59765625" style="5" customWidth="1"/>
    <col min="10286" max="10496" width="9" style="5"/>
    <col min="10497" max="10497" width="8.3984375" style="5" customWidth="1"/>
    <col min="10498" max="10499" width="5.59765625" style="5" customWidth="1"/>
    <col min="10500" max="10504" width="4.73046875" style="5" customWidth="1"/>
    <col min="10505" max="10505" width="5.59765625" style="5" customWidth="1"/>
    <col min="10506" max="10512" width="4.73046875" style="5" customWidth="1"/>
    <col min="10513" max="10513" width="5.59765625" style="5" customWidth="1"/>
    <col min="10514" max="10526" width="4.73046875" style="5" customWidth="1"/>
    <col min="10527" max="10527" width="5.59765625" style="5" customWidth="1"/>
    <col min="10528" max="10528" width="4.73046875" style="5" customWidth="1"/>
    <col min="10529" max="10529" width="9" style="5"/>
    <col min="10530" max="10541" width="5.59765625" style="5" customWidth="1"/>
    <col min="10542" max="10752" width="9" style="5"/>
    <col min="10753" max="10753" width="8.3984375" style="5" customWidth="1"/>
    <col min="10754" max="10755" width="5.59765625" style="5" customWidth="1"/>
    <col min="10756" max="10760" width="4.73046875" style="5" customWidth="1"/>
    <col min="10761" max="10761" width="5.59765625" style="5" customWidth="1"/>
    <col min="10762" max="10768" width="4.73046875" style="5" customWidth="1"/>
    <col min="10769" max="10769" width="5.59765625" style="5" customWidth="1"/>
    <col min="10770" max="10782" width="4.73046875" style="5" customWidth="1"/>
    <col min="10783" max="10783" width="5.59765625" style="5" customWidth="1"/>
    <col min="10784" max="10784" width="4.73046875" style="5" customWidth="1"/>
    <col min="10785" max="10785" width="9" style="5"/>
    <col min="10786" max="10797" width="5.59765625" style="5" customWidth="1"/>
    <col min="10798" max="11008" width="9" style="5"/>
    <col min="11009" max="11009" width="8.3984375" style="5" customWidth="1"/>
    <col min="11010" max="11011" width="5.59765625" style="5" customWidth="1"/>
    <col min="11012" max="11016" width="4.73046875" style="5" customWidth="1"/>
    <col min="11017" max="11017" width="5.59765625" style="5" customWidth="1"/>
    <col min="11018" max="11024" width="4.73046875" style="5" customWidth="1"/>
    <col min="11025" max="11025" width="5.59765625" style="5" customWidth="1"/>
    <col min="11026" max="11038" width="4.73046875" style="5" customWidth="1"/>
    <col min="11039" max="11039" width="5.59765625" style="5" customWidth="1"/>
    <col min="11040" max="11040" width="4.73046875" style="5" customWidth="1"/>
    <col min="11041" max="11041" width="9" style="5"/>
    <col min="11042" max="11053" width="5.59765625" style="5" customWidth="1"/>
    <col min="11054" max="11264" width="9" style="5"/>
    <col min="11265" max="11265" width="8.3984375" style="5" customWidth="1"/>
    <col min="11266" max="11267" width="5.59765625" style="5" customWidth="1"/>
    <col min="11268" max="11272" width="4.73046875" style="5" customWidth="1"/>
    <col min="11273" max="11273" width="5.59765625" style="5" customWidth="1"/>
    <col min="11274" max="11280" width="4.73046875" style="5" customWidth="1"/>
    <col min="11281" max="11281" width="5.59765625" style="5" customWidth="1"/>
    <col min="11282" max="11294" width="4.73046875" style="5" customWidth="1"/>
    <col min="11295" max="11295" width="5.59765625" style="5" customWidth="1"/>
    <col min="11296" max="11296" width="4.73046875" style="5" customWidth="1"/>
    <col min="11297" max="11297" width="9" style="5"/>
    <col min="11298" max="11309" width="5.59765625" style="5" customWidth="1"/>
    <col min="11310" max="11520" width="9" style="5"/>
    <col min="11521" max="11521" width="8.3984375" style="5" customWidth="1"/>
    <col min="11522" max="11523" width="5.59765625" style="5" customWidth="1"/>
    <col min="11524" max="11528" width="4.73046875" style="5" customWidth="1"/>
    <col min="11529" max="11529" width="5.59765625" style="5" customWidth="1"/>
    <col min="11530" max="11536" width="4.73046875" style="5" customWidth="1"/>
    <col min="11537" max="11537" width="5.59765625" style="5" customWidth="1"/>
    <col min="11538" max="11550" width="4.73046875" style="5" customWidth="1"/>
    <col min="11551" max="11551" width="5.59765625" style="5" customWidth="1"/>
    <col min="11552" max="11552" width="4.73046875" style="5" customWidth="1"/>
    <col min="11553" max="11553" width="9" style="5"/>
    <col min="11554" max="11565" width="5.59765625" style="5" customWidth="1"/>
    <col min="11566" max="11776" width="9" style="5"/>
    <col min="11777" max="11777" width="8.3984375" style="5" customWidth="1"/>
    <col min="11778" max="11779" width="5.59765625" style="5" customWidth="1"/>
    <col min="11780" max="11784" width="4.73046875" style="5" customWidth="1"/>
    <col min="11785" max="11785" width="5.59765625" style="5" customWidth="1"/>
    <col min="11786" max="11792" width="4.73046875" style="5" customWidth="1"/>
    <col min="11793" max="11793" width="5.59765625" style="5" customWidth="1"/>
    <col min="11794" max="11806" width="4.73046875" style="5" customWidth="1"/>
    <col min="11807" max="11807" width="5.59765625" style="5" customWidth="1"/>
    <col min="11808" max="11808" width="4.73046875" style="5" customWidth="1"/>
    <col min="11809" max="11809" width="9" style="5"/>
    <col min="11810" max="11821" width="5.59765625" style="5" customWidth="1"/>
    <col min="11822" max="12032" width="9" style="5"/>
    <col min="12033" max="12033" width="8.3984375" style="5" customWidth="1"/>
    <col min="12034" max="12035" width="5.59765625" style="5" customWidth="1"/>
    <col min="12036" max="12040" width="4.73046875" style="5" customWidth="1"/>
    <col min="12041" max="12041" width="5.59765625" style="5" customWidth="1"/>
    <col min="12042" max="12048" width="4.73046875" style="5" customWidth="1"/>
    <col min="12049" max="12049" width="5.59765625" style="5" customWidth="1"/>
    <col min="12050" max="12062" width="4.73046875" style="5" customWidth="1"/>
    <col min="12063" max="12063" width="5.59765625" style="5" customWidth="1"/>
    <col min="12064" max="12064" width="4.73046875" style="5" customWidth="1"/>
    <col min="12065" max="12065" width="9" style="5"/>
    <col min="12066" max="12077" width="5.59765625" style="5" customWidth="1"/>
    <col min="12078" max="12288" width="9" style="5"/>
    <col min="12289" max="12289" width="8.3984375" style="5" customWidth="1"/>
    <col min="12290" max="12291" width="5.59765625" style="5" customWidth="1"/>
    <col min="12292" max="12296" width="4.73046875" style="5" customWidth="1"/>
    <col min="12297" max="12297" width="5.59765625" style="5" customWidth="1"/>
    <col min="12298" max="12304" width="4.73046875" style="5" customWidth="1"/>
    <col min="12305" max="12305" width="5.59765625" style="5" customWidth="1"/>
    <col min="12306" max="12318" width="4.73046875" style="5" customWidth="1"/>
    <col min="12319" max="12319" width="5.59765625" style="5" customWidth="1"/>
    <col min="12320" max="12320" width="4.73046875" style="5" customWidth="1"/>
    <col min="12321" max="12321" width="9" style="5"/>
    <col min="12322" max="12333" width="5.59765625" style="5" customWidth="1"/>
    <col min="12334" max="12544" width="9" style="5"/>
    <col min="12545" max="12545" width="8.3984375" style="5" customWidth="1"/>
    <col min="12546" max="12547" width="5.59765625" style="5" customWidth="1"/>
    <col min="12548" max="12552" width="4.73046875" style="5" customWidth="1"/>
    <col min="12553" max="12553" width="5.59765625" style="5" customWidth="1"/>
    <col min="12554" max="12560" width="4.73046875" style="5" customWidth="1"/>
    <col min="12561" max="12561" width="5.59765625" style="5" customWidth="1"/>
    <col min="12562" max="12574" width="4.73046875" style="5" customWidth="1"/>
    <col min="12575" max="12575" width="5.59765625" style="5" customWidth="1"/>
    <col min="12576" max="12576" width="4.73046875" style="5" customWidth="1"/>
    <col min="12577" max="12577" width="9" style="5"/>
    <col min="12578" max="12589" width="5.59765625" style="5" customWidth="1"/>
    <col min="12590" max="12800" width="9" style="5"/>
    <col min="12801" max="12801" width="8.3984375" style="5" customWidth="1"/>
    <col min="12802" max="12803" width="5.59765625" style="5" customWidth="1"/>
    <col min="12804" max="12808" width="4.73046875" style="5" customWidth="1"/>
    <col min="12809" max="12809" width="5.59765625" style="5" customWidth="1"/>
    <col min="12810" max="12816" width="4.73046875" style="5" customWidth="1"/>
    <col min="12817" max="12817" width="5.59765625" style="5" customWidth="1"/>
    <col min="12818" max="12830" width="4.73046875" style="5" customWidth="1"/>
    <col min="12831" max="12831" width="5.59765625" style="5" customWidth="1"/>
    <col min="12832" max="12832" width="4.73046875" style="5" customWidth="1"/>
    <col min="12833" max="12833" width="9" style="5"/>
    <col min="12834" max="12845" width="5.59765625" style="5" customWidth="1"/>
    <col min="12846" max="13056" width="9" style="5"/>
    <col min="13057" max="13057" width="8.3984375" style="5" customWidth="1"/>
    <col min="13058" max="13059" width="5.59765625" style="5" customWidth="1"/>
    <col min="13060" max="13064" width="4.73046875" style="5" customWidth="1"/>
    <col min="13065" max="13065" width="5.59765625" style="5" customWidth="1"/>
    <col min="13066" max="13072" width="4.73046875" style="5" customWidth="1"/>
    <col min="13073" max="13073" width="5.59765625" style="5" customWidth="1"/>
    <col min="13074" max="13086" width="4.73046875" style="5" customWidth="1"/>
    <col min="13087" max="13087" width="5.59765625" style="5" customWidth="1"/>
    <col min="13088" max="13088" width="4.73046875" style="5" customWidth="1"/>
    <col min="13089" max="13089" width="9" style="5"/>
    <col min="13090" max="13101" width="5.59765625" style="5" customWidth="1"/>
    <col min="13102" max="13312" width="9" style="5"/>
    <col min="13313" max="13313" width="8.3984375" style="5" customWidth="1"/>
    <col min="13314" max="13315" width="5.59765625" style="5" customWidth="1"/>
    <col min="13316" max="13320" width="4.73046875" style="5" customWidth="1"/>
    <col min="13321" max="13321" width="5.59765625" style="5" customWidth="1"/>
    <col min="13322" max="13328" width="4.73046875" style="5" customWidth="1"/>
    <col min="13329" max="13329" width="5.59765625" style="5" customWidth="1"/>
    <col min="13330" max="13342" width="4.73046875" style="5" customWidth="1"/>
    <col min="13343" max="13343" width="5.59765625" style="5" customWidth="1"/>
    <col min="13344" max="13344" width="4.73046875" style="5" customWidth="1"/>
    <col min="13345" max="13345" width="9" style="5"/>
    <col min="13346" max="13357" width="5.59765625" style="5" customWidth="1"/>
    <col min="13358" max="13568" width="9" style="5"/>
    <col min="13569" max="13569" width="8.3984375" style="5" customWidth="1"/>
    <col min="13570" max="13571" width="5.59765625" style="5" customWidth="1"/>
    <col min="13572" max="13576" width="4.73046875" style="5" customWidth="1"/>
    <col min="13577" max="13577" width="5.59765625" style="5" customWidth="1"/>
    <col min="13578" max="13584" width="4.73046875" style="5" customWidth="1"/>
    <col min="13585" max="13585" width="5.59765625" style="5" customWidth="1"/>
    <col min="13586" max="13598" width="4.73046875" style="5" customWidth="1"/>
    <col min="13599" max="13599" width="5.59765625" style="5" customWidth="1"/>
    <col min="13600" max="13600" width="4.73046875" style="5" customWidth="1"/>
    <col min="13601" max="13601" width="9" style="5"/>
    <col min="13602" max="13613" width="5.59765625" style="5" customWidth="1"/>
    <col min="13614" max="13824" width="9" style="5"/>
    <col min="13825" max="13825" width="8.3984375" style="5" customWidth="1"/>
    <col min="13826" max="13827" width="5.59765625" style="5" customWidth="1"/>
    <col min="13828" max="13832" width="4.73046875" style="5" customWidth="1"/>
    <col min="13833" max="13833" width="5.59765625" style="5" customWidth="1"/>
    <col min="13834" max="13840" width="4.73046875" style="5" customWidth="1"/>
    <col min="13841" max="13841" width="5.59765625" style="5" customWidth="1"/>
    <col min="13842" max="13854" width="4.73046875" style="5" customWidth="1"/>
    <col min="13855" max="13855" width="5.59765625" style="5" customWidth="1"/>
    <col min="13856" max="13856" width="4.73046875" style="5" customWidth="1"/>
    <col min="13857" max="13857" width="9" style="5"/>
    <col min="13858" max="13869" width="5.59765625" style="5" customWidth="1"/>
    <col min="13870" max="14080" width="9" style="5"/>
    <col min="14081" max="14081" width="8.3984375" style="5" customWidth="1"/>
    <col min="14082" max="14083" width="5.59765625" style="5" customWidth="1"/>
    <col min="14084" max="14088" width="4.73046875" style="5" customWidth="1"/>
    <col min="14089" max="14089" width="5.59765625" style="5" customWidth="1"/>
    <col min="14090" max="14096" width="4.73046875" style="5" customWidth="1"/>
    <col min="14097" max="14097" width="5.59765625" style="5" customWidth="1"/>
    <col min="14098" max="14110" width="4.73046875" style="5" customWidth="1"/>
    <col min="14111" max="14111" width="5.59765625" style="5" customWidth="1"/>
    <col min="14112" max="14112" width="4.73046875" style="5" customWidth="1"/>
    <col min="14113" max="14113" width="9" style="5"/>
    <col min="14114" max="14125" width="5.59765625" style="5" customWidth="1"/>
    <col min="14126" max="14336" width="9" style="5"/>
    <col min="14337" max="14337" width="8.3984375" style="5" customWidth="1"/>
    <col min="14338" max="14339" width="5.59765625" style="5" customWidth="1"/>
    <col min="14340" max="14344" width="4.73046875" style="5" customWidth="1"/>
    <col min="14345" max="14345" width="5.59765625" style="5" customWidth="1"/>
    <col min="14346" max="14352" width="4.73046875" style="5" customWidth="1"/>
    <col min="14353" max="14353" width="5.59765625" style="5" customWidth="1"/>
    <col min="14354" max="14366" width="4.73046875" style="5" customWidth="1"/>
    <col min="14367" max="14367" width="5.59765625" style="5" customWidth="1"/>
    <col min="14368" max="14368" width="4.73046875" style="5" customWidth="1"/>
    <col min="14369" max="14369" width="9" style="5"/>
    <col min="14370" max="14381" width="5.59765625" style="5" customWidth="1"/>
    <col min="14382" max="14592" width="9" style="5"/>
    <col min="14593" max="14593" width="8.3984375" style="5" customWidth="1"/>
    <col min="14594" max="14595" width="5.59765625" style="5" customWidth="1"/>
    <col min="14596" max="14600" width="4.73046875" style="5" customWidth="1"/>
    <col min="14601" max="14601" width="5.59765625" style="5" customWidth="1"/>
    <col min="14602" max="14608" width="4.73046875" style="5" customWidth="1"/>
    <col min="14609" max="14609" width="5.59765625" style="5" customWidth="1"/>
    <col min="14610" max="14622" width="4.73046875" style="5" customWidth="1"/>
    <col min="14623" max="14623" width="5.59765625" style="5" customWidth="1"/>
    <col min="14624" max="14624" width="4.73046875" style="5" customWidth="1"/>
    <col min="14625" max="14625" width="9" style="5"/>
    <col min="14626" max="14637" width="5.59765625" style="5" customWidth="1"/>
    <col min="14638" max="14848" width="9" style="5"/>
    <col min="14849" max="14849" width="8.3984375" style="5" customWidth="1"/>
    <col min="14850" max="14851" width="5.59765625" style="5" customWidth="1"/>
    <col min="14852" max="14856" width="4.73046875" style="5" customWidth="1"/>
    <col min="14857" max="14857" width="5.59765625" style="5" customWidth="1"/>
    <col min="14858" max="14864" width="4.73046875" style="5" customWidth="1"/>
    <col min="14865" max="14865" width="5.59765625" style="5" customWidth="1"/>
    <col min="14866" max="14878" width="4.73046875" style="5" customWidth="1"/>
    <col min="14879" max="14879" width="5.59765625" style="5" customWidth="1"/>
    <col min="14880" max="14880" width="4.73046875" style="5" customWidth="1"/>
    <col min="14881" max="14881" width="9" style="5"/>
    <col min="14882" max="14893" width="5.59765625" style="5" customWidth="1"/>
    <col min="14894" max="15104" width="9" style="5"/>
    <col min="15105" max="15105" width="8.3984375" style="5" customWidth="1"/>
    <col min="15106" max="15107" width="5.59765625" style="5" customWidth="1"/>
    <col min="15108" max="15112" width="4.73046875" style="5" customWidth="1"/>
    <col min="15113" max="15113" width="5.59765625" style="5" customWidth="1"/>
    <col min="15114" max="15120" width="4.73046875" style="5" customWidth="1"/>
    <col min="15121" max="15121" width="5.59765625" style="5" customWidth="1"/>
    <col min="15122" max="15134" width="4.73046875" style="5" customWidth="1"/>
    <col min="15135" max="15135" width="5.59765625" style="5" customWidth="1"/>
    <col min="15136" max="15136" width="4.73046875" style="5" customWidth="1"/>
    <col min="15137" max="15137" width="9" style="5"/>
    <col min="15138" max="15149" width="5.59765625" style="5" customWidth="1"/>
    <col min="15150" max="15360" width="9" style="5"/>
    <col min="15361" max="15361" width="8.3984375" style="5" customWidth="1"/>
    <col min="15362" max="15363" width="5.59765625" style="5" customWidth="1"/>
    <col min="15364" max="15368" width="4.73046875" style="5" customWidth="1"/>
    <col min="15369" max="15369" width="5.59765625" style="5" customWidth="1"/>
    <col min="15370" max="15376" width="4.73046875" style="5" customWidth="1"/>
    <col min="15377" max="15377" width="5.59765625" style="5" customWidth="1"/>
    <col min="15378" max="15390" width="4.73046875" style="5" customWidth="1"/>
    <col min="15391" max="15391" width="5.59765625" style="5" customWidth="1"/>
    <col min="15392" max="15392" width="4.73046875" style="5" customWidth="1"/>
    <col min="15393" max="15393" width="9" style="5"/>
    <col min="15394" max="15405" width="5.59765625" style="5" customWidth="1"/>
    <col min="15406" max="15616" width="9" style="5"/>
    <col min="15617" max="15617" width="8.3984375" style="5" customWidth="1"/>
    <col min="15618" max="15619" width="5.59765625" style="5" customWidth="1"/>
    <col min="15620" max="15624" width="4.73046875" style="5" customWidth="1"/>
    <col min="15625" max="15625" width="5.59765625" style="5" customWidth="1"/>
    <col min="15626" max="15632" width="4.73046875" style="5" customWidth="1"/>
    <col min="15633" max="15633" width="5.59765625" style="5" customWidth="1"/>
    <col min="15634" max="15646" width="4.73046875" style="5" customWidth="1"/>
    <col min="15647" max="15647" width="5.59765625" style="5" customWidth="1"/>
    <col min="15648" max="15648" width="4.73046875" style="5" customWidth="1"/>
    <col min="15649" max="15649" width="9" style="5"/>
    <col min="15650" max="15661" width="5.59765625" style="5" customWidth="1"/>
    <col min="15662" max="15872" width="9" style="5"/>
    <col min="15873" max="15873" width="8.3984375" style="5" customWidth="1"/>
    <col min="15874" max="15875" width="5.59765625" style="5" customWidth="1"/>
    <col min="15876" max="15880" width="4.73046875" style="5" customWidth="1"/>
    <col min="15881" max="15881" width="5.59765625" style="5" customWidth="1"/>
    <col min="15882" max="15888" width="4.73046875" style="5" customWidth="1"/>
    <col min="15889" max="15889" width="5.59765625" style="5" customWidth="1"/>
    <col min="15890" max="15902" width="4.73046875" style="5" customWidth="1"/>
    <col min="15903" max="15903" width="5.59765625" style="5" customWidth="1"/>
    <col min="15904" max="15904" width="4.73046875" style="5" customWidth="1"/>
    <col min="15905" max="15905" width="9" style="5"/>
    <col min="15906" max="15917" width="5.59765625" style="5" customWidth="1"/>
    <col min="15918" max="16128" width="9" style="5"/>
    <col min="16129" max="16129" width="8.3984375" style="5" customWidth="1"/>
    <col min="16130" max="16131" width="5.59765625" style="5" customWidth="1"/>
    <col min="16132" max="16136" width="4.73046875" style="5" customWidth="1"/>
    <col min="16137" max="16137" width="5.59765625" style="5" customWidth="1"/>
    <col min="16138" max="16144" width="4.73046875" style="5" customWidth="1"/>
    <col min="16145" max="16145" width="5.59765625" style="5" customWidth="1"/>
    <col min="16146" max="16158" width="4.73046875" style="5" customWidth="1"/>
    <col min="16159" max="16159" width="5.59765625" style="5" customWidth="1"/>
    <col min="16160" max="16160" width="4.73046875" style="5" customWidth="1"/>
    <col min="16161" max="16161" width="9" style="5"/>
    <col min="16162" max="16173" width="5.59765625" style="5" customWidth="1"/>
    <col min="16174" max="16384" width="9" style="5"/>
  </cols>
  <sheetData>
    <row r="1" spans="1:32" s="3" customFormat="1" ht="39.950000000000003" customHeight="1" x14ac:dyDescent="0.3">
      <c r="A1" s="1" t="s">
        <v>0</v>
      </c>
      <c r="B1" s="2"/>
      <c r="C1" s="2"/>
      <c r="D1" s="2"/>
      <c r="E1" s="2"/>
      <c r="F1" s="2"/>
      <c r="G1" s="2"/>
      <c r="H1" s="2"/>
      <c r="I1" s="2"/>
      <c r="J1" s="2"/>
      <c r="K1" s="2"/>
      <c r="L1" s="2"/>
      <c r="M1" s="2"/>
      <c r="N1" s="2"/>
      <c r="O1" s="2"/>
      <c r="P1" s="2"/>
      <c r="Q1" s="2"/>
      <c r="R1" s="2"/>
      <c r="AC1" s="2"/>
      <c r="AD1" s="2"/>
    </row>
    <row r="2" spans="1:32" ht="14.25" customHeight="1" x14ac:dyDescent="0.25">
      <c r="A2" s="4"/>
      <c r="B2" s="4"/>
      <c r="C2" s="4"/>
      <c r="D2" s="4"/>
      <c r="E2" s="4"/>
      <c r="F2" s="4"/>
      <c r="G2" s="4"/>
      <c r="H2" s="4"/>
      <c r="I2" s="4"/>
      <c r="J2" s="4"/>
      <c r="K2" s="4"/>
      <c r="L2" s="4"/>
      <c r="M2" s="4"/>
      <c r="O2" s="4"/>
      <c r="Q2" s="4"/>
      <c r="R2" s="4"/>
      <c r="AA2" s="33" t="s">
        <v>1</v>
      </c>
      <c r="AB2" s="33"/>
      <c r="AC2" s="33"/>
      <c r="AD2" s="33"/>
      <c r="AE2" s="33"/>
      <c r="AF2" s="33"/>
    </row>
    <row r="3" spans="1:32" ht="9" customHeight="1" x14ac:dyDescent="0.25">
      <c r="A3" s="27" t="s">
        <v>2</v>
      </c>
      <c r="B3" s="35" t="s">
        <v>3</v>
      </c>
      <c r="C3" s="30" t="s">
        <v>4</v>
      </c>
      <c r="D3" s="31"/>
      <c r="E3" s="31"/>
      <c r="F3" s="31"/>
      <c r="G3" s="31"/>
      <c r="H3" s="31"/>
      <c r="I3" s="31"/>
      <c r="J3" s="31"/>
      <c r="K3" s="31"/>
      <c r="L3" s="31"/>
      <c r="M3" s="31"/>
      <c r="N3" s="31"/>
      <c r="O3" s="31"/>
      <c r="P3" s="32"/>
      <c r="Q3" s="30" t="s">
        <v>5</v>
      </c>
      <c r="R3" s="31"/>
      <c r="S3" s="31"/>
      <c r="T3" s="31"/>
      <c r="U3" s="31"/>
      <c r="V3" s="31"/>
      <c r="W3" s="31"/>
      <c r="X3" s="31"/>
      <c r="Y3" s="31"/>
      <c r="Z3" s="31"/>
      <c r="AA3" s="31"/>
      <c r="AB3" s="31"/>
      <c r="AC3" s="31"/>
      <c r="AD3" s="32"/>
      <c r="AE3" s="26" t="s">
        <v>6</v>
      </c>
      <c r="AF3" s="38"/>
    </row>
    <row r="4" spans="1:32" x14ac:dyDescent="0.25">
      <c r="A4" s="34"/>
      <c r="B4" s="36"/>
      <c r="C4" s="30" t="s">
        <v>7</v>
      </c>
      <c r="D4" s="31"/>
      <c r="E4" s="31"/>
      <c r="F4" s="32"/>
      <c r="G4" s="26" t="s">
        <v>8</v>
      </c>
      <c r="H4" s="27"/>
      <c r="I4" s="26" t="s">
        <v>9</v>
      </c>
      <c r="J4" s="27"/>
      <c r="K4" s="26" t="s">
        <v>10</v>
      </c>
      <c r="L4" s="27"/>
      <c r="M4" s="26" t="s">
        <v>11</v>
      </c>
      <c r="N4" s="27"/>
      <c r="O4" s="26" t="s">
        <v>12</v>
      </c>
      <c r="P4" s="27"/>
      <c r="Q4" s="30" t="s">
        <v>13</v>
      </c>
      <c r="R4" s="31"/>
      <c r="S4" s="31"/>
      <c r="T4" s="32"/>
      <c r="U4" s="26" t="s">
        <v>14</v>
      </c>
      <c r="V4" s="27"/>
      <c r="W4" s="26" t="s">
        <v>15</v>
      </c>
      <c r="X4" s="27"/>
      <c r="Y4" s="26" t="s">
        <v>10</v>
      </c>
      <c r="Z4" s="27"/>
      <c r="AA4" s="26" t="s">
        <v>11</v>
      </c>
      <c r="AB4" s="27"/>
      <c r="AC4" s="26" t="s">
        <v>12</v>
      </c>
      <c r="AD4" s="27"/>
      <c r="AE4" s="39"/>
      <c r="AF4" s="40"/>
    </row>
    <row r="5" spans="1:32" x14ac:dyDescent="0.25">
      <c r="A5" s="34"/>
      <c r="B5" s="37"/>
      <c r="C5" s="28" t="s">
        <v>16</v>
      </c>
      <c r="D5" s="29"/>
      <c r="E5" s="28" t="s">
        <v>17</v>
      </c>
      <c r="F5" s="29"/>
      <c r="G5" s="28"/>
      <c r="H5" s="29"/>
      <c r="I5" s="28"/>
      <c r="J5" s="29"/>
      <c r="K5" s="28"/>
      <c r="L5" s="29"/>
      <c r="M5" s="28"/>
      <c r="N5" s="29"/>
      <c r="O5" s="28"/>
      <c r="P5" s="29"/>
      <c r="Q5" s="28" t="s">
        <v>16</v>
      </c>
      <c r="R5" s="29"/>
      <c r="S5" s="28" t="s">
        <v>17</v>
      </c>
      <c r="T5" s="29"/>
      <c r="U5" s="28"/>
      <c r="V5" s="29"/>
      <c r="W5" s="28"/>
      <c r="X5" s="29"/>
      <c r="Y5" s="28"/>
      <c r="Z5" s="29"/>
      <c r="AA5" s="28"/>
      <c r="AB5" s="29"/>
      <c r="AC5" s="28"/>
      <c r="AD5" s="29"/>
      <c r="AE5" s="28"/>
      <c r="AF5" s="41"/>
    </row>
    <row r="6" spans="1:32" x14ac:dyDescent="0.25">
      <c r="A6" s="29"/>
      <c r="B6" s="6" t="s">
        <v>18</v>
      </c>
      <c r="C6" s="6" t="s">
        <v>19</v>
      </c>
      <c r="D6" s="6" t="s">
        <v>20</v>
      </c>
      <c r="E6" s="6" t="s">
        <v>19</v>
      </c>
      <c r="F6" s="6" t="s">
        <v>20</v>
      </c>
      <c r="G6" s="6" t="s">
        <v>19</v>
      </c>
      <c r="H6" s="6" t="s">
        <v>20</v>
      </c>
      <c r="I6" s="6" t="s">
        <v>19</v>
      </c>
      <c r="J6" s="6" t="s">
        <v>20</v>
      </c>
      <c r="K6" s="6" t="s">
        <v>19</v>
      </c>
      <c r="L6" s="6" t="s">
        <v>20</v>
      </c>
      <c r="M6" s="6" t="s">
        <v>19</v>
      </c>
      <c r="N6" s="6" t="s">
        <v>20</v>
      </c>
      <c r="O6" s="6" t="s">
        <v>19</v>
      </c>
      <c r="P6" s="6" t="s">
        <v>20</v>
      </c>
      <c r="Q6" s="6" t="s">
        <v>19</v>
      </c>
      <c r="R6" s="6" t="s">
        <v>20</v>
      </c>
      <c r="S6" s="6" t="s">
        <v>19</v>
      </c>
      <c r="T6" s="6" t="s">
        <v>20</v>
      </c>
      <c r="U6" s="6" t="s">
        <v>19</v>
      </c>
      <c r="V6" s="6" t="s">
        <v>20</v>
      </c>
      <c r="W6" s="6" t="s">
        <v>19</v>
      </c>
      <c r="X6" s="6" t="s">
        <v>20</v>
      </c>
      <c r="Y6" s="6" t="s">
        <v>19</v>
      </c>
      <c r="Z6" s="6" t="s">
        <v>20</v>
      </c>
      <c r="AA6" s="6" t="s">
        <v>19</v>
      </c>
      <c r="AB6" s="6" t="s">
        <v>20</v>
      </c>
      <c r="AC6" s="6" t="s">
        <v>19</v>
      </c>
      <c r="AD6" s="6" t="s">
        <v>20</v>
      </c>
      <c r="AE6" s="6" t="s">
        <v>19</v>
      </c>
      <c r="AF6" s="7" t="s">
        <v>20</v>
      </c>
    </row>
    <row r="7" spans="1:32" ht="3.75" customHeight="1" x14ac:dyDescent="0.15">
      <c r="A7" s="8"/>
      <c r="B7" s="9"/>
      <c r="C7" s="9"/>
      <c r="D7" s="10"/>
      <c r="E7" s="9"/>
      <c r="F7" s="10"/>
      <c r="G7" s="9"/>
      <c r="H7" s="10"/>
      <c r="I7" s="9"/>
      <c r="J7" s="10"/>
      <c r="K7" s="9"/>
      <c r="L7" s="10"/>
      <c r="M7" s="9"/>
      <c r="N7" s="10"/>
      <c r="O7" s="9"/>
      <c r="P7" s="10"/>
      <c r="Q7" s="9"/>
      <c r="R7" s="10"/>
      <c r="S7" s="9"/>
      <c r="T7" s="10"/>
      <c r="U7" s="9"/>
      <c r="V7" s="10"/>
      <c r="W7" s="9"/>
      <c r="X7" s="10"/>
      <c r="Y7" s="9"/>
      <c r="Z7" s="10"/>
      <c r="AA7" s="9"/>
      <c r="AB7" s="10"/>
      <c r="AC7" s="9"/>
      <c r="AD7" s="10"/>
      <c r="AE7" s="9"/>
      <c r="AF7" s="11"/>
    </row>
    <row r="8" spans="1:32" ht="3.75" customHeight="1" x14ac:dyDescent="0.25">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row>
    <row r="9" spans="1:32" ht="3.75" customHeight="1" x14ac:dyDescent="0.25">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2" x14ac:dyDescent="0.25">
      <c r="A10" s="5" t="s">
        <v>23</v>
      </c>
      <c r="B10" s="12">
        <f>SUM(C10,E10,G10,I10,K10,M10,O10,Q10,S10,U10,W10,Y10,AA10,AC10,AE10)</f>
        <v>13902</v>
      </c>
      <c r="C10" s="12">
        <v>11245</v>
      </c>
      <c r="D10" s="13">
        <f>+ROUND(C10/B10*100,1)</f>
        <v>80.900000000000006</v>
      </c>
      <c r="E10" s="12">
        <v>4</v>
      </c>
      <c r="F10" s="13">
        <f>+ROUND(E10/$B10*100,1)</f>
        <v>0</v>
      </c>
      <c r="G10" s="12">
        <v>66</v>
      </c>
      <c r="H10" s="13">
        <f>+ROUND(G10/$B10*100,1)</f>
        <v>0.5</v>
      </c>
      <c r="I10" s="12">
        <v>1286</v>
      </c>
      <c r="J10" s="13">
        <f>+ROUND(I10/$B10*100,1)</f>
        <v>9.3000000000000007</v>
      </c>
      <c r="K10" s="12">
        <v>69</v>
      </c>
      <c r="L10" s="13">
        <f>+ROUND(K10/$B10*100,1)</f>
        <v>0.5</v>
      </c>
      <c r="M10" s="12">
        <v>11</v>
      </c>
      <c r="N10" s="13">
        <f>+ROUND(M10/$B10*100,1)</f>
        <v>0.1</v>
      </c>
      <c r="O10" s="12">
        <v>8</v>
      </c>
      <c r="P10" s="13">
        <f>+ROUND(O10/$B10*100,1)</f>
        <v>0.1</v>
      </c>
      <c r="Q10" s="12">
        <v>815</v>
      </c>
      <c r="R10" s="13">
        <f>+ROUND(Q10/$B10*100,1)</f>
        <v>5.9</v>
      </c>
      <c r="S10" s="12">
        <v>0</v>
      </c>
      <c r="T10" s="13">
        <f>+ROUND(S10/$B10*100,1)</f>
        <v>0</v>
      </c>
      <c r="U10" s="12">
        <v>69</v>
      </c>
      <c r="V10" s="13">
        <f>+ROUND(U10/$B10*100,1)</f>
        <v>0.5</v>
      </c>
      <c r="W10" s="12">
        <v>3</v>
      </c>
      <c r="X10" s="13">
        <f>ROUND(W10/$B10*100,1)</f>
        <v>0</v>
      </c>
      <c r="Y10" s="12">
        <v>23</v>
      </c>
      <c r="Z10" s="13">
        <f>+ROUND(Y10/$B10*100,1)</f>
        <v>0.2</v>
      </c>
      <c r="AA10" s="12">
        <v>0</v>
      </c>
      <c r="AB10" s="13">
        <f>+ROUND(AA10/B10*100,1)</f>
        <v>0</v>
      </c>
      <c r="AC10" s="12">
        <v>0</v>
      </c>
      <c r="AD10" s="13">
        <f>+ROUND(AC10/$B10*100,1)</f>
        <v>0</v>
      </c>
      <c r="AE10" s="12">
        <v>303</v>
      </c>
      <c r="AF10" s="13">
        <f>+ROUND(AE10/B10*100,1)</f>
        <v>2.2000000000000002</v>
      </c>
    </row>
    <row r="11" spans="1:32" x14ac:dyDescent="0.25">
      <c r="A11" s="5" t="s">
        <v>21</v>
      </c>
      <c r="B11" s="12">
        <f>SUM(C11,E11,G11,I11,K11,M11,O11,Q11,S11,U11,W11,Y11,AA11,AC11,AE11)</f>
        <v>470</v>
      </c>
      <c r="C11" s="12">
        <v>376</v>
      </c>
      <c r="D11" s="12"/>
      <c r="E11" s="12">
        <v>0</v>
      </c>
      <c r="F11" s="12"/>
      <c r="G11" s="12">
        <v>6</v>
      </c>
      <c r="H11" s="12"/>
      <c r="I11" s="12">
        <v>39</v>
      </c>
      <c r="J11" s="12"/>
      <c r="K11" s="12">
        <v>4</v>
      </c>
      <c r="L11" s="12"/>
      <c r="M11" s="12">
        <v>2</v>
      </c>
      <c r="N11" s="12"/>
      <c r="O11" s="12">
        <v>0</v>
      </c>
      <c r="P11" s="12"/>
      <c r="Q11" s="12">
        <v>34</v>
      </c>
      <c r="R11" s="12"/>
      <c r="S11" s="12">
        <v>0</v>
      </c>
      <c r="T11" s="12"/>
      <c r="U11" s="12">
        <v>0</v>
      </c>
      <c r="V11" s="12"/>
      <c r="W11" s="12">
        <v>0</v>
      </c>
      <c r="X11" s="12"/>
      <c r="Y11" s="12">
        <v>0</v>
      </c>
      <c r="Z11" s="12"/>
      <c r="AA11" s="12">
        <v>0</v>
      </c>
      <c r="AB11" s="12"/>
      <c r="AC11" s="12">
        <v>0</v>
      </c>
      <c r="AD11" s="12"/>
      <c r="AE11" s="12">
        <v>9</v>
      </c>
      <c r="AF11" s="12"/>
    </row>
    <row r="12" spans="1:32" x14ac:dyDescent="0.25">
      <c r="A12" s="5" t="s">
        <v>22</v>
      </c>
      <c r="B12" s="12">
        <f>SUM(C12,E12,G12,I12,K12,M12,O12,Q12,S12,U12,W12,Y12,AA12,AC12,AE12)</f>
        <v>13432</v>
      </c>
      <c r="C12" s="12">
        <f>C10-C11</f>
        <v>10869</v>
      </c>
      <c r="D12" s="12"/>
      <c r="E12" s="12">
        <f>E10-E11</f>
        <v>4</v>
      </c>
      <c r="F12" s="12"/>
      <c r="G12" s="12">
        <f>G10-G11</f>
        <v>60</v>
      </c>
      <c r="H12" s="12"/>
      <c r="I12" s="12">
        <f>I10-I11</f>
        <v>1247</v>
      </c>
      <c r="J12" s="12"/>
      <c r="K12" s="12">
        <f>K10-K11</f>
        <v>65</v>
      </c>
      <c r="L12" s="12"/>
      <c r="M12" s="12">
        <f>M10-M11</f>
        <v>9</v>
      </c>
      <c r="N12" s="12"/>
      <c r="O12" s="12">
        <f>O10-O11</f>
        <v>8</v>
      </c>
      <c r="P12" s="12"/>
      <c r="Q12" s="12">
        <f>Q10-Q11</f>
        <v>781</v>
      </c>
      <c r="R12" s="12"/>
      <c r="S12" s="12">
        <v>0</v>
      </c>
      <c r="T12" s="12"/>
      <c r="U12" s="12">
        <f>U10-U11</f>
        <v>69</v>
      </c>
      <c r="V12" s="12"/>
      <c r="W12" s="12">
        <f>W10-W11</f>
        <v>3</v>
      </c>
      <c r="X12" s="12"/>
      <c r="Y12" s="12">
        <f>Y10-Y11</f>
        <v>23</v>
      </c>
      <c r="Z12" s="12"/>
      <c r="AA12" s="12">
        <f>AA10-AA11</f>
        <v>0</v>
      </c>
      <c r="AB12" s="12"/>
      <c r="AC12" s="12">
        <f>AC10-AC11</f>
        <v>0</v>
      </c>
      <c r="AD12" s="12"/>
      <c r="AE12" s="12">
        <f>AE10-AE11</f>
        <v>294</v>
      </c>
      <c r="AF12" s="12"/>
    </row>
    <row r="13" spans="1:32" ht="3.75" customHeight="1" x14ac:dyDescent="0.15">
      <c r="A13" s="4"/>
      <c r="B13" s="14"/>
      <c r="C13" s="14"/>
      <c r="D13" s="11"/>
      <c r="E13" s="14"/>
      <c r="F13" s="11"/>
      <c r="G13" s="14"/>
      <c r="H13" s="11"/>
      <c r="I13" s="14"/>
      <c r="J13" s="11"/>
      <c r="K13" s="14"/>
      <c r="L13" s="11"/>
      <c r="M13" s="14"/>
      <c r="N13" s="11"/>
      <c r="O13" s="14"/>
      <c r="P13" s="11"/>
      <c r="Q13" s="14"/>
      <c r="R13" s="11"/>
      <c r="S13" s="14"/>
      <c r="T13" s="11"/>
      <c r="U13" s="14"/>
      <c r="V13" s="11"/>
      <c r="W13" s="14"/>
      <c r="X13" s="11"/>
      <c r="Y13" s="14"/>
      <c r="Z13" s="11"/>
      <c r="AA13" s="14"/>
      <c r="AB13" s="11"/>
      <c r="AC13" s="14"/>
      <c r="AD13" s="11"/>
      <c r="AE13" s="14"/>
      <c r="AF13" s="11"/>
    </row>
    <row r="14" spans="1:32" x14ac:dyDescent="0.25">
      <c r="A14" s="5" t="s">
        <v>24</v>
      </c>
      <c r="B14" s="12">
        <f>SUM(C14,E14,G14,I14,K14,M14,O14,Q14,S14,U14,W14,Y14,AA14,AC14,AE14)</f>
        <v>13251</v>
      </c>
      <c r="C14" s="12">
        <v>10753</v>
      </c>
      <c r="D14" s="13">
        <f>+ROUND(C14/B14*100,1)</f>
        <v>81.099999999999994</v>
      </c>
      <c r="E14" s="12">
        <v>6</v>
      </c>
      <c r="F14" s="13">
        <f>+ROUND(E14/$B14*100,1)</f>
        <v>0</v>
      </c>
      <c r="G14" s="12">
        <v>63</v>
      </c>
      <c r="H14" s="13">
        <f>+ROUND(G14/$B14*100,1)</f>
        <v>0.5</v>
      </c>
      <c r="I14" s="12">
        <v>1238</v>
      </c>
      <c r="J14" s="13">
        <f>+ROUND(I14/$B14*100,1)</f>
        <v>9.3000000000000007</v>
      </c>
      <c r="K14" s="12">
        <v>63</v>
      </c>
      <c r="L14" s="13">
        <f>+ROUND(K14/$B14*100,1)</f>
        <v>0.5</v>
      </c>
      <c r="M14" s="12">
        <v>12</v>
      </c>
      <c r="N14" s="13">
        <f>+ROUND(M14/$B14*100,1)</f>
        <v>0.1</v>
      </c>
      <c r="O14" s="12">
        <v>7</v>
      </c>
      <c r="P14" s="13">
        <f>+ROUND(O14/$B14*100,1)</f>
        <v>0.1</v>
      </c>
      <c r="Q14" s="12">
        <v>739</v>
      </c>
      <c r="R14" s="13">
        <f>+ROUND(Q14/$B14*100,1)</f>
        <v>5.6</v>
      </c>
      <c r="S14" s="12">
        <v>0</v>
      </c>
      <c r="T14" s="13">
        <f>+ROUND(S14/$B14*100,1)</f>
        <v>0</v>
      </c>
      <c r="U14" s="12">
        <v>58</v>
      </c>
      <c r="V14" s="13">
        <f>+ROUND(U14/$B14*100,1)</f>
        <v>0.4</v>
      </c>
      <c r="W14" s="12">
        <v>4</v>
      </c>
      <c r="X14" s="13">
        <f>ROUND(W14/$B14*100,1)</f>
        <v>0</v>
      </c>
      <c r="Y14" s="12">
        <v>24</v>
      </c>
      <c r="Z14" s="13">
        <f>+ROUND(Y14/$B14*100,1)</f>
        <v>0.2</v>
      </c>
      <c r="AA14" s="12">
        <v>0</v>
      </c>
      <c r="AB14" s="13">
        <f>+ROUND(AA14/B14*100,1)</f>
        <v>0</v>
      </c>
      <c r="AC14" s="12">
        <v>0</v>
      </c>
      <c r="AD14" s="13">
        <f>+ROUND(AC14/$B14*100,1)</f>
        <v>0</v>
      </c>
      <c r="AE14" s="12">
        <v>284</v>
      </c>
      <c r="AF14" s="13">
        <f>+ROUND(AE14/B14*100,1)</f>
        <v>2.1</v>
      </c>
    </row>
    <row r="15" spans="1:32" x14ac:dyDescent="0.25">
      <c r="A15" s="5" t="s">
        <v>21</v>
      </c>
      <c r="B15" s="12">
        <f>SUM(C15,E15,G15,I15,K15,M15,O15,Q15,S15,U15,W15,Y15,AA15,AC15,AE15)</f>
        <v>431</v>
      </c>
      <c r="C15" s="12">
        <v>338</v>
      </c>
      <c r="D15" s="12"/>
      <c r="E15" s="12">
        <v>0</v>
      </c>
      <c r="F15" s="12"/>
      <c r="G15" s="12">
        <v>6</v>
      </c>
      <c r="H15" s="12"/>
      <c r="I15" s="12">
        <v>37</v>
      </c>
      <c r="J15" s="12"/>
      <c r="K15" s="12">
        <v>3</v>
      </c>
      <c r="L15" s="12"/>
      <c r="M15" s="12">
        <v>1</v>
      </c>
      <c r="N15" s="12"/>
      <c r="O15" s="12">
        <v>0</v>
      </c>
      <c r="P15" s="12"/>
      <c r="Q15" s="12">
        <v>39</v>
      </c>
      <c r="R15" s="12"/>
      <c r="S15" s="12">
        <v>0</v>
      </c>
      <c r="T15" s="12"/>
      <c r="U15" s="12">
        <v>0</v>
      </c>
      <c r="V15" s="12"/>
      <c r="W15" s="12">
        <v>0</v>
      </c>
      <c r="X15" s="12"/>
      <c r="Y15" s="12">
        <v>0</v>
      </c>
      <c r="Z15" s="12"/>
      <c r="AA15" s="12">
        <v>0</v>
      </c>
      <c r="AB15" s="12"/>
      <c r="AC15" s="12">
        <v>0</v>
      </c>
      <c r="AD15" s="12"/>
      <c r="AE15" s="12">
        <v>7</v>
      </c>
      <c r="AF15" s="12"/>
    </row>
    <row r="16" spans="1:32" x14ac:dyDescent="0.25">
      <c r="A16" s="5" t="s">
        <v>22</v>
      </c>
      <c r="B16" s="12">
        <f>SUM(C16,E16,G16,I16,K16,M16,O16,Q16,S16,U16,W16,Y16,AA16,AC16,AE16)</f>
        <v>12820</v>
      </c>
      <c r="C16" s="12">
        <f>C14-C15</f>
        <v>10415</v>
      </c>
      <c r="D16" s="12"/>
      <c r="E16" s="12">
        <f>E14-E15</f>
        <v>6</v>
      </c>
      <c r="F16" s="12"/>
      <c r="G16" s="12">
        <f>G14-G15</f>
        <v>57</v>
      </c>
      <c r="H16" s="12"/>
      <c r="I16" s="12">
        <f>I14-I15</f>
        <v>1201</v>
      </c>
      <c r="J16" s="12"/>
      <c r="K16" s="12">
        <f>K14-K15</f>
        <v>60</v>
      </c>
      <c r="L16" s="12"/>
      <c r="M16" s="12">
        <f>M14-M15</f>
        <v>11</v>
      </c>
      <c r="N16" s="12"/>
      <c r="O16" s="12">
        <f>O14-O15</f>
        <v>7</v>
      </c>
      <c r="P16" s="12"/>
      <c r="Q16" s="12">
        <f>Q14-Q15</f>
        <v>700</v>
      </c>
      <c r="R16" s="12"/>
      <c r="S16" s="12">
        <v>0</v>
      </c>
      <c r="T16" s="12"/>
      <c r="U16" s="12">
        <f>U14-U15</f>
        <v>58</v>
      </c>
      <c r="V16" s="12"/>
      <c r="W16" s="12">
        <f>W14-W15</f>
        <v>4</v>
      </c>
      <c r="X16" s="12"/>
      <c r="Y16" s="12">
        <f>Y14-Y15</f>
        <v>24</v>
      </c>
      <c r="Z16" s="12"/>
      <c r="AA16" s="12">
        <f>AA14-AA15</f>
        <v>0</v>
      </c>
      <c r="AB16" s="12"/>
      <c r="AC16" s="12">
        <f>AC14-AC15</f>
        <v>0</v>
      </c>
      <c r="AD16" s="12"/>
      <c r="AE16" s="12">
        <f>AE14-AE15</f>
        <v>277</v>
      </c>
      <c r="AF16" s="12"/>
    </row>
    <row r="17" spans="1:32" ht="3.75" customHeight="1" x14ac:dyDescent="0.15">
      <c r="A17" s="8"/>
      <c r="B17" s="9"/>
      <c r="C17" s="9"/>
      <c r="D17" s="10"/>
      <c r="E17" s="9"/>
      <c r="F17" s="10"/>
      <c r="G17" s="9"/>
      <c r="H17" s="10"/>
      <c r="I17" s="9"/>
      <c r="J17" s="10"/>
      <c r="K17" s="9"/>
      <c r="L17" s="10"/>
      <c r="M17" s="9"/>
      <c r="N17" s="10"/>
      <c r="O17" s="9"/>
      <c r="P17" s="10"/>
      <c r="Q17" s="9"/>
      <c r="R17" s="10"/>
      <c r="S17" s="9"/>
      <c r="T17" s="10"/>
      <c r="U17" s="9"/>
      <c r="V17" s="10"/>
      <c r="W17" s="9"/>
      <c r="X17" s="10"/>
      <c r="Y17" s="9"/>
      <c r="Z17" s="10"/>
      <c r="AA17" s="9"/>
      <c r="AB17" s="10"/>
      <c r="AC17" s="9"/>
      <c r="AD17" s="10"/>
      <c r="AE17" s="9"/>
      <c r="AF17" s="11"/>
    </row>
    <row r="18" spans="1:32" ht="9" customHeight="1" x14ac:dyDescent="0.25">
      <c r="A18" s="5" t="s">
        <v>25</v>
      </c>
      <c r="B18" s="12">
        <f>SUM(C18,E18,G18,I18,K18,M18,O18,Q18,S18,U18,W18,Y18,AA18,AC18,AE18)</f>
        <v>12901</v>
      </c>
      <c r="C18" s="12">
        <v>10508</v>
      </c>
      <c r="D18" s="13">
        <f>+ROUND(C18/B18*100,1)</f>
        <v>81.5</v>
      </c>
      <c r="E18" s="12">
        <v>1</v>
      </c>
      <c r="F18" s="13">
        <f>+ROUND(E18/$B18*100,1)</f>
        <v>0</v>
      </c>
      <c r="G18" s="12">
        <v>60</v>
      </c>
      <c r="H18" s="13">
        <f>+ROUND(G18/$B18*100,1)</f>
        <v>0.5</v>
      </c>
      <c r="I18" s="12">
        <v>1204</v>
      </c>
      <c r="J18" s="13">
        <f>+ROUND(I18/$B18*100,1)</f>
        <v>9.3000000000000007</v>
      </c>
      <c r="K18" s="12">
        <v>52</v>
      </c>
      <c r="L18" s="13">
        <f>+ROUND(K18/$B18*100,1)</f>
        <v>0.4</v>
      </c>
      <c r="M18" s="12">
        <v>15</v>
      </c>
      <c r="N18" s="13">
        <f>+ROUND(M18/$B18*100,1)</f>
        <v>0.1</v>
      </c>
      <c r="O18" s="12">
        <v>9</v>
      </c>
      <c r="P18" s="13">
        <f>+ROUND(O18/$B18*100,1)</f>
        <v>0.1</v>
      </c>
      <c r="Q18" s="12">
        <v>686</v>
      </c>
      <c r="R18" s="13">
        <f>+ROUND(Q18/$B18*100,1)</f>
        <v>5.3</v>
      </c>
      <c r="S18" s="12">
        <v>0</v>
      </c>
      <c r="T18" s="13">
        <f>+ROUND(S18/$B18*100,1)</f>
        <v>0</v>
      </c>
      <c r="U18" s="12">
        <v>50</v>
      </c>
      <c r="V18" s="13">
        <f>+ROUND(U18/$B18*100,1)</f>
        <v>0.4</v>
      </c>
      <c r="W18" s="12">
        <v>3</v>
      </c>
      <c r="X18" s="13">
        <f>ROUND(W18/$B18*100,1)</f>
        <v>0</v>
      </c>
      <c r="Y18" s="12">
        <v>22</v>
      </c>
      <c r="Z18" s="13">
        <f>+ROUND(Y18/$B18*100,1)</f>
        <v>0.2</v>
      </c>
      <c r="AA18" s="12">
        <v>0</v>
      </c>
      <c r="AB18" s="13">
        <f>+ROUND(AA18/B18*100,1)</f>
        <v>0</v>
      </c>
      <c r="AC18" s="12">
        <v>0</v>
      </c>
      <c r="AD18" s="13">
        <f>+ROUND(AC18/$B18*100,1)</f>
        <v>0</v>
      </c>
      <c r="AE18" s="12">
        <v>291</v>
      </c>
      <c r="AF18" s="13">
        <f>+ROUND(AE18/B18*100,1)</f>
        <v>2.2999999999999998</v>
      </c>
    </row>
    <row r="19" spans="1:32" ht="9" customHeight="1" x14ac:dyDescent="0.25">
      <c r="A19" s="5" t="s">
        <v>21</v>
      </c>
      <c r="B19" s="12">
        <f>SUM(C19,E19,G19,I19,K19,M19,O19,Q19,S19,U19,W19,Y19,AA19,AC19,AE19)</f>
        <v>419</v>
      </c>
      <c r="C19" s="12">
        <v>330</v>
      </c>
      <c r="D19" s="12"/>
      <c r="E19" s="12">
        <v>0</v>
      </c>
      <c r="F19" s="12"/>
      <c r="G19" s="12">
        <v>3</v>
      </c>
      <c r="H19" s="12"/>
      <c r="I19" s="12">
        <v>44</v>
      </c>
      <c r="J19" s="12"/>
      <c r="K19" s="12">
        <v>4</v>
      </c>
      <c r="L19" s="12"/>
      <c r="M19" s="12">
        <v>1</v>
      </c>
      <c r="N19" s="12"/>
      <c r="O19" s="12">
        <v>0</v>
      </c>
      <c r="P19" s="12"/>
      <c r="Q19" s="12">
        <v>31</v>
      </c>
      <c r="R19" s="12"/>
      <c r="S19" s="12">
        <v>0</v>
      </c>
      <c r="T19" s="12"/>
      <c r="U19" s="12">
        <v>1</v>
      </c>
      <c r="V19" s="12"/>
      <c r="W19" s="12">
        <v>0</v>
      </c>
      <c r="X19" s="12"/>
      <c r="Y19" s="12">
        <v>0</v>
      </c>
      <c r="Z19" s="12"/>
      <c r="AA19" s="12">
        <v>0</v>
      </c>
      <c r="AB19" s="12"/>
      <c r="AC19" s="12">
        <v>0</v>
      </c>
      <c r="AD19" s="12"/>
      <c r="AE19" s="12">
        <v>5</v>
      </c>
      <c r="AF19" s="12"/>
    </row>
    <row r="20" spans="1:32" ht="9" customHeight="1" x14ac:dyDescent="0.25">
      <c r="A20" s="5" t="s">
        <v>22</v>
      </c>
      <c r="B20" s="12">
        <f>SUM(C20,E20,G20,I20,K20,M20,O20,Q20,S20,U20,W20,Y20,AA20,AC20,AE20)</f>
        <v>12482</v>
      </c>
      <c r="C20" s="12">
        <f>C18-C19</f>
        <v>10178</v>
      </c>
      <c r="D20" s="12"/>
      <c r="E20" s="12">
        <f>E18-E19</f>
        <v>1</v>
      </c>
      <c r="F20" s="12"/>
      <c r="G20" s="12">
        <f>G18-G19</f>
        <v>57</v>
      </c>
      <c r="H20" s="12"/>
      <c r="I20" s="12">
        <f>I18-I19</f>
        <v>1160</v>
      </c>
      <c r="J20" s="12"/>
      <c r="K20" s="12">
        <f>K18-K19</f>
        <v>48</v>
      </c>
      <c r="L20" s="12"/>
      <c r="M20" s="12">
        <f>M18-M19</f>
        <v>14</v>
      </c>
      <c r="N20" s="12"/>
      <c r="O20" s="12">
        <f>O18-O19</f>
        <v>9</v>
      </c>
      <c r="P20" s="12"/>
      <c r="Q20" s="12">
        <f>Q18-Q19</f>
        <v>655</v>
      </c>
      <c r="R20" s="12"/>
      <c r="S20" s="12">
        <v>0</v>
      </c>
      <c r="T20" s="12"/>
      <c r="U20" s="12">
        <f>U18-U19</f>
        <v>49</v>
      </c>
      <c r="V20" s="12"/>
      <c r="W20" s="12">
        <f>W18-W19</f>
        <v>3</v>
      </c>
      <c r="X20" s="12"/>
      <c r="Y20" s="12">
        <f>Y18-Y19</f>
        <v>22</v>
      </c>
      <c r="Z20" s="12"/>
      <c r="AA20" s="12">
        <f>AA18-AA19</f>
        <v>0</v>
      </c>
      <c r="AB20" s="12"/>
      <c r="AC20" s="12">
        <f>AC18-AC19</f>
        <v>0</v>
      </c>
      <c r="AD20" s="12"/>
      <c r="AE20" s="12">
        <f>AE18-AE19</f>
        <v>286</v>
      </c>
      <c r="AF20" s="12"/>
    </row>
    <row r="21" spans="1:32" ht="3.75" customHeight="1" x14ac:dyDescent="0.25">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row>
    <row r="22" spans="1:32" x14ac:dyDescent="0.25">
      <c r="A22" s="23" t="s">
        <v>26</v>
      </c>
      <c r="B22" s="24">
        <v>12551</v>
      </c>
      <c r="C22" s="24">
        <v>10177</v>
      </c>
      <c r="D22" s="25">
        <f>+ROUND(C22/B22*100,1)</f>
        <v>81.099999999999994</v>
      </c>
      <c r="E22" s="24">
        <v>2</v>
      </c>
      <c r="F22" s="25">
        <f>+ROUND(E22/$B22*100,1)</f>
        <v>0</v>
      </c>
      <c r="G22" s="24">
        <v>55</v>
      </c>
      <c r="H22" s="25">
        <f>+ROUND(G22/$B22*100,1)</f>
        <v>0.4</v>
      </c>
      <c r="I22" s="24">
        <v>1207</v>
      </c>
      <c r="J22" s="25">
        <f>+ROUND(I22/$B22*100,1)</f>
        <v>9.6</v>
      </c>
      <c r="K22" s="24">
        <v>55</v>
      </c>
      <c r="L22" s="25">
        <f>+ROUND(K22/$B22*100,1)</f>
        <v>0.4</v>
      </c>
      <c r="M22" s="24">
        <v>15</v>
      </c>
      <c r="N22" s="25">
        <f>+ROUND(M22/$B22*100,1)</f>
        <v>0.1</v>
      </c>
      <c r="O22" s="24">
        <v>9</v>
      </c>
      <c r="P22" s="25">
        <f>+ROUND(O22/$B22*100,1)</f>
        <v>0.1</v>
      </c>
      <c r="Q22" s="24">
        <v>663</v>
      </c>
      <c r="R22" s="25">
        <f>+ROUND(Q22/$B22*100,1)</f>
        <v>5.3</v>
      </c>
      <c r="S22" s="24">
        <v>0</v>
      </c>
      <c r="T22" s="25">
        <f>+ROUND(S22/$B22*100,1)</f>
        <v>0</v>
      </c>
      <c r="U22" s="24">
        <v>37</v>
      </c>
      <c r="V22" s="25">
        <f>+ROUND(U22/$B22*100,1)</f>
        <v>0.3</v>
      </c>
      <c r="W22" s="24">
        <v>3</v>
      </c>
      <c r="X22" s="25">
        <f>ROUND(W22/$B22*100,1)</f>
        <v>0</v>
      </c>
      <c r="Y22" s="24">
        <v>24</v>
      </c>
      <c r="Z22" s="25">
        <f>+ROUND(Y22/$B22*100,1)</f>
        <v>0.2</v>
      </c>
      <c r="AA22" s="24">
        <v>0</v>
      </c>
      <c r="AB22" s="25">
        <f>+ROUND(AA22/B22*100,1)</f>
        <v>0</v>
      </c>
      <c r="AC22" s="24">
        <v>0</v>
      </c>
      <c r="AD22" s="25">
        <f>+ROUND(AC22/$B22*100,1)</f>
        <v>0</v>
      </c>
      <c r="AE22" s="24">
        <v>304</v>
      </c>
      <c r="AF22" s="25">
        <f>+ROUND(AE22/B22*100,1)</f>
        <v>2.4</v>
      </c>
    </row>
    <row r="23" spans="1:32" x14ac:dyDescent="0.25">
      <c r="A23" s="23" t="s">
        <v>21</v>
      </c>
      <c r="B23" s="24">
        <v>400</v>
      </c>
      <c r="C23" s="24">
        <v>315</v>
      </c>
      <c r="D23" s="24"/>
      <c r="E23" s="24">
        <v>0</v>
      </c>
      <c r="F23" s="24"/>
      <c r="G23" s="24">
        <v>2</v>
      </c>
      <c r="H23" s="24"/>
      <c r="I23" s="24">
        <v>47</v>
      </c>
      <c r="J23" s="24"/>
      <c r="K23" s="24">
        <v>2</v>
      </c>
      <c r="L23" s="24"/>
      <c r="M23" s="24">
        <v>1</v>
      </c>
      <c r="N23" s="24"/>
      <c r="O23" s="24">
        <v>0</v>
      </c>
      <c r="P23" s="24"/>
      <c r="Q23" s="24">
        <v>29</v>
      </c>
      <c r="R23" s="24"/>
      <c r="S23" s="24">
        <v>0</v>
      </c>
      <c r="T23" s="24"/>
      <c r="U23" s="24">
        <v>0</v>
      </c>
      <c r="V23" s="24"/>
      <c r="W23" s="24">
        <v>0</v>
      </c>
      <c r="X23" s="24"/>
      <c r="Y23" s="24">
        <v>0</v>
      </c>
      <c r="Z23" s="24"/>
      <c r="AA23" s="24">
        <v>0</v>
      </c>
      <c r="AB23" s="24"/>
      <c r="AC23" s="24">
        <v>0</v>
      </c>
      <c r="AD23" s="24"/>
      <c r="AE23" s="24">
        <v>4</v>
      </c>
      <c r="AF23" s="24"/>
    </row>
    <row r="24" spans="1:32" x14ac:dyDescent="0.25">
      <c r="A24" s="23" t="s">
        <v>22</v>
      </c>
      <c r="B24" s="24">
        <f>SUM(C24,E24,G24,I24,K24,M24,O24,Q24,S24,U24,W24,Y24,AA24,AC24,AE24)</f>
        <v>12151</v>
      </c>
      <c r="C24" s="24">
        <f>C22-C23</f>
        <v>9862</v>
      </c>
      <c r="D24" s="24"/>
      <c r="E24" s="24">
        <f>E22-E23</f>
        <v>2</v>
      </c>
      <c r="F24" s="24"/>
      <c r="G24" s="24">
        <f>G22-G23</f>
        <v>53</v>
      </c>
      <c r="H24" s="24"/>
      <c r="I24" s="24">
        <f>I22-I23</f>
        <v>1160</v>
      </c>
      <c r="J24" s="24"/>
      <c r="K24" s="24">
        <f>K22-K23</f>
        <v>53</v>
      </c>
      <c r="L24" s="24"/>
      <c r="M24" s="24">
        <f>M22-M23</f>
        <v>14</v>
      </c>
      <c r="N24" s="24"/>
      <c r="O24" s="24">
        <f>O22-O23</f>
        <v>9</v>
      </c>
      <c r="P24" s="24"/>
      <c r="Q24" s="24">
        <f>Q22-Q23</f>
        <v>634</v>
      </c>
      <c r="R24" s="24"/>
      <c r="S24" s="24">
        <v>0</v>
      </c>
      <c r="T24" s="24"/>
      <c r="U24" s="24">
        <f>U22-U23</f>
        <v>37</v>
      </c>
      <c r="V24" s="24"/>
      <c r="W24" s="24">
        <f>W22-W23</f>
        <v>3</v>
      </c>
      <c r="X24" s="24"/>
      <c r="Y24" s="24">
        <f>Y22-Y23</f>
        <v>24</v>
      </c>
      <c r="Z24" s="24"/>
      <c r="AA24" s="24">
        <f>AA22-AA23</f>
        <v>0</v>
      </c>
      <c r="AB24" s="24"/>
      <c r="AC24" s="24">
        <f>AC22-AC23</f>
        <v>0</v>
      </c>
      <c r="AD24" s="24"/>
      <c r="AE24" s="24">
        <f>AE22-AE23</f>
        <v>300</v>
      </c>
      <c r="AF24" s="24"/>
    </row>
    <row r="25" spans="1:32" ht="3.75" customHeight="1" x14ac:dyDescent="0.25">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row>
    <row r="26" spans="1:32" x14ac:dyDescent="0.25">
      <c r="A26" s="5" t="s">
        <v>27</v>
      </c>
      <c r="B26" s="12">
        <f>C26+E26+G26+I26+K26+M26+O26+Q26+S26+U26+W26+Y26+AA26+AC26+AE26</f>
        <v>12092</v>
      </c>
      <c r="C26" s="12">
        <v>9789</v>
      </c>
      <c r="D26" s="13">
        <f>+ROUND(C26/B26*100,1)</f>
        <v>81</v>
      </c>
      <c r="E26" s="12">
        <v>7</v>
      </c>
      <c r="F26" s="13">
        <f>+ROUND(E26/$B26*100,1)</f>
        <v>0.1</v>
      </c>
      <c r="G26" s="12">
        <v>46</v>
      </c>
      <c r="H26" s="13">
        <f>+ROUND(G26/$B26*100,1)</f>
        <v>0.4</v>
      </c>
      <c r="I26" s="12">
        <v>1176</v>
      </c>
      <c r="J26" s="13">
        <f>+ROUND(I26/$B26*100,1)</f>
        <v>9.6999999999999993</v>
      </c>
      <c r="K26" s="12">
        <v>56</v>
      </c>
      <c r="L26" s="13">
        <f>+ROUND(K26/$B26*100,1)</f>
        <v>0.5</v>
      </c>
      <c r="M26" s="12">
        <v>18</v>
      </c>
      <c r="N26" s="13">
        <f>+ROUND(M26/$B26*100,1)</f>
        <v>0.1</v>
      </c>
      <c r="O26" s="12">
        <v>15</v>
      </c>
      <c r="P26" s="13">
        <f>+ROUND(O26/$B26*100,1)</f>
        <v>0.1</v>
      </c>
      <c r="Q26" s="12">
        <v>620</v>
      </c>
      <c r="R26" s="13">
        <f>+ROUND(Q26/$B26*100,1)</f>
        <v>5.0999999999999996</v>
      </c>
      <c r="S26" s="12">
        <v>0</v>
      </c>
      <c r="T26" s="13">
        <f>+ROUND(S26/$B26*100,1)</f>
        <v>0</v>
      </c>
      <c r="U26" s="12">
        <v>34</v>
      </c>
      <c r="V26" s="13">
        <f>+ROUND(U26/$B26*100,1)</f>
        <v>0.3</v>
      </c>
      <c r="W26" s="12">
        <v>2</v>
      </c>
      <c r="X26" s="13">
        <f>ROUND(W26/$B26*100,1)</f>
        <v>0</v>
      </c>
      <c r="Y26" s="12">
        <v>24</v>
      </c>
      <c r="Z26" s="13">
        <f>+ROUND(Y26/$B26*100,1)</f>
        <v>0.2</v>
      </c>
      <c r="AA26" s="12">
        <v>0</v>
      </c>
      <c r="AB26" s="13">
        <f>+ROUND(AA26/B26*100,1)</f>
        <v>0</v>
      </c>
      <c r="AC26" s="12">
        <v>0</v>
      </c>
      <c r="AD26" s="13">
        <f>+ROUND(AC26/$B26*100,1)</f>
        <v>0</v>
      </c>
      <c r="AE26" s="12">
        <v>305</v>
      </c>
      <c r="AF26" s="13">
        <f>+ROUND(AE26/B26*100,1)</f>
        <v>2.5</v>
      </c>
    </row>
    <row r="27" spans="1:32" x14ac:dyDescent="0.25">
      <c r="A27" s="5" t="s">
        <v>21</v>
      </c>
      <c r="B27" s="12">
        <f>C27+E27+G27+I27+K27+M27+O27+Q27+S27+U27+W27+Y27+AA27+AC27+AE27</f>
        <v>384</v>
      </c>
      <c r="C27" s="12">
        <v>302</v>
      </c>
      <c r="D27" s="12"/>
      <c r="E27" s="12">
        <v>0</v>
      </c>
      <c r="F27" s="12"/>
      <c r="G27" s="12">
        <v>2</v>
      </c>
      <c r="H27" s="12"/>
      <c r="I27" s="12">
        <v>43</v>
      </c>
      <c r="J27" s="12"/>
      <c r="K27" s="12">
        <v>3</v>
      </c>
      <c r="L27" s="12"/>
      <c r="M27" s="12">
        <v>0</v>
      </c>
      <c r="N27" s="12"/>
      <c r="O27" s="12">
        <v>0</v>
      </c>
      <c r="P27" s="12"/>
      <c r="Q27" s="12">
        <v>28</v>
      </c>
      <c r="R27" s="12"/>
      <c r="S27" s="12">
        <v>0</v>
      </c>
      <c r="T27" s="12"/>
      <c r="U27" s="12">
        <v>1</v>
      </c>
      <c r="V27" s="12"/>
      <c r="W27" s="12">
        <v>0</v>
      </c>
      <c r="X27" s="12"/>
      <c r="Y27" s="12">
        <v>0</v>
      </c>
      <c r="Z27" s="12"/>
      <c r="AA27" s="12">
        <v>0</v>
      </c>
      <c r="AB27" s="12"/>
      <c r="AC27" s="12">
        <v>0</v>
      </c>
      <c r="AD27" s="12"/>
      <c r="AE27" s="12">
        <v>5</v>
      </c>
      <c r="AF27" s="12"/>
    </row>
    <row r="28" spans="1:32" x14ac:dyDescent="0.25">
      <c r="A28" s="5" t="s">
        <v>22</v>
      </c>
      <c r="B28" s="12">
        <f>SUM(C28,E28,G28,I28,K28,M28,O28,Q28,S28,U28,W28,Y28,AA28,AC28,AE28)</f>
        <v>11708</v>
      </c>
      <c r="C28" s="12">
        <f>C26-C27</f>
        <v>9487</v>
      </c>
      <c r="D28" s="12"/>
      <c r="E28" s="12">
        <f>E26-E27</f>
        <v>7</v>
      </c>
      <c r="F28" s="12"/>
      <c r="G28" s="12">
        <f>G26-G27</f>
        <v>44</v>
      </c>
      <c r="H28" s="12"/>
      <c r="I28" s="12">
        <f>I26-I27</f>
        <v>1133</v>
      </c>
      <c r="J28" s="12"/>
      <c r="K28" s="12">
        <f>K26-K27</f>
        <v>53</v>
      </c>
      <c r="L28" s="12"/>
      <c r="M28" s="12">
        <f>M26-M27</f>
        <v>18</v>
      </c>
      <c r="N28" s="12"/>
      <c r="O28" s="12">
        <f>O26-O27</f>
        <v>15</v>
      </c>
      <c r="P28" s="12"/>
      <c r="Q28" s="12">
        <f>Q26-Q27</f>
        <v>592</v>
      </c>
      <c r="R28" s="12"/>
      <c r="S28" s="12">
        <v>0</v>
      </c>
      <c r="T28" s="12"/>
      <c r="U28" s="12">
        <f>U26-U27</f>
        <v>33</v>
      </c>
      <c r="V28" s="12"/>
      <c r="W28" s="12">
        <f>W26-W27</f>
        <v>2</v>
      </c>
      <c r="X28" s="12"/>
      <c r="Y28" s="12">
        <f>Y26-Y27</f>
        <v>24</v>
      </c>
      <c r="Z28" s="12"/>
      <c r="AA28" s="12">
        <f>AA26-AA27</f>
        <v>0</v>
      </c>
      <c r="AB28" s="12"/>
      <c r="AC28" s="12">
        <f>AC26-AC27</f>
        <v>0</v>
      </c>
      <c r="AD28" s="12"/>
      <c r="AE28" s="12">
        <f>AE26-AE27</f>
        <v>300</v>
      </c>
      <c r="AF28" s="12"/>
    </row>
    <row r="29" spans="1:32" x14ac:dyDescent="0.25">
      <c r="A29" s="23"/>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row>
    <row r="30" spans="1:32" x14ac:dyDescent="0.25">
      <c r="A30" s="5" t="s">
        <v>28</v>
      </c>
      <c r="B30" s="12">
        <v>11651</v>
      </c>
      <c r="C30" s="12">
        <v>9456</v>
      </c>
      <c r="D30" s="13">
        <v>81.2</v>
      </c>
      <c r="E30" s="12">
        <v>3</v>
      </c>
      <c r="F30" s="13">
        <v>0</v>
      </c>
      <c r="G30" s="12">
        <v>45</v>
      </c>
      <c r="H30" s="13">
        <v>0.4</v>
      </c>
      <c r="I30" s="12">
        <v>1156</v>
      </c>
      <c r="J30" s="13">
        <v>9.9</v>
      </c>
      <c r="K30" s="12">
        <v>45</v>
      </c>
      <c r="L30" s="13">
        <v>0.4</v>
      </c>
      <c r="M30" s="12">
        <v>20</v>
      </c>
      <c r="N30" s="13">
        <v>0.2</v>
      </c>
      <c r="O30" s="12">
        <v>6</v>
      </c>
      <c r="P30" s="13">
        <v>0.1</v>
      </c>
      <c r="Q30" s="12">
        <v>569</v>
      </c>
      <c r="R30" s="13">
        <v>4.9000000000000004</v>
      </c>
      <c r="S30" s="12">
        <v>0</v>
      </c>
      <c r="T30" s="13">
        <v>0</v>
      </c>
      <c r="U30" s="12">
        <v>27</v>
      </c>
      <c r="V30" s="13">
        <v>0.2</v>
      </c>
      <c r="W30" s="12">
        <v>1</v>
      </c>
      <c r="X30" s="13">
        <v>0</v>
      </c>
      <c r="Y30" s="12">
        <v>23</v>
      </c>
      <c r="Z30" s="13">
        <v>0.2</v>
      </c>
      <c r="AA30" s="12">
        <v>1</v>
      </c>
      <c r="AB30" s="13">
        <v>0</v>
      </c>
      <c r="AC30" s="12">
        <v>0</v>
      </c>
      <c r="AD30" s="13">
        <v>0</v>
      </c>
      <c r="AE30" s="12">
        <v>299</v>
      </c>
      <c r="AF30" s="13">
        <v>2.6</v>
      </c>
    </row>
    <row r="31" spans="1:32" x14ac:dyDescent="0.25">
      <c r="A31" s="5" t="s">
        <v>21</v>
      </c>
      <c r="B31" s="12">
        <v>367</v>
      </c>
      <c r="C31" s="12">
        <v>287</v>
      </c>
      <c r="D31" s="12"/>
      <c r="E31" s="12">
        <v>0</v>
      </c>
      <c r="F31" s="12"/>
      <c r="G31" s="12">
        <v>1</v>
      </c>
      <c r="H31" s="12"/>
      <c r="I31" s="12">
        <v>40</v>
      </c>
      <c r="J31" s="12"/>
      <c r="K31" s="12">
        <v>3</v>
      </c>
      <c r="L31" s="12"/>
      <c r="M31" s="12">
        <v>0</v>
      </c>
      <c r="N31" s="12"/>
      <c r="O31" s="12">
        <v>0</v>
      </c>
      <c r="P31" s="12"/>
      <c r="Q31" s="12">
        <v>27</v>
      </c>
      <c r="R31" s="12"/>
      <c r="S31" s="12">
        <v>0</v>
      </c>
      <c r="T31" s="12"/>
      <c r="U31" s="12">
        <v>1</v>
      </c>
      <c r="V31" s="12"/>
      <c r="W31" s="12">
        <v>0</v>
      </c>
      <c r="X31" s="12"/>
      <c r="Y31" s="12">
        <v>0</v>
      </c>
      <c r="Z31" s="12"/>
      <c r="AA31" s="12">
        <v>0</v>
      </c>
      <c r="AB31" s="12"/>
      <c r="AC31" s="12">
        <v>0</v>
      </c>
      <c r="AD31" s="12"/>
      <c r="AE31" s="12">
        <v>8</v>
      </c>
      <c r="AF31" s="12"/>
    </row>
    <row r="32" spans="1:32" x14ac:dyDescent="0.25">
      <c r="A32" s="5" t="s">
        <v>22</v>
      </c>
      <c r="B32" s="12">
        <v>11284</v>
      </c>
      <c r="C32" s="12">
        <v>9169</v>
      </c>
      <c r="D32" s="12"/>
      <c r="E32" s="12">
        <v>3</v>
      </c>
      <c r="F32" s="12"/>
      <c r="G32" s="12">
        <v>44</v>
      </c>
      <c r="H32" s="12"/>
      <c r="I32" s="12">
        <v>1116</v>
      </c>
      <c r="J32" s="12"/>
      <c r="K32" s="12">
        <v>42</v>
      </c>
      <c r="L32" s="12"/>
      <c r="M32" s="12">
        <v>20</v>
      </c>
      <c r="N32" s="12"/>
      <c r="O32" s="12">
        <v>6</v>
      </c>
      <c r="P32" s="12"/>
      <c r="Q32" s="12">
        <v>542</v>
      </c>
      <c r="R32" s="12"/>
      <c r="S32" s="12">
        <v>0</v>
      </c>
      <c r="T32" s="12"/>
      <c r="U32" s="12">
        <v>26</v>
      </c>
      <c r="V32" s="12"/>
      <c r="W32" s="12">
        <v>1</v>
      </c>
      <c r="X32" s="12"/>
      <c r="Y32" s="12">
        <v>23</v>
      </c>
      <c r="Z32" s="12"/>
      <c r="AA32" s="12">
        <v>1</v>
      </c>
      <c r="AB32" s="12"/>
      <c r="AC32" s="12">
        <v>0</v>
      </c>
      <c r="AD32" s="12"/>
      <c r="AE32" s="12">
        <v>291</v>
      </c>
      <c r="AF32" s="12"/>
    </row>
    <row r="33" spans="1:32" x14ac:dyDescent="0.25">
      <c r="A33" s="23"/>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row>
    <row r="34" spans="1:32" x14ac:dyDescent="0.25">
      <c r="A34" s="5" t="s">
        <v>33</v>
      </c>
      <c r="B34" s="12">
        <f>C34+E34+G34+I34+K34+M34+O34+Q34+S34+U34+W34+Y34+AA34+AC34+AE34</f>
        <v>11343</v>
      </c>
      <c r="C34" s="12">
        <v>9194</v>
      </c>
      <c r="D34" s="13">
        <f>+ROUND(C34/B34*100,1)</f>
        <v>81.099999999999994</v>
      </c>
      <c r="E34" s="12">
        <v>1</v>
      </c>
      <c r="F34" s="13">
        <f>+ROUND(E34/$B34*100,1)</f>
        <v>0</v>
      </c>
      <c r="G34" s="12">
        <v>45</v>
      </c>
      <c r="H34" s="13">
        <f>+ROUND(G34/$B34*100,1)</f>
        <v>0.4</v>
      </c>
      <c r="I34" s="12">
        <v>1161</v>
      </c>
      <c r="J34" s="13">
        <f>+ROUND(I34/$B34*100,1)</f>
        <v>10.199999999999999</v>
      </c>
      <c r="K34" s="12">
        <v>45</v>
      </c>
      <c r="L34" s="13">
        <f>+ROUND(K34/$B34*100,1)</f>
        <v>0.4</v>
      </c>
      <c r="M34" s="12">
        <v>17</v>
      </c>
      <c r="N34" s="13">
        <f>+ROUND(M34/$B34*100,1)</f>
        <v>0.1</v>
      </c>
      <c r="O34" s="12">
        <v>7</v>
      </c>
      <c r="P34" s="13">
        <f>+ROUND(O34/$B34*100,1)</f>
        <v>0.1</v>
      </c>
      <c r="Q34" s="12">
        <v>546</v>
      </c>
      <c r="R34" s="13">
        <f>+ROUND(Q34/$B34*100,1)</f>
        <v>4.8</v>
      </c>
      <c r="S34" s="12">
        <v>0</v>
      </c>
      <c r="T34" s="13">
        <f>+ROUND(S34/$B34*100,1)</f>
        <v>0</v>
      </c>
      <c r="U34" s="12">
        <v>22</v>
      </c>
      <c r="V34" s="13">
        <f>+ROUND(U34/$B34*100,1)</f>
        <v>0.2</v>
      </c>
      <c r="W34" s="12">
        <v>1</v>
      </c>
      <c r="X34" s="13">
        <f>ROUND(W34/$B34*100,1)</f>
        <v>0</v>
      </c>
      <c r="Y34" s="12">
        <v>20</v>
      </c>
      <c r="Z34" s="13">
        <f>+ROUND(Y34/$B34*100,1)</f>
        <v>0.2</v>
      </c>
      <c r="AA34" s="12">
        <v>1</v>
      </c>
      <c r="AB34" s="13">
        <f>+ROUND(AA34/B34*100,1)</f>
        <v>0</v>
      </c>
      <c r="AC34" s="12">
        <v>0</v>
      </c>
      <c r="AD34" s="13">
        <f>+ROUND(AC34/$B34*100,1)</f>
        <v>0</v>
      </c>
      <c r="AE34" s="12">
        <v>283</v>
      </c>
      <c r="AF34" s="13">
        <f>+ROUND(AE34/B34*100,1)</f>
        <v>2.5</v>
      </c>
    </row>
    <row r="35" spans="1:32" x14ac:dyDescent="0.25">
      <c r="A35" s="5" t="s">
        <v>21</v>
      </c>
      <c r="B35" s="12">
        <f>C35+E35+G35+I35+K35+M35+O35+Q35+S35+U35+W35+Y35+AA35+AC35+AE35</f>
        <v>350</v>
      </c>
      <c r="C35" s="12">
        <v>271</v>
      </c>
      <c r="D35" s="12"/>
      <c r="E35" s="12">
        <v>0</v>
      </c>
      <c r="F35" s="12"/>
      <c r="G35" s="12">
        <v>2</v>
      </c>
      <c r="H35" s="12"/>
      <c r="I35" s="12">
        <v>41</v>
      </c>
      <c r="J35" s="12"/>
      <c r="K35" s="12">
        <v>3</v>
      </c>
      <c r="L35" s="12"/>
      <c r="M35" s="12">
        <v>0</v>
      </c>
      <c r="N35" s="12"/>
      <c r="O35" s="12">
        <v>0</v>
      </c>
      <c r="P35" s="12"/>
      <c r="Q35" s="12">
        <v>24</v>
      </c>
      <c r="R35" s="12"/>
      <c r="S35" s="12">
        <v>0</v>
      </c>
      <c r="T35" s="12"/>
      <c r="U35" s="12">
        <v>2</v>
      </c>
      <c r="V35" s="12"/>
      <c r="W35" s="12">
        <v>0</v>
      </c>
      <c r="X35" s="12"/>
      <c r="Y35" s="12">
        <v>0</v>
      </c>
      <c r="Z35" s="12"/>
      <c r="AA35" s="12">
        <v>0</v>
      </c>
      <c r="AB35" s="12"/>
      <c r="AC35" s="12">
        <v>0</v>
      </c>
      <c r="AD35" s="12"/>
      <c r="AE35" s="12">
        <v>7</v>
      </c>
      <c r="AF35" s="12"/>
    </row>
    <row r="36" spans="1:32" x14ac:dyDescent="0.25">
      <c r="A36" s="5" t="s">
        <v>22</v>
      </c>
      <c r="B36" s="12">
        <f>SUM(C36,E36,G36,I36,K36,M36,O36,Q36,S36,U36,W36,Y36,AA36,AC36,AE36)</f>
        <v>10993</v>
      </c>
      <c r="C36" s="12">
        <f>C34-C35</f>
        <v>8923</v>
      </c>
      <c r="D36" s="12"/>
      <c r="E36" s="12">
        <f>E34-E35</f>
        <v>1</v>
      </c>
      <c r="F36" s="12"/>
      <c r="G36" s="12">
        <f>G34-G35</f>
        <v>43</v>
      </c>
      <c r="H36" s="12"/>
      <c r="I36" s="12">
        <f>I34-I35</f>
        <v>1120</v>
      </c>
      <c r="J36" s="12"/>
      <c r="K36" s="12">
        <f>K34-K35</f>
        <v>42</v>
      </c>
      <c r="L36" s="12"/>
      <c r="M36" s="12">
        <f>M34-M35</f>
        <v>17</v>
      </c>
      <c r="N36" s="12"/>
      <c r="O36" s="12">
        <f>O34-O35</f>
        <v>7</v>
      </c>
      <c r="P36" s="12"/>
      <c r="Q36" s="12">
        <f>Q34-Q35</f>
        <v>522</v>
      </c>
      <c r="R36" s="12"/>
      <c r="S36" s="12">
        <v>0</v>
      </c>
      <c r="T36" s="12"/>
      <c r="U36" s="12">
        <f>U34-U35</f>
        <v>20</v>
      </c>
      <c r="V36" s="12"/>
      <c r="W36" s="12">
        <f>W34-W35</f>
        <v>1</v>
      </c>
      <c r="X36" s="12"/>
      <c r="Y36" s="12">
        <f>Y34-Y35</f>
        <v>20</v>
      </c>
      <c r="Z36" s="12"/>
      <c r="AA36" s="12">
        <f>AA34-AA35</f>
        <v>1</v>
      </c>
      <c r="AB36" s="12"/>
      <c r="AC36" s="12">
        <f>AC34-AC35</f>
        <v>0</v>
      </c>
      <c r="AD36" s="12"/>
      <c r="AE36" s="12">
        <f>AE34-AE35</f>
        <v>276</v>
      </c>
      <c r="AF36" s="12"/>
    </row>
    <row r="37" spans="1:32" ht="3.75" customHeight="1" x14ac:dyDescent="0.15">
      <c r="A37" s="15"/>
      <c r="B37" s="16"/>
      <c r="C37" s="16"/>
      <c r="D37" s="17"/>
      <c r="E37" s="16"/>
      <c r="F37" s="17"/>
      <c r="G37" s="16"/>
      <c r="H37" s="17"/>
      <c r="I37" s="16"/>
      <c r="J37" s="17"/>
      <c r="K37" s="16"/>
      <c r="L37" s="17"/>
      <c r="M37" s="16"/>
      <c r="N37" s="17"/>
      <c r="O37" s="16"/>
      <c r="P37" s="17"/>
      <c r="Q37" s="16"/>
      <c r="R37" s="17"/>
      <c r="S37" s="16"/>
      <c r="T37" s="17"/>
      <c r="U37" s="16"/>
      <c r="V37" s="17"/>
      <c r="W37" s="16"/>
      <c r="X37" s="17"/>
      <c r="Y37" s="16"/>
      <c r="Z37" s="17"/>
      <c r="AA37" s="16"/>
      <c r="AB37" s="17"/>
      <c r="AC37" s="16"/>
      <c r="AD37" s="17"/>
      <c r="AE37" s="16"/>
      <c r="AF37" s="18"/>
    </row>
    <row r="38" spans="1:32" ht="9" customHeight="1" x14ac:dyDescent="0.15">
      <c r="A38" s="4" t="s">
        <v>29</v>
      </c>
      <c r="B38" s="19"/>
      <c r="C38" s="19"/>
      <c r="D38" s="20"/>
      <c r="E38" s="19"/>
      <c r="F38" s="20"/>
      <c r="G38" s="19"/>
      <c r="H38" s="20"/>
      <c r="I38" s="19"/>
      <c r="J38" s="20"/>
      <c r="K38" s="19"/>
      <c r="L38" s="20"/>
      <c r="M38" s="19"/>
      <c r="N38" s="20"/>
      <c r="O38" s="19"/>
      <c r="P38" s="20"/>
      <c r="Q38" s="19"/>
      <c r="R38" s="20"/>
      <c r="S38" s="19"/>
      <c r="T38" s="20"/>
      <c r="U38" s="19"/>
      <c r="V38" s="20"/>
      <c r="W38" s="19"/>
      <c r="X38" s="20"/>
      <c r="Y38" s="19"/>
      <c r="Z38" s="20"/>
      <c r="AA38" s="19"/>
      <c r="AB38" s="20"/>
      <c r="AC38" s="19"/>
      <c r="AD38" s="20"/>
      <c r="AE38" s="19"/>
      <c r="AF38" s="20"/>
    </row>
    <row r="39" spans="1:32" x14ac:dyDescent="0.15">
      <c r="A39" s="21" t="s">
        <v>30</v>
      </c>
      <c r="B39" s="22"/>
      <c r="C39" s="22"/>
      <c r="D39" s="21"/>
      <c r="E39" s="22"/>
      <c r="F39" s="21"/>
      <c r="I39" s="4"/>
      <c r="J39" s="21"/>
      <c r="K39" s="22"/>
      <c r="L39" s="4"/>
      <c r="M39" s="4"/>
      <c r="N39" s="21"/>
      <c r="O39" s="4"/>
      <c r="P39" s="21"/>
      <c r="Q39" s="22"/>
      <c r="R39" s="21"/>
      <c r="AC39" s="4"/>
      <c r="AD39" s="21"/>
    </row>
    <row r="40" spans="1:32" x14ac:dyDescent="0.15">
      <c r="A40" s="4" t="s">
        <v>31</v>
      </c>
      <c r="B40" s="22"/>
      <c r="C40" s="22"/>
      <c r="D40" s="21"/>
      <c r="E40" s="22"/>
      <c r="F40" s="21"/>
      <c r="G40" s="22"/>
      <c r="H40" s="21"/>
      <c r="I40" s="22"/>
      <c r="J40" s="21"/>
      <c r="K40" s="22"/>
      <c r="L40" s="21"/>
      <c r="M40" s="22"/>
      <c r="N40" s="21"/>
      <c r="O40" s="22"/>
      <c r="P40" s="21"/>
      <c r="Q40" s="22"/>
      <c r="R40" s="21"/>
      <c r="AC40" s="22"/>
      <c r="AD40" s="21"/>
    </row>
    <row r="41" spans="1:32" x14ac:dyDescent="0.15">
      <c r="A41" s="4" t="s">
        <v>32</v>
      </c>
      <c r="B41" s="22"/>
      <c r="C41" s="22"/>
      <c r="D41" s="21"/>
      <c r="E41" s="22"/>
      <c r="F41" s="21"/>
      <c r="G41" s="22"/>
      <c r="H41" s="21"/>
      <c r="I41" s="22"/>
      <c r="J41" s="21"/>
      <c r="K41" s="22"/>
      <c r="L41" s="21"/>
      <c r="M41" s="22"/>
      <c r="N41" s="21"/>
      <c r="O41" s="22"/>
      <c r="P41" s="21"/>
      <c r="Q41" s="22"/>
      <c r="R41" s="21"/>
      <c r="AC41" s="22"/>
      <c r="AD41" s="21"/>
    </row>
    <row r="42" spans="1:32" s="3" customFormat="1" ht="14.25" x14ac:dyDescent="0.25">
      <c r="L42" s="5"/>
      <c r="M42" s="5"/>
      <c r="N42" s="5"/>
      <c r="O42" s="5"/>
      <c r="P42" s="5"/>
      <c r="Q42" s="5"/>
      <c r="R42" s="5"/>
      <c r="S42" s="5"/>
      <c r="T42" s="5"/>
      <c r="U42" s="5"/>
      <c r="V42" s="5"/>
      <c r="AC42" s="5"/>
      <c r="AD42" s="5"/>
    </row>
  </sheetData>
  <mergeCells count="22">
    <mergeCell ref="AA2:AF2"/>
    <mergeCell ref="A3:A6"/>
    <mergeCell ref="B3:B5"/>
    <mergeCell ref="C3:P3"/>
    <mergeCell ref="Q3:AD3"/>
    <mergeCell ref="AE3:AF5"/>
    <mergeCell ref="C4:F4"/>
    <mergeCell ref="G4:H5"/>
    <mergeCell ref="I4:J5"/>
    <mergeCell ref="K4:L5"/>
    <mergeCell ref="AA4:AB5"/>
    <mergeCell ref="AC4:AD5"/>
    <mergeCell ref="C5:D5"/>
    <mergeCell ref="E5:F5"/>
    <mergeCell ref="Q5:R5"/>
    <mergeCell ref="S5:T5"/>
    <mergeCell ref="Y4:Z5"/>
    <mergeCell ref="M4:N5"/>
    <mergeCell ref="O4:P5"/>
    <mergeCell ref="Q4:T4"/>
    <mergeCell ref="U4:V5"/>
    <mergeCell ref="W4:X5"/>
  </mergeCells>
  <phoneticPr fontId="3"/>
  <pageMargins left="0.78740157480314965" right="0.78740157480314965" top="0.78740157480314965" bottom="0.6692913385826772" header="0.51181102362204722" footer="0.51181102362204722"/>
  <pageSetup paperSize="9" scale="8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34-7</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dcterms:created xsi:type="dcterms:W3CDTF">2025-02-06T00:34:37Z</dcterms:created>
  <dcterms:modified xsi:type="dcterms:W3CDTF">2026-03-03T04:24:15Z</dcterms:modified>
</cp:coreProperties>
</file>