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36｜こども・児童手当子ども手当\"/>
    </mc:Choice>
  </mc:AlternateContent>
  <xr:revisionPtr revIDLastSave="0" documentId="13_ncr:1_{934D909E-8002-4FA0-A253-542CD8D09320}" xr6:coauthVersionLast="47" xr6:coauthVersionMax="47" xr10:uidLastSave="{00000000-0000-0000-0000-000000000000}"/>
  <bookViews>
    <workbookView xWindow="40942" yWindow="-98" windowWidth="28995" windowHeight="15675" xr2:uid="{713C9EE2-7BAA-4587-8B32-64E37429E957}"/>
  </bookViews>
  <sheets>
    <sheet name="36-1" sheetId="1" r:id="rId1"/>
  </sheets>
  <externalReferences>
    <externalReference r:id="rId2"/>
  </externalReferences>
  <definedNames>
    <definedName name="_Ta1">[1]入力!$B$11:$Y$30</definedName>
    <definedName name="_xlnm.Print_Area" localSheetId="0">'36-1'!$A$1:$Q$21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C17" i="1"/>
  <c r="D17" i="1"/>
  <c r="C15" i="1"/>
</calcChain>
</file>

<file path=xl/sharedStrings.xml><?xml version="1.0" encoding="utf-8"?>
<sst xmlns="http://schemas.openxmlformats.org/spreadsheetml/2006/main" count="33" uniqueCount="28">
  <si>
    <t>受給者数</t>
    <rPh sb="0" eb="3">
      <t>ジュキュウシャ</t>
    </rPh>
    <rPh sb="3" eb="4">
      <t>スウ</t>
    </rPh>
    <phoneticPr fontId="19"/>
  </si>
  <si>
    <t>支給対象</t>
    <rPh sb="0" eb="2">
      <t>シキュウ</t>
    </rPh>
    <rPh sb="2" eb="4">
      <t>タイショウ</t>
    </rPh>
    <phoneticPr fontId="19"/>
  </si>
  <si>
    <t>支  給  額</t>
    <rPh sb="0" eb="1">
      <t>ササ</t>
    </rPh>
    <rPh sb="3" eb="4">
      <t>キュウ</t>
    </rPh>
    <rPh sb="6" eb="7">
      <t>ガク</t>
    </rPh>
    <phoneticPr fontId="19"/>
  </si>
  <si>
    <t>児 童 数</t>
    <rPh sb="0" eb="1">
      <t>ジ</t>
    </rPh>
    <rPh sb="2" eb="3">
      <t>ワラベ</t>
    </rPh>
    <rPh sb="4" eb="5">
      <t>スウ</t>
    </rPh>
    <phoneticPr fontId="19"/>
  </si>
  <si>
    <t>（千円）</t>
    <rPh sb="1" eb="3">
      <t>センエン</t>
    </rPh>
    <phoneticPr fontId="19"/>
  </si>
  <si>
    <t>年　　　度</t>
    <rPh sb="0" eb="1">
      <t>トシ</t>
    </rPh>
    <rPh sb="4" eb="5">
      <t>ド</t>
    </rPh>
    <phoneticPr fontId="19"/>
  </si>
  <si>
    <t>児童手当</t>
    <rPh sb="0" eb="2">
      <t>ジドウ</t>
    </rPh>
    <rPh sb="2" eb="4">
      <t>テアテ</t>
    </rPh>
    <phoneticPr fontId="19"/>
  </si>
  <si>
    <t>特例給付</t>
    <rPh sb="0" eb="2">
      <t>トクレイ</t>
    </rPh>
    <rPh sb="2" eb="4">
      <t>キュウフ</t>
    </rPh>
    <phoneticPr fontId="19"/>
  </si>
  <si>
    <t>受給者数</t>
    <rPh sb="0" eb="3">
      <t>ジュキュウシャ</t>
    </rPh>
    <rPh sb="3" eb="4">
      <t>スウ</t>
    </rPh>
    <phoneticPr fontId="20"/>
  </si>
  <si>
    <t>平成24年度</t>
    <rPh sb="0" eb="2">
      <t>ヘイセイ</t>
    </rPh>
    <rPh sb="4" eb="6">
      <t>ネンド</t>
    </rPh>
    <phoneticPr fontId="19"/>
  </si>
  <si>
    <t>平成25年度</t>
    <rPh sb="0" eb="2">
      <t>ヘイセイ</t>
    </rPh>
    <rPh sb="4" eb="6">
      <t>ネンド</t>
    </rPh>
    <phoneticPr fontId="19"/>
  </si>
  <si>
    <t>注：１）平成24年度は平成24年4月～平成25年2月の数値である。</t>
    <rPh sb="0" eb="1">
      <t>チュウ</t>
    </rPh>
    <rPh sb="4" eb="6">
      <t>ヘイセイ</t>
    </rPh>
    <rPh sb="8" eb="10">
      <t>ネンド</t>
    </rPh>
    <rPh sb="11" eb="13">
      <t>ヘイセイ</t>
    </rPh>
    <rPh sb="15" eb="16">
      <t>ネン</t>
    </rPh>
    <rPh sb="17" eb="18">
      <t>ガツ</t>
    </rPh>
    <rPh sb="19" eb="21">
      <t>ヘイセイ</t>
    </rPh>
    <rPh sb="23" eb="24">
      <t>ネン</t>
    </rPh>
    <rPh sb="25" eb="26">
      <t>ガツ</t>
    </rPh>
    <rPh sb="27" eb="29">
      <t>スウチ</t>
    </rPh>
    <phoneticPr fontId="20"/>
  </si>
  <si>
    <t>注：２）人数は2月末現在の数値である。</t>
    <rPh sb="0" eb="1">
      <t>チュウ</t>
    </rPh>
    <rPh sb="4" eb="6">
      <t>ニンズウ</t>
    </rPh>
    <rPh sb="8" eb="9">
      <t>ガツ</t>
    </rPh>
    <rPh sb="9" eb="10">
      <t>マツ</t>
    </rPh>
    <rPh sb="10" eb="12">
      <t>ゲンザイ</t>
    </rPh>
    <rPh sb="13" eb="15">
      <t>スウチ</t>
    </rPh>
    <phoneticPr fontId="20"/>
  </si>
  <si>
    <t>平成26年度</t>
    <rPh sb="0" eb="2">
      <t>ヘイセイ</t>
    </rPh>
    <rPh sb="4" eb="6">
      <t>ネンド</t>
    </rPh>
    <phoneticPr fontId="19"/>
  </si>
  <si>
    <t>平成27年度</t>
    <rPh sb="0" eb="2">
      <t>ヘイセイ</t>
    </rPh>
    <rPh sb="4" eb="6">
      <t>ネンド</t>
    </rPh>
    <phoneticPr fontId="19"/>
  </si>
  <si>
    <t>平成28年度</t>
    <rPh sb="0" eb="2">
      <t>ヘイセイ</t>
    </rPh>
    <rPh sb="4" eb="6">
      <t>ネンド</t>
    </rPh>
    <phoneticPr fontId="19"/>
  </si>
  <si>
    <t>平成29年度</t>
    <rPh sb="0" eb="2">
      <t>ヘイセイ</t>
    </rPh>
    <rPh sb="4" eb="6">
      <t>ネンド</t>
    </rPh>
    <phoneticPr fontId="19"/>
  </si>
  <si>
    <t>平成30年度</t>
    <rPh sb="0" eb="2">
      <t>ヘイセイ</t>
    </rPh>
    <rPh sb="4" eb="5">
      <t>ネン</t>
    </rPh>
    <rPh sb="5" eb="6">
      <t>ド</t>
    </rPh>
    <phoneticPr fontId="19"/>
  </si>
  <si>
    <t>36-1 児童手当・特例給付の支給状況（平成24年４月から）、年度別</t>
    <phoneticPr fontId="19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</si>
  <si>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9"/>
  </si>
  <si>
    <t>令和２年度</t>
    <rPh sb="0" eb="2">
      <t>レイワ</t>
    </rPh>
    <rPh sb="3" eb="4">
      <t>ネン</t>
    </rPh>
    <rPh sb="4" eb="5">
      <t>ド</t>
    </rPh>
    <phoneticPr fontId="19"/>
  </si>
  <si>
    <t>36  児童手当</t>
    <rPh sb="4" eb="6">
      <t>ジドウ</t>
    </rPh>
    <rPh sb="6" eb="8">
      <t>テアテ</t>
    </rPh>
    <phoneticPr fontId="19"/>
  </si>
  <si>
    <t>令和３年度</t>
    <rPh sb="0" eb="2">
      <t>レイワ</t>
    </rPh>
    <rPh sb="3" eb="5">
      <t>ネンド</t>
    </rPh>
    <phoneticPr fontId="19"/>
  </si>
  <si>
    <t>令和４年度</t>
    <rPh sb="0" eb="2">
      <t>レイワ</t>
    </rPh>
    <rPh sb="3" eb="5">
      <t>ネンド</t>
    </rPh>
    <phoneticPr fontId="19"/>
  </si>
  <si>
    <t>令和５年度</t>
    <rPh sb="0" eb="2">
      <t>レイワ</t>
    </rPh>
    <rPh sb="3" eb="5">
      <t>ネンド</t>
    </rPh>
    <phoneticPr fontId="19"/>
  </si>
  <si>
    <t>令和６年度</t>
    <rPh sb="0" eb="2">
      <t>レイワ</t>
    </rPh>
    <rPh sb="3" eb="5">
      <t>ネンド</t>
    </rPh>
    <phoneticPr fontId="19"/>
  </si>
  <si>
    <t>-</t>
    <phoneticPr fontId="19"/>
  </si>
  <si>
    <t>注：３）令和6年度は児童手当法改正があったため、特例給付の受給者数・支給対象児童数の集計なし。</t>
    <rPh sb="0" eb="1">
      <t>チュウ</t>
    </rPh>
    <rPh sb="4" eb="6">
      <t>レイワ</t>
    </rPh>
    <rPh sb="7" eb="9">
      <t>ネンド</t>
    </rPh>
    <rPh sb="10" eb="14">
      <t>ジドウテアテ</t>
    </rPh>
    <rPh sb="14" eb="15">
      <t>ホウ</t>
    </rPh>
    <rPh sb="15" eb="17">
      <t>カイセイ</t>
    </rPh>
    <rPh sb="24" eb="26">
      <t>トクレイ</t>
    </rPh>
    <rPh sb="26" eb="28">
      <t>キュウフ</t>
    </rPh>
    <rPh sb="29" eb="32">
      <t>ジュキュウシャ</t>
    </rPh>
    <rPh sb="32" eb="33">
      <t>スウ</t>
    </rPh>
    <rPh sb="34" eb="36">
      <t>シキュウ</t>
    </rPh>
    <rPh sb="36" eb="38">
      <t>タイショウ</t>
    </rPh>
    <rPh sb="38" eb="41">
      <t>ジドウスウ</t>
    </rPh>
    <rPh sb="42" eb="44">
      <t>シュウケイ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</si>
</sst>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0.0%"/>
  </numFmts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3.5"/>
      <name val="FixedSys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color rgb="FFFF000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24" fillId="0" borderId="0"/>
    <xf numFmtId="0" fontId="18" fillId="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8" fillId="0" borderId="0" xfId="42" applyFont="1">
      <alignment vertical="center"/>
    </xf>
    <xf numFmtId="0" fontId="21" fillId="0" borderId="10" xfId="42" applyFont="1" applyBorder="1" applyAlignment="1">
      <alignment horizontal="center" vertical="center"/>
    </xf>
    <xf numFmtId="176" fontId="21" fillId="0" borderId="11" xfId="42" applyNumberFormat="1" applyFont="1" applyBorder="1">
      <alignment vertical="center"/>
    </xf>
    <xf numFmtId="0" fontId="22" fillId="0" borderId="0" xfId="0" applyFont="1">
      <alignment vertical="center"/>
    </xf>
    <xf numFmtId="0" fontId="21" fillId="0" borderId="13" xfId="42" applyFont="1" applyBorder="1" applyAlignment="1">
      <alignment horizontal="center" vertical="center" wrapText="1"/>
    </xf>
    <xf numFmtId="0" fontId="21" fillId="0" borderId="12" xfId="42" applyFont="1" applyBorder="1" applyAlignment="1">
      <alignment horizontal="center" vertical="center" wrapText="1"/>
    </xf>
    <xf numFmtId="0" fontId="21" fillId="0" borderId="14" xfId="42" applyFont="1" applyBorder="1" applyAlignment="1">
      <alignment horizontal="center" vertical="center"/>
    </xf>
    <xf numFmtId="176" fontId="21" fillId="0" borderId="10" xfId="42" applyNumberFormat="1" applyFont="1" applyBorder="1">
      <alignment vertical="center"/>
    </xf>
    <xf numFmtId="176" fontId="21" fillId="0" borderId="15" xfId="42" applyNumberFormat="1" applyFont="1" applyBorder="1">
      <alignment vertical="center"/>
    </xf>
    <xf numFmtId="3" fontId="21" fillId="0" borderId="16" xfId="42" applyNumberFormat="1" applyFont="1" applyBorder="1" applyAlignment="1">
      <alignment horizontal="center" vertical="center"/>
    </xf>
    <xf numFmtId="3" fontId="21" fillId="0" borderId="17" xfId="42" applyNumberFormat="1" applyFont="1" applyBorder="1" applyAlignment="1">
      <alignment horizontal="center" vertical="center"/>
    </xf>
    <xf numFmtId="0" fontId="21" fillId="0" borderId="18" xfId="42" applyFont="1" applyBorder="1" applyAlignment="1">
      <alignment horizontal="center" vertical="center" wrapText="1"/>
    </xf>
    <xf numFmtId="0" fontId="21" fillId="0" borderId="17" xfId="42" applyFont="1" applyBorder="1" applyAlignment="1">
      <alignment horizontal="center" vertical="center" wrapText="1"/>
    </xf>
    <xf numFmtId="3" fontId="21" fillId="0" borderId="19" xfId="42" applyNumberFormat="1" applyFont="1" applyBorder="1" applyAlignment="1">
      <alignment horizontal="center" vertical="center"/>
    </xf>
    <xf numFmtId="3" fontId="21" fillId="0" borderId="15" xfId="42" applyNumberFormat="1" applyFont="1" applyBorder="1" applyAlignment="1">
      <alignment horizontal="center" vertical="center"/>
    </xf>
    <xf numFmtId="3" fontId="21" fillId="0" borderId="10" xfId="42" applyNumberFormat="1" applyFont="1" applyBorder="1" applyAlignment="1">
      <alignment horizontal="center" vertical="center"/>
    </xf>
    <xf numFmtId="0" fontId="21" fillId="0" borderId="19" xfId="42" applyFont="1" applyBorder="1" applyAlignment="1">
      <alignment horizontal="center" vertical="center"/>
    </xf>
    <xf numFmtId="0" fontId="21" fillId="0" borderId="15" xfId="42" applyFont="1" applyBorder="1" applyAlignment="1">
      <alignment horizontal="center" vertical="center"/>
    </xf>
    <xf numFmtId="176" fontId="28" fillId="0" borderId="11" xfId="42" applyNumberFormat="1" applyFont="1" applyBorder="1">
      <alignment vertical="center"/>
    </xf>
    <xf numFmtId="0" fontId="25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177" fontId="28" fillId="0" borderId="0" xfId="28" applyNumberFormat="1" applyFont="1">
      <alignment vertical="center"/>
    </xf>
    <xf numFmtId="176" fontId="28" fillId="0" borderId="0" xfId="0" applyNumberFormat="1" applyFont="1">
      <alignment vertical="center"/>
    </xf>
    <xf numFmtId="0" fontId="21" fillId="0" borderId="18" xfId="42" applyFont="1" applyBorder="1">
      <alignment vertical="center"/>
    </xf>
    <xf numFmtId="0" fontId="21" fillId="0" borderId="16" xfId="42" applyFont="1" applyBorder="1" applyAlignment="1">
      <alignment horizontal="center" vertical="center"/>
    </xf>
    <xf numFmtId="0" fontId="23" fillId="0" borderId="17" xfId="42" applyFont="1" applyBorder="1">
      <alignment vertical="center"/>
    </xf>
    <xf numFmtId="0" fontId="21" fillId="0" borderId="11" xfId="42" applyFont="1" applyBorder="1" applyAlignment="1">
      <alignment horizontal="center" vertical="center"/>
    </xf>
    <xf numFmtId="0" fontId="28" fillId="0" borderId="11" xfId="42" applyFont="1" applyBorder="1" applyAlignment="1">
      <alignment horizontal="center" vertical="center"/>
    </xf>
    <xf numFmtId="3" fontId="28" fillId="0" borderId="0" xfId="0" applyNumberFormat="1" applyFont="1">
      <alignment vertical="center"/>
    </xf>
    <xf numFmtId="3" fontId="30" fillId="0" borderId="0" xfId="0" applyNumberFormat="1" applyFont="1">
      <alignment vertical="center"/>
    </xf>
    <xf numFmtId="3" fontId="21" fillId="0" borderId="0" xfId="0" applyNumberFormat="1" applyFont="1">
      <alignment vertical="center"/>
    </xf>
    <xf numFmtId="0" fontId="21" fillId="0" borderId="0" xfId="0" applyFont="1">
      <alignment vertical="center"/>
    </xf>
    <xf numFmtId="177" fontId="28" fillId="0" borderId="0" xfId="0" applyNumberFormat="1" applyFont="1">
      <alignment vertical="center"/>
    </xf>
    <xf numFmtId="3" fontId="21" fillId="0" borderId="11" xfId="0" applyNumberFormat="1" applyFont="1" applyBorder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BB2F030-7985-42DD-ABA8-46D26052B48C}"/>
    <cellStyle name="標準 3" xfId="43" xr:uid="{0C7FDBFF-0B8D-4F7A-887F-2ACD25AD5CD7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8193;&#36794;&#12288;&#40599;\&#31119;&#31049;&#20445;&#20581;&#24180;&#22577;\&#24180;&#22577;&#12395;&#25522;&#36617;&#12377;&#12427;&#21407;&#31295;&#12398;&#20316;&#25104;\H12&#24180;&#31119;&#31049;&#20445;&#20581;&#24180;&#22577;\H12&#12288;32-01,32-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32-01"/>
      <sheetName val="32-02"/>
    </sheetNames>
    <sheetDataSet>
      <sheetData sheetId="0">
        <row r="11">
          <cell r="B11">
            <v>1</v>
          </cell>
          <cell r="C11" t="str">
            <v>新潟市</v>
          </cell>
          <cell r="D11">
            <v>38</v>
          </cell>
          <cell r="E11">
            <v>3135</v>
          </cell>
          <cell r="F11">
            <v>80</v>
          </cell>
          <cell r="G11">
            <v>267</v>
          </cell>
          <cell r="H11">
            <v>364</v>
          </cell>
          <cell r="I11">
            <v>602</v>
          </cell>
          <cell r="J11">
            <v>698</v>
          </cell>
          <cell r="K11">
            <v>712</v>
          </cell>
          <cell r="M11">
            <v>2723</v>
          </cell>
          <cell r="N11">
            <v>0.86858054226475279</v>
          </cell>
          <cell r="O11">
            <v>64</v>
          </cell>
          <cell r="P11">
            <v>4875</v>
          </cell>
          <cell r="Q11">
            <v>211</v>
          </cell>
          <cell r="R11">
            <v>466</v>
          </cell>
          <cell r="S11">
            <v>698</v>
          </cell>
          <cell r="T11">
            <v>1076</v>
          </cell>
          <cell r="U11">
            <v>1108</v>
          </cell>
          <cell r="V11">
            <v>1106</v>
          </cell>
          <cell r="X11">
            <v>4665</v>
          </cell>
          <cell r="Y11">
            <v>0.95692307692307688</v>
          </cell>
        </row>
        <row r="12">
          <cell r="B12">
            <v>2</v>
          </cell>
          <cell r="C12" t="str">
            <v>長岡市</v>
          </cell>
          <cell r="D12">
            <v>24</v>
          </cell>
          <cell r="E12">
            <v>1785</v>
          </cell>
          <cell r="F12">
            <v>45</v>
          </cell>
          <cell r="G12">
            <v>104</v>
          </cell>
          <cell r="H12">
            <v>214</v>
          </cell>
          <cell r="I12">
            <v>406</v>
          </cell>
          <cell r="J12">
            <v>436</v>
          </cell>
          <cell r="K12">
            <v>437</v>
          </cell>
          <cell r="M12">
            <v>1642</v>
          </cell>
          <cell r="N12">
            <v>0.91988795518207278</v>
          </cell>
          <cell r="O12">
            <v>19</v>
          </cell>
          <cell r="P12">
            <v>1900</v>
          </cell>
          <cell r="Q12">
            <v>83</v>
          </cell>
          <cell r="R12">
            <v>165</v>
          </cell>
          <cell r="S12">
            <v>240</v>
          </cell>
          <cell r="T12">
            <v>473</v>
          </cell>
          <cell r="U12">
            <v>464</v>
          </cell>
          <cell r="V12">
            <v>455</v>
          </cell>
          <cell r="X12">
            <v>1880</v>
          </cell>
          <cell r="Y12">
            <v>0.98947368421052628</v>
          </cell>
        </row>
        <row r="13">
          <cell r="B13">
            <v>3</v>
          </cell>
          <cell r="C13" t="str">
            <v>上越市</v>
          </cell>
          <cell r="D13">
            <v>23</v>
          </cell>
          <cell r="E13">
            <v>1800</v>
          </cell>
          <cell r="F13">
            <v>24</v>
          </cell>
          <cell r="G13">
            <v>99</v>
          </cell>
          <cell r="H13">
            <v>218</v>
          </cell>
          <cell r="I13">
            <v>389</v>
          </cell>
          <cell r="J13">
            <v>441</v>
          </cell>
          <cell r="K13">
            <v>448</v>
          </cell>
          <cell r="M13">
            <v>1619</v>
          </cell>
          <cell r="N13">
            <v>0.89944444444444449</v>
          </cell>
          <cell r="O13">
            <v>13</v>
          </cell>
          <cell r="P13">
            <v>1010</v>
          </cell>
          <cell r="Q13">
            <v>40</v>
          </cell>
          <cell r="R13">
            <v>92</v>
          </cell>
          <cell r="S13">
            <v>159</v>
          </cell>
          <cell r="T13">
            <v>215</v>
          </cell>
          <cell r="U13">
            <v>244</v>
          </cell>
          <cell r="V13">
            <v>233</v>
          </cell>
          <cell r="X13">
            <v>983</v>
          </cell>
          <cell r="Y13">
            <v>0.97326732673267324</v>
          </cell>
        </row>
        <row r="14">
          <cell r="B14">
            <v>4</v>
          </cell>
          <cell r="C14" t="str">
            <v>三条市</v>
          </cell>
          <cell r="D14">
            <v>16</v>
          </cell>
          <cell r="E14">
            <v>1495</v>
          </cell>
          <cell r="F14">
            <v>18</v>
          </cell>
          <cell r="G14">
            <v>69</v>
          </cell>
          <cell r="H14">
            <v>134</v>
          </cell>
          <cell r="I14">
            <v>319</v>
          </cell>
          <cell r="J14">
            <v>304</v>
          </cell>
          <cell r="K14">
            <v>348</v>
          </cell>
          <cell r="M14">
            <v>1192</v>
          </cell>
          <cell r="N14">
            <v>0.79732441471571902</v>
          </cell>
          <cell r="O14">
            <v>5</v>
          </cell>
          <cell r="P14">
            <v>660</v>
          </cell>
          <cell r="Q14">
            <v>19</v>
          </cell>
          <cell r="R14">
            <v>60</v>
          </cell>
          <cell r="S14">
            <v>85</v>
          </cell>
          <cell r="T14">
            <v>157</v>
          </cell>
          <cell r="U14">
            <v>187</v>
          </cell>
          <cell r="V14">
            <v>185</v>
          </cell>
          <cell r="X14">
            <v>693</v>
          </cell>
          <cell r="Y14">
            <v>1.05</v>
          </cell>
        </row>
        <row r="15">
          <cell r="B15">
            <v>5</v>
          </cell>
          <cell r="C15" t="str">
            <v>柏崎市</v>
          </cell>
          <cell r="D15">
            <v>25</v>
          </cell>
          <cell r="E15">
            <v>1845</v>
          </cell>
          <cell r="F15">
            <v>37</v>
          </cell>
          <cell r="G15">
            <v>85</v>
          </cell>
          <cell r="H15">
            <v>154</v>
          </cell>
          <cell r="I15">
            <v>402</v>
          </cell>
          <cell r="J15">
            <v>472</v>
          </cell>
          <cell r="K15">
            <v>440</v>
          </cell>
          <cell r="M15">
            <v>1590</v>
          </cell>
          <cell r="N15">
            <v>0.86178861788617889</v>
          </cell>
          <cell r="O15">
            <v>5</v>
          </cell>
          <cell r="P15">
            <v>295</v>
          </cell>
          <cell r="Q15">
            <v>6</v>
          </cell>
          <cell r="R15">
            <v>46</v>
          </cell>
          <cell r="S15">
            <v>40</v>
          </cell>
          <cell r="T15">
            <v>72</v>
          </cell>
          <cell r="U15">
            <v>78</v>
          </cell>
          <cell r="V15">
            <v>80</v>
          </cell>
          <cell r="X15">
            <v>322</v>
          </cell>
          <cell r="Y15">
            <v>1.0915254237288134</v>
          </cell>
        </row>
        <row r="16">
          <cell r="B16">
            <v>6</v>
          </cell>
          <cell r="C16" t="str">
            <v>新発田市</v>
          </cell>
          <cell r="D16">
            <v>14</v>
          </cell>
          <cell r="E16">
            <v>1055</v>
          </cell>
          <cell r="F16">
            <v>23</v>
          </cell>
          <cell r="G16">
            <v>66</v>
          </cell>
          <cell r="H16">
            <v>121</v>
          </cell>
          <cell r="I16">
            <v>295</v>
          </cell>
          <cell r="J16">
            <v>266</v>
          </cell>
          <cell r="K16">
            <v>266</v>
          </cell>
          <cell r="M16">
            <v>1037</v>
          </cell>
          <cell r="N16">
            <v>0.98293838862559246</v>
          </cell>
          <cell r="O16">
            <v>5</v>
          </cell>
          <cell r="P16">
            <v>350</v>
          </cell>
          <cell r="Q16">
            <v>14</v>
          </cell>
          <cell r="R16">
            <v>48</v>
          </cell>
          <cell r="S16">
            <v>68</v>
          </cell>
          <cell r="T16">
            <v>73</v>
          </cell>
          <cell r="U16">
            <v>88</v>
          </cell>
          <cell r="V16">
            <v>91</v>
          </cell>
          <cell r="X16">
            <v>382</v>
          </cell>
          <cell r="Y16">
            <v>1.0914285714285714</v>
          </cell>
        </row>
        <row r="17">
          <cell r="B17">
            <v>7</v>
          </cell>
          <cell r="C17" t="str">
            <v>新津市</v>
          </cell>
          <cell r="D17">
            <v>7</v>
          </cell>
          <cell r="E17">
            <v>710</v>
          </cell>
          <cell r="G17">
            <v>20</v>
          </cell>
          <cell r="H17">
            <v>81</v>
          </cell>
          <cell r="I17">
            <v>186</v>
          </cell>
          <cell r="J17">
            <v>217</v>
          </cell>
          <cell r="K17">
            <v>224</v>
          </cell>
          <cell r="M17">
            <v>728</v>
          </cell>
          <cell r="N17">
            <v>1.0253521126760563</v>
          </cell>
          <cell r="O17">
            <v>5</v>
          </cell>
          <cell r="P17">
            <v>395</v>
          </cell>
          <cell r="Q17">
            <v>14</v>
          </cell>
          <cell r="R17">
            <v>40</v>
          </cell>
          <cell r="S17">
            <v>54</v>
          </cell>
          <cell r="T17">
            <v>109</v>
          </cell>
          <cell r="U17">
            <v>102</v>
          </cell>
          <cell r="V17">
            <v>110</v>
          </cell>
          <cell r="X17">
            <v>429</v>
          </cell>
          <cell r="Y17">
            <v>1.0860759493670886</v>
          </cell>
        </row>
        <row r="18">
          <cell r="B18">
            <v>8</v>
          </cell>
          <cell r="C18" t="str">
            <v>小千谷市</v>
          </cell>
          <cell r="D18">
            <v>11</v>
          </cell>
          <cell r="E18">
            <v>840</v>
          </cell>
          <cell r="F18">
            <v>10</v>
          </cell>
          <cell r="G18">
            <v>54</v>
          </cell>
          <cell r="H18">
            <v>90</v>
          </cell>
          <cell r="I18">
            <v>202</v>
          </cell>
          <cell r="J18">
            <v>209</v>
          </cell>
          <cell r="K18">
            <v>198</v>
          </cell>
          <cell r="M18">
            <v>763</v>
          </cell>
          <cell r="N18">
            <v>0.90833333333333333</v>
          </cell>
          <cell r="X18">
            <v>0</v>
          </cell>
          <cell r="Y18" t="str">
            <v/>
          </cell>
        </row>
        <row r="19">
          <cell r="B19">
            <v>9</v>
          </cell>
          <cell r="C19" t="str">
            <v>加茂市</v>
          </cell>
          <cell r="D19">
            <v>6</v>
          </cell>
          <cell r="E19">
            <v>480</v>
          </cell>
          <cell r="F19">
            <v>3</v>
          </cell>
          <cell r="G19">
            <v>15</v>
          </cell>
          <cell r="H19">
            <v>38</v>
          </cell>
          <cell r="I19">
            <v>92</v>
          </cell>
          <cell r="J19">
            <v>132</v>
          </cell>
          <cell r="K19">
            <v>113</v>
          </cell>
          <cell r="M19">
            <v>393</v>
          </cell>
          <cell r="N19">
            <v>0.81874999999999998</v>
          </cell>
          <cell r="O19">
            <v>6</v>
          </cell>
          <cell r="P19">
            <v>375</v>
          </cell>
          <cell r="Q19">
            <v>11</v>
          </cell>
          <cell r="R19">
            <v>24</v>
          </cell>
          <cell r="S19">
            <v>48</v>
          </cell>
          <cell r="T19">
            <v>85</v>
          </cell>
          <cell r="U19">
            <v>78</v>
          </cell>
          <cell r="V19">
            <v>83</v>
          </cell>
          <cell r="X19">
            <v>329</v>
          </cell>
          <cell r="Y19">
            <v>0.8773333333333333</v>
          </cell>
        </row>
        <row r="20">
          <cell r="B20">
            <v>10</v>
          </cell>
          <cell r="C20" t="str">
            <v>十日町市</v>
          </cell>
          <cell r="D20">
            <v>7</v>
          </cell>
          <cell r="E20">
            <v>360</v>
          </cell>
          <cell r="F20">
            <v>3</v>
          </cell>
          <cell r="G20">
            <v>14</v>
          </cell>
          <cell r="H20">
            <v>37</v>
          </cell>
          <cell r="I20">
            <v>68</v>
          </cell>
          <cell r="J20">
            <v>83</v>
          </cell>
          <cell r="K20">
            <v>85</v>
          </cell>
          <cell r="M20">
            <v>290</v>
          </cell>
          <cell r="N20">
            <v>0.80555555555555558</v>
          </cell>
          <cell r="O20">
            <v>8</v>
          </cell>
          <cell r="P20">
            <v>495</v>
          </cell>
          <cell r="Q20">
            <v>15</v>
          </cell>
          <cell r="R20">
            <v>46</v>
          </cell>
          <cell r="S20">
            <v>54</v>
          </cell>
          <cell r="T20">
            <v>136</v>
          </cell>
          <cell r="U20">
            <v>119</v>
          </cell>
          <cell r="V20">
            <v>138</v>
          </cell>
          <cell r="X20">
            <v>508</v>
          </cell>
          <cell r="Y20">
            <v>1.0262626262626262</v>
          </cell>
        </row>
        <row r="21">
          <cell r="B21">
            <v>11</v>
          </cell>
          <cell r="C21" t="str">
            <v>見附市</v>
          </cell>
          <cell r="D21">
            <v>7</v>
          </cell>
          <cell r="E21">
            <v>625</v>
          </cell>
          <cell r="F21">
            <v>4</v>
          </cell>
          <cell r="G21">
            <v>27</v>
          </cell>
          <cell r="H21">
            <v>46</v>
          </cell>
          <cell r="I21">
            <v>142</v>
          </cell>
          <cell r="J21">
            <v>172</v>
          </cell>
          <cell r="K21">
            <v>164</v>
          </cell>
          <cell r="M21">
            <v>555</v>
          </cell>
          <cell r="N21">
            <v>0.88800000000000001</v>
          </cell>
          <cell r="O21">
            <v>4</v>
          </cell>
          <cell r="P21">
            <v>285</v>
          </cell>
          <cell r="Q21">
            <v>2</v>
          </cell>
          <cell r="R21">
            <v>8</v>
          </cell>
          <cell r="S21">
            <v>30</v>
          </cell>
          <cell r="T21">
            <v>80</v>
          </cell>
          <cell r="U21">
            <v>91</v>
          </cell>
          <cell r="V21">
            <v>98</v>
          </cell>
          <cell r="X21">
            <v>309</v>
          </cell>
          <cell r="Y21">
            <v>1.0842105263157895</v>
          </cell>
        </row>
        <row r="22">
          <cell r="B22">
            <v>12</v>
          </cell>
          <cell r="C22" t="str">
            <v>村上市</v>
          </cell>
          <cell r="D22">
            <v>7</v>
          </cell>
          <cell r="E22">
            <v>615</v>
          </cell>
          <cell r="F22">
            <v>15</v>
          </cell>
          <cell r="G22">
            <v>38</v>
          </cell>
          <cell r="H22">
            <v>61</v>
          </cell>
          <cell r="I22">
            <v>137</v>
          </cell>
          <cell r="J22">
            <v>162</v>
          </cell>
          <cell r="K22">
            <v>165</v>
          </cell>
          <cell r="M22">
            <v>578</v>
          </cell>
          <cell r="N22">
            <v>0.93983739837398372</v>
          </cell>
          <cell r="X22">
            <v>0</v>
          </cell>
          <cell r="Y22" t="str">
            <v/>
          </cell>
        </row>
        <row r="23">
          <cell r="B23">
            <v>13</v>
          </cell>
          <cell r="C23" t="str">
            <v>燕市</v>
          </cell>
          <cell r="D23">
            <v>10</v>
          </cell>
          <cell r="E23">
            <v>900</v>
          </cell>
          <cell r="F23">
            <v>8</v>
          </cell>
          <cell r="G23">
            <v>39</v>
          </cell>
          <cell r="H23">
            <v>78</v>
          </cell>
          <cell r="I23">
            <v>189</v>
          </cell>
          <cell r="J23">
            <v>226</v>
          </cell>
          <cell r="K23">
            <v>199</v>
          </cell>
          <cell r="M23">
            <v>739</v>
          </cell>
          <cell r="N23">
            <v>0.82111111111111112</v>
          </cell>
          <cell r="O23">
            <v>3</v>
          </cell>
          <cell r="P23">
            <v>225</v>
          </cell>
          <cell r="Q23">
            <v>9</v>
          </cell>
          <cell r="R23">
            <v>22</v>
          </cell>
          <cell r="S23">
            <v>28</v>
          </cell>
          <cell r="T23">
            <v>72</v>
          </cell>
          <cell r="U23">
            <v>73</v>
          </cell>
          <cell r="V23">
            <v>49</v>
          </cell>
          <cell r="X23">
            <v>253</v>
          </cell>
          <cell r="Y23">
            <v>1.1244444444444444</v>
          </cell>
        </row>
        <row r="24">
          <cell r="B24">
            <v>14</v>
          </cell>
          <cell r="C24" t="str">
            <v>栃尾市</v>
          </cell>
          <cell r="D24">
            <v>3</v>
          </cell>
          <cell r="E24">
            <v>180</v>
          </cell>
          <cell r="F24">
            <v>0</v>
          </cell>
          <cell r="G24">
            <v>5</v>
          </cell>
          <cell r="H24">
            <v>11</v>
          </cell>
          <cell r="I24">
            <v>34</v>
          </cell>
          <cell r="J24">
            <v>36</v>
          </cell>
          <cell r="K24">
            <v>45</v>
          </cell>
          <cell r="M24">
            <v>131</v>
          </cell>
          <cell r="N24">
            <v>0.72777777777777775</v>
          </cell>
          <cell r="O24">
            <v>7</v>
          </cell>
          <cell r="P24">
            <v>435</v>
          </cell>
          <cell r="Q24">
            <v>3</v>
          </cell>
          <cell r="R24">
            <v>22</v>
          </cell>
          <cell r="S24">
            <v>47</v>
          </cell>
          <cell r="T24">
            <v>98</v>
          </cell>
          <cell r="U24">
            <v>119</v>
          </cell>
          <cell r="V24">
            <v>116</v>
          </cell>
          <cell r="X24">
            <v>405</v>
          </cell>
          <cell r="Y24">
            <v>0.93103448275862066</v>
          </cell>
        </row>
        <row r="25">
          <cell r="B25">
            <v>15</v>
          </cell>
          <cell r="C25" t="str">
            <v>糸魚川市</v>
          </cell>
          <cell r="D25">
            <v>8</v>
          </cell>
          <cell r="E25">
            <v>540</v>
          </cell>
          <cell r="F25">
            <v>4</v>
          </cell>
          <cell r="G25">
            <v>20</v>
          </cell>
          <cell r="H25">
            <v>57</v>
          </cell>
          <cell r="I25">
            <v>122</v>
          </cell>
          <cell r="J25">
            <v>121</v>
          </cell>
          <cell r="K25">
            <v>129</v>
          </cell>
          <cell r="M25">
            <v>453</v>
          </cell>
          <cell r="N25">
            <v>0.83888888888888891</v>
          </cell>
          <cell r="O25">
            <v>3</v>
          </cell>
          <cell r="P25">
            <v>150</v>
          </cell>
          <cell r="Q25">
            <v>1</v>
          </cell>
          <cell r="R25">
            <v>7</v>
          </cell>
          <cell r="S25">
            <v>18</v>
          </cell>
          <cell r="T25">
            <v>36</v>
          </cell>
          <cell r="U25">
            <v>35</v>
          </cell>
          <cell r="V25">
            <v>39</v>
          </cell>
          <cell r="X25">
            <v>136</v>
          </cell>
          <cell r="Y25">
            <v>0.90666666666666662</v>
          </cell>
        </row>
        <row r="26">
          <cell r="B26">
            <v>16</v>
          </cell>
          <cell r="C26" t="str">
            <v>新井市</v>
          </cell>
          <cell r="D26">
            <v>11</v>
          </cell>
          <cell r="E26">
            <v>805</v>
          </cell>
          <cell r="F26">
            <v>3</v>
          </cell>
          <cell r="G26">
            <v>15</v>
          </cell>
          <cell r="H26">
            <v>40</v>
          </cell>
          <cell r="I26">
            <v>191</v>
          </cell>
          <cell r="J26">
            <v>197</v>
          </cell>
          <cell r="K26">
            <v>219</v>
          </cell>
          <cell r="M26">
            <v>665</v>
          </cell>
          <cell r="N26">
            <v>0.82608695652173914</v>
          </cell>
          <cell r="O26">
            <v>1</v>
          </cell>
          <cell r="P26">
            <v>60</v>
          </cell>
          <cell r="R26">
            <v>3</v>
          </cell>
          <cell r="S26">
            <v>4</v>
          </cell>
          <cell r="T26">
            <v>23</v>
          </cell>
          <cell r="U26">
            <v>19</v>
          </cell>
          <cell r="V26">
            <v>12</v>
          </cell>
          <cell r="X26">
            <v>61</v>
          </cell>
          <cell r="Y26">
            <v>1.0166666666666666</v>
          </cell>
        </row>
        <row r="27">
          <cell r="B27">
            <v>17</v>
          </cell>
          <cell r="C27" t="str">
            <v>五泉市</v>
          </cell>
          <cell r="D27">
            <v>10</v>
          </cell>
          <cell r="E27">
            <v>1020</v>
          </cell>
          <cell r="F27">
            <v>6</v>
          </cell>
          <cell r="G27">
            <v>23</v>
          </cell>
          <cell r="H27">
            <v>64</v>
          </cell>
          <cell r="I27">
            <v>219</v>
          </cell>
          <cell r="J27">
            <v>267</v>
          </cell>
          <cell r="K27">
            <v>294</v>
          </cell>
          <cell r="M27">
            <v>873</v>
          </cell>
          <cell r="N27">
            <v>0.85588235294117643</v>
          </cell>
          <cell r="X27">
            <v>0</v>
          </cell>
          <cell r="Y27" t="str">
            <v/>
          </cell>
        </row>
        <row r="28">
          <cell r="B28">
            <v>18</v>
          </cell>
          <cell r="C28" t="str">
            <v>両津市</v>
          </cell>
          <cell r="D28">
            <v>9</v>
          </cell>
          <cell r="E28">
            <v>520</v>
          </cell>
          <cell r="F28">
            <v>3</v>
          </cell>
          <cell r="G28">
            <v>27</v>
          </cell>
          <cell r="H28">
            <v>69</v>
          </cell>
          <cell r="I28">
            <v>100</v>
          </cell>
          <cell r="J28">
            <v>96</v>
          </cell>
          <cell r="K28">
            <v>96</v>
          </cell>
          <cell r="M28">
            <v>391</v>
          </cell>
          <cell r="N28">
            <v>0.75192307692307692</v>
          </cell>
          <cell r="R28">
            <v>1</v>
          </cell>
          <cell r="X28">
            <v>1</v>
          </cell>
          <cell r="Y28" t="str">
            <v/>
          </cell>
        </row>
        <row r="29">
          <cell r="B29">
            <v>19</v>
          </cell>
          <cell r="C29" t="str">
            <v>白根市</v>
          </cell>
          <cell r="D29">
            <v>13</v>
          </cell>
          <cell r="E29">
            <v>1190</v>
          </cell>
          <cell r="F29">
            <v>0</v>
          </cell>
          <cell r="G29">
            <v>21</v>
          </cell>
          <cell r="H29">
            <v>48</v>
          </cell>
          <cell r="I29">
            <v>261</v>
          </cell>
          <cell r="J29">
            <v>298</v>
          </cell>
          <cell r="K29">
            <v>331</v>
          </cell>
          <cell r="M29">
            <v>959</v>
          </cell>
          <cell r="N29">
            <v>0.80588235294117649</v>
          </cell>
          <cell r="O29">
            <v>2</v>
          </cell>
          <cell r="P29">
            <v>120</v>
          </cell>
          <cell r="Q29">
            <v>6</v>
          </cell>
          <cell r="R29">
            <v>14</v>
          </cell>
          <cell r="S29">
            <v>13</v>
          </cell>
          <cell r="T29">
            <v>39</v>
          </cell>
          <cell r="U29">
            <v>42</v>
          </cell>
          <cell r="V29">
            <v>17</v>
          </cell>
          <cell r="X29">
            <v>131</v>
          </cell>
          <cell r="Y29">
            <v>1.0916666666666666</v>
          </cell>
        </row>
        <row r="30">
          <cell r="B30">
            <v>20</v>
          </cell>
          <cell r="C30" t="str">
            <v>豊栄市</v>
          </cell>
          <cell r="D30">
            <v>12</v>
          </cell>
          <cell r="E30">
            <v>1055</v>
          </cell>
          <cell r="F30">
            <v>6</v>
          </cell>
          <cell r="G30">
            <v>37</v>
          </cell>
          <cell r="H30">
            <v>80</v>
          </cell>
          <cell r="I30">
            <v>264</v>
          </cell>
          <cell r="J30">
            <v>283</v>
          </cell>
          <cell r="K30">
            <v>274</v>
          </cell>
          <cell r="M30">
            <v>944</v>
          </cell>
          <cell r="N30">
            <v>0.89478672985781993</v>
          </cell>
          <cell r="O30">
            <v>4</v>
          </cell>
          <cell r="P30">
            <v>375</v>
          </cell>
          <cell r="Q30">
            <v>26</v>
          </cell>
          <cell r="R30">
            <v>54</v>
          </cell>
          <cell r="S30">
            <v>68</v>
          </cell>
          <cell r="T30">
            <v>74</v>
          </cell>
          <cell r="U30">
            <v>86</v>
          </cell>
          <cell r="V30">
            <v>80</v>
          </cell>
          <cell r="X30">
            <v>388</v>
          </cell>
          <cell r="Y30">
            <v>1.0346666666666666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6602-6943-44B4-BAE2-C2B37C7FC50E}">
  <dimension ref="A1:O43"/>
  <sheetViews>
    <sheetView showGridLines="0" tabSelected="1" view="pageBreakPreview" zoomScale="160" zoomScaleNormal="175" zoomScaleSheetLayoutView="160" workbookViewId="0">
      <selection activeCell="D24" sqref="D24"/>
    </sheetView>
  </sheetViews>
  <sheetFormatPr defaultColWidth="9" defaultRowHeight="7.15" x14ac:dyDescent="0.25"/>
  <cols>
    <col min="1" max="1" width="2.06640625" style="2" customWidth="1"/>
    <col min="2" max="2" width="8.33203125" style="2" customWidth="1"/>
    <col min="3" max="3" width="6.33203125" style="2" bestFit="1" customWidth="1"/>
    <col min="4" max="4" width="6.86328125" style="2" bestFit="1" customWidth="1"/>
    <col min="5" max="5" width="9.06640625" style="2" customWidth="1"/>
    <col min="6" max="6" width="5.46484375" style="2" bestFit="1" customWidth="1"/>
    <col min="7" max="7" width="6.86328125" style="2" bestFit="1" customWidth="1"/>
    <col min="8" max="8" width="7.6640625" style="2" customWidth="1"/>
    <col min="9" max="9" width="7.9296875" style="2" bestFit="1" customWidth="1"/>
    <col min="10" max="10" width="5.33203125" style="2" bestFit="1" customWidth="1"/>
    <col min="11" max="11" width="6.46484375" style="2" bestFit="1" customWidth="1"/>
    <col min="12" max="12" width="4.19921875" style="2" bestFit="1" customWidth="1"/>
    <col min="13" max="13" width="12.9296875" style="2" customWidth="1"/>
    <col min="14" max="15" width="4.19921875" style="2" customWidth="1"/>
    <col min="16" max="16" width="7.59765625" style="2" customWidth="1"/>
    <col min="17" max="25" width="6.6640625" style="2" customWidth="1"/>
    <col min="26" max="30" width="4.59765625" style="2" customWidth="1"/>
    <col min="31" max="32" width="4.19921875" style="2" bestFit="1" customWidth="1"/>
    <col min="33" max="33" width="9" style="2"/>
    <col min="34" max="45" width="5.59765625" style="2" customWidth="1"/>
    <col min="46" max="16384" width="9" style="2"/>
  </cols>
  <sheetData>
    <row r="1" spans="1:13" ht="26.25" customHeight="1" x14ac:dyDescent="0.25">
      <c r="A1" s="23" t="s">
        <v>21</v>
      </c>
      <c r="B1" s="24"/>
    </row>
    <row r="2" spans="1:13" ht="15" customHeight="1" x14ac:dyDescent="0.25">
      <c r="B2" s="7" t="s">
        <v>18</v>
      </c>
      <c r="C2"/>
      <c r="D2"/>
      <c r="E2"/>
      <c r="F2"/>
      <c r="G2"/>
      <c r="H2"/>
    </row>
    <row r="3" spans="1:13" ht="14.25" customHeight="1" x14ac:dyDescent="0.25">
      <c r="B3" s="27"/>
      <c r="C3" s="17" t="s">
        <v>6</v>
      </c>
      <c r="D3" s="18"/>
      <c r="E3" s="19"/>
      <c r="F3" s="20" t="s">
        <v>7</v>
      </c>
      <c r="G3" s="21"/>
      <c r="H3" s="5"/>
    </row>
    <row r="4" spans="1:13" s="1" customFormat="1" ht="14.25" x14ac:dyDescent="0.25">
      <c r="B4" s="28" t="s">
        <v>5</v>
      </c>
      <c r="C4" s="13" t="s">
        <v>0</v>
      </c>
      <c r="D4" s="8" t="s">
        <v>1</v>
      </c>
      <c r="E4" s="8" t="s">
        <v>2</v>
      </c>
      <c r="F4" s="15" t="s">
        <v>8</v>
      </c>
      <c r="G4" s="9" t="s">
        <v>1</v>
      </c>
      <c r="H4" s="9" t="s">
        <v>2</v>
      </c>
      <c r="I4" s="2"/>
      <c r="J4" s="2"/>
      <c r="K4" s="2"/>
      <c r="L4" s="2"/>
      <c r="M4" s="2"/>
    </row>
    <row r="5" spans="1:13" ht="14.25" x14ac:dyDescent="0.25">
      <c r="B5" s="29"/>
      <c r="C5" s="14"/>
      <c r="D5" s="10" t="s">
        <v>3</v>
      </c>
      <c r="E5" s="10" t="s">
        <v>4</v>
      </c>
      <c r="F5" s="16"/>
      <c r="G5" s="10" t="s">
        <v>3</v>
      </c>
      <c r="H5" s="10" t="s">
        <v>4</v>
      </c>
    </row>
    <row r="6" spans="1:13" x14ac:dyDescent="0.25">
      <c r="B6" s="30" t="s">
        <v>9</v>
      </c>
      <c r="C6" s="6">
        <v>162658</v>
      </c>
      <c r="D6" s="11">
        <v>271682</v>
      </c>
      <c r="E6" s="12">
        <v>22137079</v>
      </c>
      <c r="F6" s="6">
        <v>5914</v>
      </c>
      <c r="G6" s="6">
        <v>9596</v>
      </c>
      <c r="H6" s="11">
        <v>236863</v>
      </c>
    </row>
    <row r="7" spans="1:13" x14ac:dyDescent="0.25">
      <c r="B7" s="30" t="s">
        <v>10</v>
      </c>
      <c r="C7" s="6">
        <v>159806</v>
      </c>
      <c r="D7" s="6">
        <v>265454</v>
      </c>
      <c r="E7" s="6">
        <v>35179594</v>
      </c>
      <c r="F7" s="6">
        <v>5679</v>
      </c>
      <c r="G7" s="6">
        <v>9222</v>
      </c>
      <c r="H7" s="6">
        <v>543915</v>
      </c>
    </row>
    <row r="8" spans="1:13" x14ac:dyDescent="0.25">
      <c r="B8" s="30" t="s">
        <v>13</v>
      </c>
      <c r="C8" s="6">
        <v>156196</v>
      </c>
      <c r="D8" s="6">
        <v>259408</v>
      </c>
      <c r="E8" s="6">
        <v>34499202</v>
      </c>
      <c r="F8" s="6">
        <v>5763</v>
      </c>
      <c r="G8" s="6">
        <v>9334</v>
      </c>
      <c r="H8" s="6">
        <v>545495</v>
      </c>
    </row>
    <row r="9" spans="1:13" x14ac:dyDescent="0.25">
      <c r="B9" s="30" t="s">
        <v>14</v>
      </c>
      <c r="C9" s="6">
        <v>152788</v>
      </c>
      <c r="D9" s="6">
        <v>254120</v>
      </c>
      <c r="E9" s="6">
        <v>33768504</v>
      </c>
      <c r="F9" s="6">
        <v>6000</v>
      </c>
      <c r="G9" s="6">
        <v>9657</v>
      </c>
      <c r="H9" s="6">
        <v>561555</v>
      </c>
    </row>
    <row r="10" spans="1:13" x14ac:dyDescent="0.25">
      <c r="B10" s="30" t="s">
        <v>15</v>
      </c>
      <c r="C10" s="6">
        <v>149435</v>
      </c>
      <c r="D10" s="6">
        <v>248383</v>
      </c>
      <c r="E10" s="6">
        <v>33042804</v>
      </c>
      <c r="F10" s="6">
        <v>6319</v>
      </c>
      <c r="G10" s="6">
        <v>10227</v>
      </c>
      <c r="H10" s="6">
        <v>588845</v>
      </c>
    </row>
    <row r="11" spans="1:13" x14ac:dyDescent="0.25">
      <c r="B11" s="31" t="s">
        <v>16</v>
      </c>
      <c r="C11" s="22">
        <v>145749</v>
      </c>
      <c r="D11" s="22">
        <v>242378</v>
      </c>
      <c r="E11" s="22">
        <v>32270407</v>
      </c>
      <c r="F11" s="22">
        <v>6567</v>
      </c>
      <c r="G11" s="22">
        <v>10668</v>
      </c>
      <c r="H11" s="22">
        <v>615265</v>
      </c>
    </row>
    <row r="12" spans="1:13" x14ac:dyDescent="0.25">
      <c r="B12" s="31" t="s">
        <v>17</v>
      </c>
      <c r="C12" s="22">
        <v>142733</v>
      </c>
      <c r="D12" s="22">
        <v>237192</v>
      </c>
      <c r="E12" s="22">
        <v>31535842</v>
      </c>
      <c r="F12" s="22">
        <v>6517</v>
      </c>
      <c r="G12" s="22">
        <v>10563</v>
      </c>
      <c r="H12" s="22">
        <v>623060</v>
      </c>
    </row>
    <row r="13" spans="1:13" x14ac:dyDescent="0.25">
      <c r="B13" s="31" t="s">
        <v>19</v>
      </c>
      <c r="C13" s="22">
        <v>138998</v>
      </c>
      <c r="D13" s="22">
        <v>230564</v>
      </c>
      <c r="E13" s="22">
        <v>30760054</v>
      </c>
      <c r="F13" s="22">
        <v>6705</v>
      </c>
      <c r="G13" s="22">
        <v>10807</v>
      </c>
      <c r="H13" s="22">
        <v>627687</v>
      </c>
    </row>
    <row r="14" spans="1:13" x14ac:dyDescent="0.25">
      <c r="B14" s="31" t="s">
        <v>20</v>
      </c>
      <c r="C14" s="22">
        <v>138895</v>
      </c>
      <c r="D14" s="22">
        <v>230465</v>
      </c>
      <c r="E14" s="22">
        <v>29916235</v>
      </c>
      <c r="F14" s="22">
        <v>6705</v>
      </c>
      <c r="G14" s="22">
        <v>10807</v>
      </c>
      <c r="H14" s="22">
        <v>635165</v>
      </c>
    </row>
    <row r="15" spans="1:13" x14ac:dyDescent="0.25">
      <c r="B15" s="31" t="s">
        <v>22</v>
      </c>
      <c r="C15" s="6">
        <f>132327+103</f>
        <v>132430</v>
      </c>
      <c r="D15" s="6">
        <v>218555</v>
      </c>
      <c r="E15" s="6">
        <v>29020035</v>
      </c>
      <c r="F15" s="6">
        <v>6922</v>
      </c>
      <c r="G15" s="6">
        <v>11187</v>
      </c>
      <c r="H15" s="6">
        <v>657915</v>
      </c>
    </row>
    <row r="16" spans="1:13" x14ac:dyDescent="0.25">
      <c r="B16" s="30" t="s">
        <v>23</v>
      </c>
      <c r="C16" s="6">
        <v>128437</v>
      </c>
      <c r="D16" s="6">
        <v>211382</v>
      </c>
      <c r="E16" s="6">
        <v>28067255</v>
      </c>
      <c r="F16" s="6">
        <v>3696</v>
      </c>
      <c r="G16" s="6">
        <v>5794</v>
      </c>
      <c r="H16" s="6">
        <v>443495</v>
      </c>
    </row>
    <row r="17" spans="1:15" x14ac:dyDescent="0.25">
      <c r="B17" s="30" t="s">
        <v>24</v>
      </c>
      <c r="C17" s="6">
        <f>123903+113</f>
        <v>124016</v>
      </c>
      <c r="D17" s="6">
        <f>203511+325</f>
        <v>203836</v>
      </c>
      <c r="E17" s="6">
        <v>27073475</v>
      </c>
      <c r="F17" s="6">
        <v>3737</v>
      </c>
      <c r="G17" s="6">
        <v>5776</v>
      </c>
      <c r="H17" s="6">
        <v>338970</v>
      </c>
    </row>
    <row r="18" spans="1:15" x14ac:dyDescent="0.25">
      <c r="B18" s="30" t="s">
        <v>25</v>
      </c>
      <c r="C18" s="37">
        <f>150212</f>
        <v>150212</v>
      </c>
      <c r="D18" s="6">
        <f>256414</f>
        <v>256414</v>
      </c>
      <c r="E18" s="6">
        <v>30832925</v>
      </c>
      <c r="F18" s="6" t="s">
        <v>26</v>
      </c>
      <c r="G18" s="6" t="s">
        <v>26</v>
      </c>
      <c r="H18" s="6">
        <v>228750</v>
      </c>
    </row>
    <row r="19" spans="1:15" ht="9.75" customHeight="1" x14ac:dyDescent="0.25">
      <c r="B19" s="4" t="s">
        <v>11</v>
      </c>
      <c r="C19" s="4"/>
      <c r="D19" s="4"/>
      <c r="E19" s="4"/>
      <c r="F19" s="4"/>
      <c r="G19" s="4"/>
      <c r="H19" s="4"/>
    </row>
    <row r="20" spans="1:15" ht="9.75" customHeight="1" x14ac:dyDescent="0.25">
      <c r="B20" s="4" t="s">
        <v>12</v>
      </c>
      <c r="C20" s="3"/>
      <c r="D20" s="3"/>
      <c r="E20" s="3"/>
      <c r="F20" s="3"/>
      <c r="G20" s="3"/>
      <c r="H20" s="3"/>
    </row>
    <row r="21" spans="1:15" ht="9.75" customHeight="1" x14ac:dyDescent="0.25">
      <c r="B21" s="2" t="s">
        <v>27</v>
      </c>
    </row>
    <row r="22" spans="1:15" ht="9.75" customHeight="1" x14ac:dyDescent="0.25"/>
    <row r="23" spans="1:15" ht="9.75" customHeight="1" x14ac:dyDescent="0.25">
      <c r="C23" s="25"/>
      <c r="D23" s="25"/>
      <c r="F23" s="25"/>
      <c r="G23" s="25"/>
    </row>
    <row r="24" spans="1:15" ht="9.75" customHeight="1" x14ac:dyDescent="0.25">
      <c r="C24" s="26"/>
      <c r="D24" s="26"/>
      <c r="F24" s="26"/>
      <c r="G24" s="26"/>
    </row>
    <row r="25" spans="1:15" ht="9.75" customHeight="1" x14ac:dyDescent="0.25"/>
    <row r="26" spans="1:15" s="1" customFormat="1" ht="14.25" x14ac:dyDescent="0.25">
      <c r="A26" s="2"/>
      <c r="B26" s="2"/>
      <c r="C26" s="2"/>
      <c r="D26" s="32"/>
      <c r="E26" s="2"/>
      <c r="F26" s="2"/>
      <c r="G26" s="2"/>
      <c r="H26" s="2"/>
      <c r="I26" s="33"/>
      <c r="J26" s="2"/>
      <c r="K26" s="2"/>
      <c r="L26" s="2"/>
      <c r="M26" s="33"/>
      <c r="N26" s="2"/>
      <c r="O26" s="2"/>
    </row>
    <row r="27" spans="1:15" x14ac:dyDescent="0.25">
      <c r="I27" s="32"/>
      <c r="M27" s="32"/>
    </row>
    <row r="28" spans="1:15" x14ac:dyDescent="0.25">
      <c r="D28" s="32"/>
      <c r="I28" s="32"/>
      <c r="M28" s="32"/>
    </row>
    <row r="29" spans="1:15" x14ac:dyDescent="0.25">
      <c r="I29" s="33"/>
      <c r="M29" s="33"/>
    </row>
    <row r="30" spans="1:15" x14ac:dyDescent="0.25">
      <c r="I30" s="34"/>
      <c r="J30" s="35"/>
      <c r="K30" s="35"/>
      <c r="M30" s="34"/>
      <c r="N30" s="35"/>
      <c r="O30" s="35"/>
    </row>
    <row r="33" spans="3:7" x14ac:dyDescent="0.25">
      <c r="C33" s="36"/>
      <c r="G33" s="32"/>
    </row>
    <row r="36" spans="3:7" ht="9" customHeight="1" x14ac:dyDescent="0.25"/>
    <row r="37" spans="3:7" ht="9" customHeight="1" x14ac:dyDescent="0.25"/>
    <row r="42" spans="3:7" ht="9" customHeight="1" x14ac:dyDescent="0.25"/>
    <row r="43" spans="3:7" ht="9" customHeight="1" x14ac:dyDescent="0.25"/>
  </sheetData>
  <phoneticPr fontId="19"/>
  <pageMargins left="0.78740157480314965" right="0.78740157480314965" top="0.78740157480314965" bottom="0.6692913385826772" header="0.51181102362204722" footer="0.51181102362204722"/>
  <pageSetup paperSize="9" scale="11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36-1</vt:lpstr>
      <vt:lpstr>'36-1'!Print_Area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2025-02-05T00:28:51Z</cp:lastPrinted>
  <dcterms:created xsi:type="dcterms:W3CDTF">2012-02-02T01:22:34Z</dcterms:created>
  <dcterms:modified xsi:type="dcterms:W3CDTF">2026-03-03T04:32:41Z</dcterms:modified>
</cp:coreProperties>
</file>