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110017\Box\障害福祉課\旧NAS\06自立支援係\49光熱費等高騰対策\R7.12補正（追加）\06要綱改正\02要綱改正案\03要綱（決裁後）\"/>
    </mc:Choice>
  </mc:AlternateContent>
  <xr:revisionPtr revIDLastSave="0" documentId="13_ncr:1_{F7DE6FF2-F9D7-486C-A6A3-7090252EAC7C}" xr6:coauthVersionLast="47" xr6:coauthVersionMax="47" xr10:uidLastSave="{00000000-0000-0000-0000-000000000000}"/>
  <bookViews>
    <workbookView xWindow="-6690" yWindow="16080" windowWidth="20760" windowHeight="13200" activeTab="1" xr2:uid="{8A4BBB36-8A68-4B20-B95D-30452F6D270C}"/>
  </bookViews>
  <sheets>
    <sheet name="入力シート記載例" sheetId="4" r:id="rId1"/>
    <sheet name="入力シート" sheetId="1" r:id="rId2"/>
    <sheet name="リスト選択肢" sheetId="3" r:id="rId3"/>
  </sheets>
  <definedNames>
    <definedName name="_xlnm.Print_Area" localSheetId="2">リスト選択肢!#REF!</definedName>
    <definedName name="_xlnm.Print_Area" localSheetId="1">入力シート!$A$1:$AZ$38</definedName>
    <definedName name="_xlnm.Print_Area" localSheetId="0">入力シート記載例!$A$1:$M$38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 i="4" l="1"/>
  <c r="AZ37" i="1" l="1"/>
  <c r="AW37" i="1"/>
  <c r="AT37" i="1"/>
  <c r="AQ37" i="1"/>
  <c r="AN37" i="1"/>
  <c r="AK37" i="1"/>
  <c r="AH37" i="1"/>
  <c r="AE37" i="1"/>
  <c r="AB37" i="1"/>
  <c r="Y37" i="1"/>
  <c r="V37" i="1"/>
  <c r="S37" i="1"/>
  <c r="P37" i="1"/>
  <c r="M37" i="1"/>
  <c r="C6" i="4"/>
  <c r="C6" i="1"/>
  <c r="E43" i="4"/>
  <c r="F15" i="4" s="1"/>
  <c r="M36" i="4"/>
  <c r="F22" i="4" s="1"/>
  <c r="J36" i="4"/>
  <c r="J37" i="4" s="1"/>
  <c r="C22" i="4"/>
  <c r="B22" i="4"/>
  <c r="C21" i="4"/>
  <c r="B21" i="4"/>
  <c r="L17" i="4"/>
  <c r="I17" i="4"/>
  <c r="D21" i="4" s="1"/>
  <c r="I9" i="4"/>
  <c r="L8" i="4"/>
  <c r="L7" i="4"/>
  <c r="L6" i="4"/>
  <c r="J36" i="1"/>
  <c r="J37" i="1" s="1"/>
  <c r="E27" i="1"/>
  <c r="E23" i="1"/>
  <c r="C35" i="1"/>
  <c r="B35" i="1"/>
  <c r="C34" i="1"/>
  <c r="B34" i="1"/>
  <c r="C33" i="1"/>
  <c r="B33" i="1"/>
  <c r="C32" i="1"/>
  <c r="B32" i="1"/>
  <c r="C31" i="1"/>
  <c r="B31" i="1"/>
  <c r="C30" i="1"/>
  <c r="B30" i="1"/>
  <c r="C29" i="1"/>
  <c r="B29" i="1"/>
  <c r="C28" i="1"/>
  <c r="B28" i="1"/>
  <c r="C27" i="1"/>
  <c r="B27" i="1"/>
  <c r="C26" i="1"/>
  <c r="B26" i="1"/>
  <c r="C25" i="1"/>
  <c r="B25" i="1"/>
  <c r="C24" i="1"/>
  <c r="B24" i="1"/>
  <c r="C23" i="1"/>
  <c r="B23" i="1"/>
  <c r="C22" i="1"/>
  <c r="B22" i="1"/>
  <c r="C21" i="1"/>
  <c r="B21" i="1"/>
  <c r="E43" i="1" s="1"/>
  <c r="F15" i="1" s="1"/>
  <c r="AG17" i="1"/>
  <c r="D29" i="1" s="1"/>
  <c r="AY6" i="1"/>
  <c r="AV6" i="1"/>
  <c r="AS6" i="1"/>
  <c r="AP6" i="1"/>
  <c r="AM6" i="1"/>
  <c r="AJ6" i="1"/>
  <c r="AG6" i="1"/>
  <c r="AD6" i="1"/>
  <c r="AA6" i="1"/>
  <c r="X6" i="1"/>
  <c r="U6" i="1"/>
  <c r="R6" i="1"/>
  <c r="O6" i="1"/>
  <c r="L6" i="1"/>
  <c r="AY8" i="1"/>
  <c r="AY7" i="1"/>
  <c r="AV8" i="1"/>
  <c r="AV7" i="1"/>
  <c r="AS8" i="1"/>
  <c r="AS7" i="1"/>
  <c r="AP8" i="1"/>
  <c r="AP7" i="1"/>
  <c r="AM8" i="1"/>
  <c r="AM7" i="1"/>
  <c r="AJ8" i="1"/>
  <c r="AJ7" i="1"/>
  <c r="AG8" i="1"/>
  <c r="AG7" i="1"/>
  <c r="AD8" i="1"/>
  <c r="AD9" i="1" s="1"/>
  <c r="AD7" i="1"/>
  <c r="AA8" i="1"/>
  <c r="AA7" i="1"/>
  <c r="X8" i="1"/>
  <c r="X7" i="1"/>
  <c r="U8" i="1"/>
  <c r="U7" i="1"/>
  <c r="U9" i="1" s="1"/>
  <c r="R8" i="1"/>
  <c r="R9" i="1" s="1"/>
  <c r="R7" i="1"/>
  <c r="O8" i="1"/>
  <c r="O7" i="1"/>
  <c r="L8" i="1"/>
  <c r="L7" i="1"/>
  <c r="P36" i="1"/>
  <c r="M36" i="1"/>
  <c r="AZ36" i="1"/>
  <c r="AW36" i="1"/>
  <c r="AT36" i="1"/>
  <c r="AQ36" i="1"/>
  <c r="AN36" i="1"/>
  <c r="AK36" i="1"/>
  <c r="AH36" i="1"/>
  <c r="AE36" i="1"/>
  <c r="AB36" i="1"/>
  <c r="Y36" i="1"/>
  <c r="V36" i="1"/>
  <c r="F25" i="1" s="1"/>
  <c r="S36" i="1"/>
  <c r="AY17" i="1"/>
  <c r="D35" i="1" s="1"/>
  <c r="AV17" i="1"/>
  <c r="D34" i="1" s="1"/>
  <c r="AS17" i="1"/>
  <c r="D33" i="1" s="1"/>
  <c r="AP17" i="1"/>
  <c r="D32" i="1" s="1"/>
  <c r="AM17" i="1"/>
  <c r="D31" i="1" s="1"/>
  <c r="AJ17" i="1"/>
  <c r="D30" i="1" s="1"/>
  <c r="AD17" i="1"/>
  <c r="D28" i="1" s="1"/>
  <c r="AA17" i="1"/>
  <c r="D27" i="1" s="1"/>
  <c r="X17" i="1"/>
  <c r="D26" i="1" s="1"/>
  <c r="U17" i="1"/>
  <c r="D25" i="1" s="1"/>
  <c r="R17" i="1"/>
  <c r="D24" i="1" s="1"/>
  <c r="O17" i="1"/>
  <c r="D23" i="1" s="1"/>
  <c r="L17" i="1"/>
  <c r="D22" i="1" s="1"/>
  <c r="I17" i="1"/>
  <c r="D21" i="1" s="1"/>
  <c r="I9" i="1"/>
  <c r="E21" i="4" l="1"/>
  <c r="F21" i="4"/>
  <c r="E41" i="4" s="1"/>
  <c r="C41" i="1"/>
  <c r="D13" i="1" s="1"/>
  <c r="F41" i="1"/>
  <c r="G13" i="1" s="1"/>
  <c r="D41" i="1"/>
  <c r="E13" i="1" s="1"/>
  <c r="E41" i="1"/>
  <c r="F13" i="1" s="1"/>
  <c r="F35" i="1"/>
  <c r="F34" i="1"/>
  <c r="F33" i="1"/>
  <c r="F32" i="1"/>
  <c r="F31" i="1"/>
  <c r="F30" i="1"/>
  <c r="F28" i="1"/>
  <c r="F27" i="1"/>
  <c r="F26" i="1"/>
  <c r="E45" i="1" s="1"/>
  <c r="F17" i="1" s="1"/>
  <c r="F24" i="1"/>
  <c r="F23" i="1"/>
  <c r="F22" i="1"/>
  <c r="E26" i="1"/>
  <c r="E28" i="1"/>
  <c r="E30" i="1"/>
  <c r="E34" i="1"/>
  <c r="E35" i="1"/>
  <c r="E22" i="4"/>
  <c r="L9" i="4"/>
  <c r="AP9" i="1"/>
  <c r="O9" i="1"/>
  <c r="AA9" i="1"/>
  <c r="F44" i="4"/>
  <c r="G16" i="4" s="1"/>
  <c r="E45" i="4"/>
  <c r="F17" i="4" s="1"/>
  <c r="F45" i="4"/>
  <c r="G17" i="4" s="1"/>
  <c r="M38" i="4"/>
  <c r="G22" i="4" s="1"/>
  <c r="F42" i="4" s="1"/>
  <c r="G14" i="4" s="1"/>
  <c r="C41" i="4"/>
  <c r="C43" i="4"/>
  <c r="D15" i="4" s="1"/>
  <c r="C45" i="4"/>
  <c r="D17" i="4" s="1"/>
  <c r="D22" i="4"/>
  <c r="D41" i="4"/>
  <c r="D43" i="4"/>
  <c r="E15" i="4" s="1"/>
  <c r="D45" i="4"/>
  <c r="E17" i="4" s="1"/>
  <c r="C44" i="4"/>
  <c r="D16" i="4" s="1"/>
  <c r="F43" i="4"/>
  <c r="G15" i="4" s="1"/>
  <c r="J38" i="4"/>
  <c r="G21" i="4" s="1"/>
  <c r="F41" i="4" s="1"/>
  <c r="D42" i="4"/>
  <c r="E14" i="4" s="1"/>
  <c r="D44" i="4"/>
  <c r="E16" i="4" s="1"/>
  <c r="E42" i="4"/>
  <c r="F14" i="4" s="1"/>
  <c r="E44" i="4"/>
  <c r="F16" i="4" s="1"/>
  <c r="AH38" i="1"/>
  <c r="G29" i="1" s="1"/>
  <c r="E29" i="1"/>
  <c r="D42" i="1" s="1"/>
  <c r="E14" i="1" s="1"/>
  <c r="E22" i="1"/>
  <c r="F21" i="1"/>
  <c r="E44" i="1" s="1"/>
  <c r="F16" i="1" s="1"/>
  <c r="E31" i="1"/>
  <c r="E24" i="1"/>
  <c r="E32" i="1"/>
  <c r="D45" i="1" s="1"/>
  <c r="E17" i="1" s="1"/>
  <c r="E25" i="1"/>
  <c r="E33" i="1"/>
  <c r="J38" i="1"/>
  <c r="G21" i="1" s="1"/>
  <c r="C42" i="1"/>
  <c r="D14" i="1" s="1"/>
  <c r="D43" i="1"/>
  <c r="E15" i="1" s="1"/>
  <c r="AG9" i="1"/>
  <c r="AS9" i="1"/>
  <c r="E21" i="1"/>
  <c r="D36" i="1"/>
  <c r="AM9" i="1"/>
  <c r="AY9" i="1"/>
  <c r="C44" i="1"/>
  <c r="D16" i="1" s="1"/>
  <c r="F29" i="1"/>
  <c r="E42" i="1" s="1"/>
  <c r="F14" i="1" s="1"/>
  <c r="C45" i="1"/>
  <c r="D17" i="1" s="1"/>
  <c r="C43" i="1"/>
  <c r="D15" i="1" s="1"/>
  <c r="X9" i="1"/>
  <c r="AJ9" i="1"/>
  <c r="AV9" i="1"/>
  <c r="AZ38" i="1"/>
  <c r="G35" i="1" s="1"/>
  <c r="AW38" i="1"/>
  <c r="G34" i="1" s="1"/>
  <c r="AT38" i="1"/>
  <c r="G33" i="1" s="1"/>
  <c r="AQ38" i="1"/>
  <c r="G32" i="1" s="1"/>
  <c r="AN38" i="1"/>
  <c r="G31" i="1" s="1"/>
  <c r="AK38" i="1"/>
  <c r="G30" i="1" s="1"/>
  <c r="AE38" i="1"/>
  <c r="G28" i="1" s="1"/>
  <c r="AB38" i="1"/>
  <c r="G27" i="1" s="1"/>
  <c r="Y38" i="1"/>
  <c r="G26" i="1" s="1"/>
  <c r="V38" i="1"/>
  <c r="G25" i="1" s="1"/>
  <c r="S38" i="1"/>
  <c r="G24" i="1" s="1"/>
  <c r="F43" i="1" s="1"/>
  <c r="G15" i="1" s="1"/>
  <c r="P38" i="1"/>
  <c r="G23" i="1" s="1"/>
  <c r="F42" i="1" s="1"/>
  <c r="M38" i="1"/>
  <c r="G22" i="1" s="1"/>
  <c r="L9" i="1"/>
  <c r="D36" i="4" l="1"/>
  <c r="C42" i="4"/>
  <c r="E36" i="4"/>
  <c r="D44" i="1"/>
  <c r="E16" i="1" s="1"/>
  <c r="E13" i="4"/>
  <c r="D46" i="4"/>
  <c r="F46" i="4"/>
  <c r="G13" i="4"/>
  <c r="D13" i="4"/>
  <c r="G36" i="4"/>
  <c r="E46" i="4"/>
  <c r="F13" i="4"/>
  <c r="E36" i="1"/>
  <c r="F36" i="1"/>
  <c r="E46" i="1"/>
  <c r="F45" i="1"/>
  <c r="G17" i="1" s="1"/>
  <c r="F44" i="1"/>
  <c r="G16" i="1" s="1"/>
  <c r="G14" i="1"/>
  <c r="C46" i="1"/>
  <c r="G36" i="1"/>
  <c r="D14" i="4" l="1"/>
  <c r="C46" i="4"/>
  <c r="D46" i="1"/>
  <c r="F36" i="4"/>
  <c r="F46" i="1"/>
</calcChain>
</file>

<file path=xl/sharedStrings.xml><?xml version="1.0" encoding="utf-8"?>
<sst xmlns="http://schemas.openxmlformats.org/spreadsheetml/2006/main" count="648" uniqueCount="119">
  <si>
    <t>　　　　　　　　 新潟県医療機関・社会福祉施設光熱費等高騰対策緊急支援事業補助金</t>
    <phoneticPr fontId="3"/>
  </si>
  <si>
    <t>別記第１（２）号様式の別紙</t>
  </si>
  <si>
    <t>　　　　　　　　　新潟県医療機関・社会福祉施設光熱費等高騰対策緊急支援事業補助金</t>
    <phoneticPr fontId="3"/>
  </si>
  <si>
    <t>１　申請する法人</t>
    <rPh sb="2" eb="4">
      <t>シンセイ</t>
    </rPh>
    <rPh sb="6" eb="8">
      <t>ホウジン</t>
    </rPh>
    <phoneticPr fontId="2"/>
  </si>
  <si>
    <t>法人名称</t>
    <rPh sb="0" eb="2">
      <t>ホウジン</t>
    </rPh>
    <rPh sb="2" eb="4">
      <t>メイショウ</t>
    </rPh>
    <phoneticPr fontId="2"/>
  </si>
  <si>
    <t>法人の名称</t>
    <rPh sb="0" eb="2">
      <t>ホウジン</t>
    </rPh>
    <rPh sb="3" eb="5">
      <t>メイショウ</t>
    </rPh>
    <phoneticPr fontId="2"/>
  </si>
  <si>
    <t>医療法人社団　新潟医療協会</t>
    <rPh sb="0" eb="6">
      <t>イリョウホウジンシャダン</t>
    </rPh>
    <rPh sb="7" eb="9">
      <t>ニイガタ</t>
    </rPh>
    <rPh sb="9" eb="11">
      <t>イリョウ</t>
    </rPh>
    <rPh sb="11" eb="13">
      <t>キョウカイ</t>
    </rPh>
    <phoneticPr fontId="3"/>
  </si>
  <si>
    <t>円</t>
    <rPh sb="0" eb="1">
      <t>エン</t>
    </rPh>
    <phoneticPr fontId="2"/>
  </si>
  <si>
    <t>③減少率
（①-②）/②</t>
  </si>
  <si>
    <t>％（自動計算）</t>
    <rPh sb="2" eb="6">
      <t>ジドウケイサン</t>
    </rPh>
    <phoneticPr fontId="2"/>
  </si>
  <si>
    <t>【合計】</t>
  </si>
  <si>
    <t>（円）</t>
    <rPh sb="1" eb="2">
      <t>エン</t>
    </rPh>
    <phoneticPr fontId="2"/>
  </si>
  <si>
    <t>２　申請する施設</t>
    <rPh sb="2" eb="4">
      <t>シンセイ</t>
    </rPh>
    <rPh sb="6" eb="8">
      <t>シセツ</t>
    </rPh>
    <phoneticPr fontId="2"/>
  </si>
  <si>
    <t>　　　施設区分</t>
    <rPh sb="3" eb="5">
      <t>シセツ</t>
    </rPh>
    <rPh sb="5" eb="7">
      <t>クブン</t>
    </rPh>
    <phoneticPr fontId="2"/>
  </si>
  <si>
    <t>県所管課（申請先課名）</t>
    <rPh sb="5" eb="8">
      <t>シンセイサキ</t>
    </rPh>
    <rPh sb="8" eb="9">
      <t>カ</t>
    </rPh>
    <rPh sb="9" eb="10">
      <t>メイ</t>
    </rPh>
    <phoneticPr fontId="3"/>
  </si>
  <si>
    <t>補助基準額</t>
  </si>
  <si>
    <t>経費の合計</t>
    <rPh sb="3" eb="5">
      <t>ゴウケイ</t>
    </rPh>
    <phoneticPr fontId="3"/>
  </si>
  <si>
    <t>経費の２分の１</t>
  </si>
  <si>
    <t>補助額</t>
  </si>
  <si>
    <t>施設の名称</t>
    <rPh sb="0" eb="2">
      <t>シセツ</t>
    </rPh>
    <rPh sb="3" eb="5">
      <t>メイショウ</t>
    </rPh>
    <phoneticPr fontId="2"/>
  </si>
  <si>
    <t>新潟県庁病院</t>
    <rPh sb="0" eb="2">
      <t>ニイガタ</t>
    </rPh>
    <rPh sb="2" eb="4">
      <t>ケンチョウ</t>
    </rPh>
    <rPh sb="4" eb="6">
      <t>ビョウイン</t>
    </rPh>
    <phoneticPr fontId="3"/>
  </si>
  <si>
    <t>新潟県庁病院介護医療院</t>
    <rPh sb="6" eb="11">
      <t>カイゴイリョウイン</t>
    </rPh>
    <phoneticPr fontId="3"/>
  </si>
  <si>
    <t>病院、有床診療所</t>
    <phoneticPr fontId="3"/>
  </si>
  <si>
    <t>地域医療政策課</t>
    <rPh sb="0" eb="7">
      <t>チイキイリョウセイサクカ</t>
    </rPh>
    <phoneticPr fontId="3"/>
  </si>
  <si>
    <t>施設の所在地</t>
    <rPh sb="0" eb="2">
      <t>シセツ</t>
    </rPh>
    <rPh sb="3" eb="6">
      <t>ショザイチ</t>
    </rPh>
    <phoneticPr fontId="2"/>
  </si>
  <si>
    <t>新潟市中央区新光町4-1-1</t>
    <rPh sb="0" eb="3">
      <t>ニイガタシ</t>
    </rPh>
    <rPh sb="3" eb="6">
      <t>チュウオウク</t>
    </rPh>
    <rPh sb="6" eb="9">
      <t>シンコウチョウ</t>
    </rPh>
    <phoneticPr fontId="3"/>
  </si>
  <si>
    <t>高齢者福祉施設</t>
    <rPh sb="0" eb="3">
      <t>コウレイシャ</t>
    </rPh>
    <rPh sb="3" eb="5">
      <t>フクシ</t>
    </rPh>
    <rPh sb="5" eb="7">
      <t>シセツ</t>
    </rPh>
    <phoneticPr fontId="3"/>
  </si>
  <si>
    <t>高齢福祉保健課</t>
    <rPh sb="0" eb="7">
      <t>コウレイフクシホケンカ</t>
    </rPh>
    <phoneticPr fontId="3"/>
  </si>
  <si>
    <t>施設区分</t>
    <rPh sb="0" eb="4">
      <t>シセツクブン</t>
    </rPh>
    <phoneticPr fontId="2"/>
  </si>
  <si>
    <t>病院、有床診療所</t>
    <rPh sb="0" eb="2">
      <t>ビョウイン</t>
    </rPh>
    <rPh sb="3" eb="8">
      <t>ユウショウシンリョウジョ</t>
    </rPh>
    <phoneticPr fontId="3"/>
  </si>
  <si>
    <t>障害者福祉施設</t>
    <rPh sb="0" eb="7">
      <t>ショウガイシャフクシシセツ</t>
    </rPh>
    <phoneticPr fontId="3"/>
  </si>
  <si>
    <t>障害福祉課</t>
    <rPh sb="0" eb="5">
      <t>ショウガイフクシカ</t>
    </rPh>
    <phoneticPr fontId="3"/>
  </si>
  <si>
    <r>
      <t xml:space="preserve">病床数又は定員数（Ａ）
</t>
    </r>
    <r>
      <rPr>
        <sz val="10"/>
        <rFont val="ＭＳ 明朝"/>
        <family val="1"/>
        <charset val="128"/>
      </rPr>
      <t>※介護は負担限度額認定者数</t>
    </r>
    <rPh sb="13" eb="15">
      <t>カイゴ</t>
    </rPh>
    <rPh sb="16" eb="18">
      <t>フタン</t>
    </rPh>
    <rPh sb="18" eb="20">
      <t>ゲンド</t>
    </rPh>
    <rPh sb="20" eb="21">
      <t>ガク</t>
    </rPh>
    <rPh sb="21" eb="23">
      <t>ニンテイ</t>
    </rPh>
    <rPh sb="23" eb="24">
      <t>シャ</t>
    </rPh>
    <rPh sb="24" eb="25">
      <t>スウ</t>
    </rPh>
    <phoneticPr fontId="2"/>
  </si>
  <si>
    <t>児童養護施設等</t>
    <rPh sb="0" eb="6">
      <t>ジドウヨウゴシセツ</t>
    </rPh>
    <rPh sb="6" eb="7">
      <t>トウ</t>
    </rPh>
    <phoneticPr fontId="3"/>
  </si>
  <si>
    <t>こども家庭課</t>
    <rPh sb="3" eb="6">
      <t>カテイカ</t>
    </rPh>
    <phoneticPr fontId="3"/>
  </si>
  <si>
    <t>補助基準単価（Ｂ）</t>
    <phoneticPr fontId="3"/>
  </si>
  <si>
    <t>救護施設</t>
    <rPh sb="0" eb="4">
      <t>キュウゴシセツ</t>
    </rPh>
    <phoneticPr fontId="3"/>
  </si>
  <si>
    <t>福祉保健総務課</t>
    <rPh sb="0" eb="7">
      <t>フクシホケンソウムカ</t>
    </rPh>
    <phoneticPr fontId="3"/>
  </si>
  <si>
    <t>補助基準額（Ａ）×（Ｂ）</t>
    <rPh sb="0" eb="2">
      <t>ホジョ</t>
    </rPh>
    <rPh sb="2" eb="5">
      <t>キジュンガク</t>
    </rPh>
    <phoneticPr fontId="2"/>
  </si>
  <si>
    <t>円（自動計算）</t>
    <rPh sb="0" eb="1">
      <t>エン</t>
    </rPh>
    <phoneticPr fontId="2"/>
  </si>
  <si>
    <t>【施設別内訳】</t>
    <rPh sb="1" eb="4">
      <t>シセツベツ</t>
    </rPh>
    <rPh sb="4" eb="6">
      <t>ウチワケ</t>
    </rPh>
    <phoneticPr fontId="2"/>
  </si>
  <si>
    <t>施設区分</t>
    <rPh sb="0" eb="2">
      <t>シセツ</t>
    </rPh>
    <rPh sb="2" eb="4">
      <t>クブン</t>
    </rPh>
    <phoneticPr fontId="2"/>
  </si>
  <si>
    <t>施設名</t>
    <rPh sb="0" eb="3">
      <t>シセツメイ</t>
    </rPh>
    <phoneticPr fontId="2"/>
  </si>
  <si>
    <t>補助基準額</t>
    <phoneticPr fontId="3"/>
  </si>
  <si>
    <t>費目</t>
  </si>
  <si>
    <t>内容</t>
  </si>
  <si>
    <t>金額（税抜き）</t>
    <rPh sb="3" eb="5">
      <t>ゼイヌ</t>
    </rPh>
    <phoneticPr fontId="2"/>
  </si>
  <si>
    <t>施設1</t>
    <rPh sb="0" eb="2">
      <t>シセツ</t>
    </rPh>
    <phoneticPr fontId="2"/>
  </si>
  <si>
    <t>委託費</t>
  </si>
  <si>
    <t>エレベーター保守委託料</t>
    <rPh sb="6" eb="8">
      <t>ホシュ</t>
    </rPh>
    <rPh sb="8" eb="11">
      <t>イタクリョウ</t>
    </rPh>
    <phoneticPr fontId="3"/>
  </si>
  <si>
    <t>借料及び損料</t>
  </si>
  <si>
    <t>介護保険システムリース料</t>
    <rPh sb="0" eb="4">
      <t>カイゴホケン</t>
    </rPh>
    <rPh sb="11" eb="12">
      <t>リョウ</t>
    </rPh>
    <phoneticPr fontId="3"/>
  </si>
  <si>
    <t>施設2</t>
    <rPh sb="0" eb="2">
      <t>シセツ</t>
    </rPh>
    <phoneticPr fontId="2"/>
  </si>
  <si>
    <t>X線検査装置保守委託料</t>
    <rPh sb="1" eb="2">
      <t>セン</t>
    </rPh>
    <rPh sb="2" eb="4">
      <t>ケンサ</t>
    </rPh>
    <rPh sb="4" eb="6">
      <t>ソウチ</t>
    </rPh>
    <rPh sb="6" eb="8">
      <t>ホシュ</t>
    </rPh>
    <rPh sb="8" eb="11">
      <t>イタクリョウ</t>
    </rPh>
    <phoneticPr fontId="3"/>
  </si>
  <si>
    <t>リネンクリーニング業務委託料</t>
    <rPh sb="9" eb="13">
      <t>ギョウムイタク</t>
    </rPh>
    <rPh sb="13" eb="14">
      <t>リョウ</t>
    </rPh>
    <phoneticPr fontId="3"/>
  </si>
  <si>
    <t>施設3</t>
    <rPh sb="0" eb="2">
      <t>シセツ</t>
    </rPh>
    <phoneticPr fontId="2"/>
  </si>
  <si>
    <t>工事費</t>
  </si>
  <si>
    <t>施設4</t>
    <rPh sb="0" eb="2">
      <t>シセツ</t>
    </rPh>
    <phoneticPr fontId="2"/>
  </si>
  <si>
    <t>施設5</t>
    <rPh sb="0" eb="2">
      <t>シセツ</t>
    </rPh>
    <phoneticPr fontId="2"/>
  </si>
  <si>
    <t>施設6</t>
    <rPh sb="0" eb="2">
      <t>シセツ</t>
    </rPh>
    <phoneticPr fontId="2"/>
  </si>
  <si>
    <t>施設7</t>
    <rPh sb="0" eb="2">
      <t>シセツ</t>
    </rPh>
    <phoneticPr fontId="2"/>
  </si>
  <si>
    <t>施設8</t>
    <rPh sb="0" eb="2">
      <t>シセツ</t>
    </rPh>
    <phoneticPr fontId="2"/>
  </si>
  <si>
    <t>施設9</t>
    <rPh sb="0" eb="2">
      <t>シセツ</t>
    </rPh>
    <phoneticPr fontId="2"/>
  </si>
  <si>
    <t>施設10</t>
    <rPh sb="0" eb="2">
      <t>シセツ</t>
    </rPh>
    <phoneticPr fontId="2"/>
  </si>
  <si>
    <t>施設11</t>
    <rPh sb="0" eb="2">
      <t>シセツ</t>
    </rPh>
    <phoneticPr fontId="2"/>
  </si>
  <si>
    <t>施設12</t>
    <rPh sb="0" eb="2">
      <t>シセツ</t>
    </rPh>
    <phoneticPr fontId="2"/>
  </si>
  <si>
    <t>施設13</t>
    <rPh sb="0" eb="2">
      <t>シセツ</t>
    </rPh>
    <phoneticPr fontId="2"/>
  </si>
  <si>
    <t>施設14</t>
    <rPh sb="0" eb="2">
      <t>シセツ</t>
    </rPh>
    <phoneticPr fontId="2"/>
  </si>
  <si>
    <t>施設15</t>
    <rPh sb="0" eb="2">
      <t>シセツ</t>
    </rPh>
    <phoneticPr fontId="2"/>
  </si>
  <si>
    <t>※参考：法人計</t>
    <rPh sb="1" eb="3">
      <t>サンコウ</t>
    </rPh>
    <rPh sb="4" eb="6">
      <t>ホウジン</t>
    </rPh>
    <rPh sb="6" eb="7">
      <t>ケイ</t>
    </rPh>
    <phoneticPr fontId="3"/>
  </si>
  <si>
    <t>申請する経費の合計額（自動計算）</t>
    <rPh sb="0" eb="2">
      <t>シンセイ</t>
    </rPh>
    <rPh sb="4" eb="6">
      <t>ケイヒ</t>
    </rPh>
    <rPh sb="7" eb="8">
      <t>ゴウ</t>
    </rPh>
    <rPh sb="8" eb="9">
      <t>ケイ</t>
    </rPh>
    <rPh sb="9" eb="10">
      <t>ガク</t>
    </rPh>
    <phoneticPr fontId="2"/>
  </si>
  <si>
    <t>申請する経費の合計額の２分の１（自動計算）</t>
    <rPh sb="0" eb="2">
      <t>シンセイ</t>
    </rPh>
    <rPh sb="4" eb="6">
      <t>ケイヒ</t>
    </rPh>
    <rPh sb="7" eb="9">
      <t>ゴウケイ</t>
    </rPh>
    <rPh sb="9" eb="10">
      <t>ガク</t>
    </rPh>
    <rPh sb="12" eb="13">
      <t>ブン</t>
    </rPh>
    <phoneticPr fontId="2"/>
  </si>
  <si>
    <t>補助金の算定額（自動計算）</t>
    <rPh sb="0" eb="3">
      <t>ホジョキン</t>
    </rPh>
    <rPh sb="4" eb="6">
      <t>サンテイ</t>
    </rPh>
    <rPh sb="6" eb="7">
      <t>ガク</t>
    </rPh>
    <phoneticPr fontId="2"/>
  </si>
  <si>
    <t>単価</t>
    <rPh sb="0" eb="2">
      <t>タンカ</t>
    </rPh>
    <phoneticPr fontId="3"/>
  </si>
  <si>
    <t>合計</t>
    <rPh sb="0" eb="2">
      <t>ゴウケイ</t>
    </rPh>
    <phoneticPr fontId="3"/>
  </si>
  <si>
    <t>-</t>
    <phoneticPr fontId="3"/>
  </si>
  <si>
    <t>○　施設区分と補助基準単価は、以下のリストから選択してください。</t>
    <rPh sb="2" eb="6">
      <t>シセツクブン</t>
    </rPh>
    <rPh sb="7" eb="13">
      <t>ホジョキジュンタンカ</t>
    </rPh>
    <rPh sb="15" eb="17">
      <t>イカ</t>
    </rPh>
    <rPh sb="23" eb="25">
      <t>センタク</t>
    </rPh>
    <phoneticPr fontId="3"/>
  </si>
  <si>
    <t>施設区分</t>
    <rPh sb="0" eb="2">
      <t>シセツ</t>
    </rPh>
    <rPh sb="2" eb="4">
      <t>クブン</t>
    </rPh>
    <phoneticPr fontId="3"/>
  </si>
  <si>
    <t>単価（円）</t>
    <rPh sb="0" eb="2">
      <t>タンカ</t>
    </rPh>
    <rPh sb="3" eb="4">
      <t>エン</t>
    </rPh>
    <phoneticPr fontId="3"/>
  </si>
  <si>
    <t>含まれる施設</t>
    <rPh sb="0" eb="1">
      <t>フク</t>
    </rPh>
    <rPh sb="4" eb="6">
      <t>シセツ</t>
    </rPh>
    <phoneticPr fontId="3"/>
  </si>
  <si>
    <t>介護老人福祉施設（地密含む。）、介護老人保健施設、介護医療院、短期入所（療養、予防含む。）</t>
    <rPh sb="0" eb="2">
      <t>カイゴ</t>
    </rPh>
    <rPh sb="2" eb="4">
      <t>ロウジン</t>
    </rPh>
    <rPh sb="4" eb="6">
      <t>フクシ</t>
    </rPh>
    <rPh sb="6" eb="8">
      <t>シセツ</t>
    </rPh>
    <rPh sb="9" eb="10">
      <t>チ</t>
    </rPh>
    <rPh sb="10" eb="11">
      <t>ミツ</t>
    </rPh>
    <rPh sb="11" eb="12">
      <t>フク</t>
    </rPh>
    <rPh sb="16" eb="20">
      <t>カイゴロウジン</t>
    </rPh>
    <rPh sb="20" eb="22">
      <t>ホケン</t>
    </rPh>
    <rPh sb="22" eb="24">
      <t>シセツ</t>
    </rPh>
    <rPh sb="25" eb="30">
      <t>カイゴイリョウイン</t>
    </rPh>
    <rPh sb="31" eb="35">
      <t>タンキニュウショ</t>
    </rPh>
    <rPh sb="36" eb="38">
      <t>リョウヨウ</t>
    </rPh>
    <rPh sb="39" eb="41">
      <t>ヨボウ</t>
    </rPh>
    <rPh sb="41" eb="42">
      <t>フク</t>
    </rPh>
    <phoneticPr fontId="3"/>
  </si>
  <si>
    <t>指定障害者支援施設、指定障害児入所施設</t>
    <phoneticPr fontId="3"/>
  </si>
  <si>
    <t>乳児院、児童養護施設、母子生活支援施設、自立援助ホーム、ファミリーホーム</t>
    <phoneticPr fontId="3"/>
  </si>
  <si>
    <t>○　申請する費目は、以下のリストから選択してください。なお、例示の他にも施設運営に不可欠な経費を広く含めることが可能です。</t>
    <rPh sb="2" eb="4">
      <t>シンセイ</t>
    </rPh>
    <rPh sb="6" eb="8">
      <t>ヒモク</t>
    </rPh>
    <rPh sb="10" eb="12">
      <t>イカ</t>
    </rPh>
    <rPh sb="18" eb="20">
      <t>センタク</t>
    </rPh>
    <rPh sb="30" eb="32">
      <t>レイジ</t>
    </rPh>
    <rPh sb="33" eb="34">
      <t>ホカ</t>
    </rPh>
    <rPh sb="36" eb="38">
      <t>シセツ</t>
    </rPh>
    <rPh sb="38" eb="40">
      <t>ウンエイ</t>
    </rPh>
    <rPh sb="41" eb="44">
      <t>フカケツ</t>
    </rPh>
    <rPh sb="45" eb="47">
      <t>ケイヒ</t>
    </rPh>
    <rPh sb="48" eb="49">
      <t>ヒロ</t>
    </rPh>
    <rPh sb="50" eb="51">
      <t>フク</t>
    </rPh>
    <rPh sb="56" eb="58">
      <t>カノウ</t>
    </rPh>
    <phoneticPr fontId="3"/>
  </si>
  <si>
    <t>　　　　　　　費　目</t>
    <rPh sb="7" eb="8">
      <t>ヒ</t>
    </rPh>
    <rPh sb="9" eb="10">
      <t>メ</t>
    </rPh>
    <phoneticPr fontId="3"/>
  </si>
  <si>
    <t>　　　　　　　　　　　　　　　　　　例示</t>
    <rPh sb="18" eb="20">
      <t>レイジ</t>
    </rPh>
    <phoneticPr fontId="3"/>
  </si>
  <si>
    <t>消耗品費</t>
  </si>
  <si>
    <t>消火器や備蓄食料の買い替え、紙おむつ、その他経営に不可欠な資材費</t>
    <rPh sb="0" eb="3">
      <t>ショウカキ</t>
    </rPh>
    <rPh sb="4" eb="6">
      <t>ビチク</t>
    </rPh>
    <rPh sb="6" eb="8">
      <t>ショクリョウ</t>
    </rPh>
    <rPh sb="9" eb="10">
      <t>カ</t>
    </rPh>
    <rPh sb="11" eb="12">
      <t>カ</t>
    </rPh>
    <rPh sb="14" eb="15">
      <t>カミ</t>
    </rPh>
    <rPh sb="21" eb="22">
      <t>タ</t>
    </rPh>
    <rPh sb="22" eb="24">
      <t>ケイエイ</t>
    </rPh>
    <rPh sb="25" eb="28">
      <t>フカケツ</t>
    </rPh>
    <rPh sb="29" eb="31">
      <t>シザイ</t>
    </rPh>
    <rPh sb="31" eb="32">
      <t>ヒ</t>
    </rPh>
    <phoneticPr fontId="3"/>
  </si>
  <si>
    <t>材料費</t>
  </si>
  <si>
    <t>食事の提供に要する材料や工事の施工に当たって必要な材料など</t>
    <rPh sb="0" eb="2">
      <t>ショクジ</t>
    </rPh>
    <rPh sb="3" eb="5">
      <t>テイキョウ</t>
    </rPh>
    <rPh sb="6" eb="7">
      <t>ヨウ</t>
    </rPh>
    <rPh sb="9" eb="11">
      <t>ザイリョウ</t>
    </rPh>
    <rPh sb="12" eb="14">
      <t>コウジ</t>
    </rPh>
    <rPh sb="15" eb="17">
      <t>セコウ</t>
    </rPh>
    <rPh sb="18" eb="19">
      <t>ア</t>
    </rPh>
    <rPh sb="22" eb="24">
      <t>ヒツヨウ</t>
    </rPh>
    <rPh sb="25" eb="27">
      <t>ザイリョウ</t>
    </rPh>
    <phoneticPr fontId="3"/>
  </si>
  <si>
    <t>被服費</t>
  </si>
  <si>
    <t>ユニフォームの購入など</t>
    <rPh sb="7" eb="9">
      <t>コウニュウ</t>
    </rPh>
    <phoneticPr fontId="3"/>
  </si>
  <si>
    <t>印刷製本費</t>
  </si>
  <si>
    <t>職員の新規採用や入所者募集の広報に当たって作成した資料など</t>
    <rPh sb="0" eb="2">
      <t>ショクイン</t>
    </rPh>
    <rPh sb="3" eb="5">
      <t>シンキ</t>
    </rPh>
    <rPh sb="5" eb="7">
      <t>サイヨウ</t>
    </rPh>
    <rPh sb="8" eb="11">
      <t>ニュウショシャ</t>
    </rPh>
    <rPh sb="11" eb="13">
      <t>ボシュウ</t>
    </rPh>
    <rPh sb="14" eb="16">
      <t>コウホウ</t>
    </rPh>
    <rPh sb="17" eb="18">
      <t>ア</t>
    </rPh>
    <rPh sb="21" eb="23">
      <t>サクセイ</t>
    </rPh>
    <rPh sb="25" eb="27">
      <t>シリョウ</t>
    </rPh>
    <phoneticPr fontId="3"/>
  </si>
  <si>
    <t>通信運搬費</t>
  </si>
  <si>
    <t>職員用端末や施設内wi-fiの通信費など</t>
    <rPh sb="0" eb="2">
      <t>ショクイン</t>
    </rPh>
    <rPh sb="2" eb="3">
      <t>ヨウ</t>
    </rPh>
    <rPh sb="3" eb="5">
      <t>タンマツ</t>
    </rPh>
    <rPh sb="6" eb="9">
      <t>シセツナイ</t>
    </rPh>
    <rPh sb="15" eb="18">
      <t>ツウシンヒ</t>
    </rPh>
    <phoneticPr fontId="3"/>
  </si>
  <si>
    <t>保険料</t>
    <phoneticPr fontId="3"/>
  </si>
  <si>
    <t>火災保険料など</t>
    <rPh sb="0" eb="5">
      <t>カサイホケンリョウ</t>
    </rPh>
    <phoneticPr fontId="3"/>
  </si>
  <si>
    <t>ICT機器や経営に不可欠な電算システムのリース料など</t>
    <rPh sb="3" eb="5">
      <t>キキ</t>
    </rPh>
    <rPh sb="6" eb="8">
      <t>ケイエイ</t>
    </rPh>
    <rPh sb="9" eb="12">
      <t>フカケツ</t>
    </rPh>
    <rPh sb="13" eb="15">
      <t>デンサン</t>
    </rPh>
    <rPh sb="23" eb="24">
      <t>リョウ</t>
    </rPh>
    <phoneticPr fontId="3"/>
  </si>
  <si>
    <t>雑役務費</t>
    <phoneticPr fontId="3"/>
  </si>
  <si>
    <t>庁舎の鍵や防犯カメラ、避難誘導灯の機器据付費・修繕料等など</t>
    <rPh sb="0" eb="2">
      <t>チョウシャ</t>
    </rPh>
    <rPh sb="3" eb="4">
      <t>カギ</t>
    </rPh>
    <rPh sb="11" eb="13">
      <t>ヒナン</t>
    </rPh>
    <rPh sb="13" eb="15">
      <t>ユウドウ</t>
    </rPh>
    <rPh sb="15" eb="16">
      <t>トウ</t>
    </rPh>
    <rPh sb="17" eb="19">
      <t>キキ</t>
    </rPh>
    <rPh sb="19" eb="22">
      <t>スエツケヒ</t>
    </rPh>
    <rPh sb="23" eb="25">
      <t>シュウゼン</t>
    </rPh>
    <rPh sb="25" eb="26">
      <t>リョウ</t>
    </rPh>
    <rPh sb="26" eb="27">
      <t>トウ</t>
    </rPh>
    <phoneticPr fontId="3"/>
  </si>
  <si>
    <t>清掃、給食、廃棄物処理、リネンクリーニングの委託費用、電気設備の保守委託など</t>
    <rPh sb="0" eb="2">
      <t>セイソウ</t>
    </rPh>
    <rPh sb="3" eb="5">
      <t>キュウショク</t>
    </rPh>
    <rPh sb="6" eb="9">
      <t>ハイキブツ</t>
    </rPh>
    <rPh sb="9" eb="11">
      <t>ショリ</t>
    </rPh>
    <rPh sb="22" eb="24">
      <t>イタク</t>
    </rPh>
    <rPh sb="24" eb="26">
      <t>ヒヨウ</t>
    </rPh>
    <rPh sb="27" eb="31">
      <t>デンキセツビ</t>
    </rPh>
    <rPh sb="32" eb="34">
      <t>ホシュ</t>
    </rPh>
    <rPh sb="34" eb="36">
      <t>イタク</t>
    </rPh>
    <phoneticPr fontId="3"/>
  </si>
  <si>
    <t>庁舎管理や電気設備の維持更新のために実施した工事など</t>
    <rPh sb="0" eb="4">
      <t>チョウシャカンリ</t>
    </rPh>
    <rPh sb="5" eb="9">
      <t>デンキセツビ</t>
    </rPh>
    <rPh sb="10" eb="12">
      <t>イジ</t>
    </rPh>
    <rPh sb="12" eb="14">
      <t>コウシン</t>
    </rPh>
    <rPh sb="18" eb="20">
      <t>ジッシ</t>
    </rPh>
    <rPh sb="22" eb="24">
      <t>コウジ</t>
    </rPh>
    <phoneticPr fontId="3"/>
  </si>
  <si>
    <t>工事請負費</t>
    <phoneticPr fontId="3"/>
  </si>
  <si>
    <t>駐車場の舗装工事や白線引きなど（設計監理料等含む）</t>
    <rPh sb="0" eb="3">
      <t>チュウシャジョウ</t>
    </rPh>
    <rPh sb="4" eb="6">
      <t>ホソウ</t>
    </rPh>
    <rPh sb="6" eb="8">
      <t>コウジ</t>
    </rPh>
    <rPh sb="9" eb="11">
      <t>ハクセン</t>
    </rPh>
    <rPh sb="11" eb="12">
      <t>ヒ</t>
    </rPh>
    <phoneticPr fontId="3"/>
  </si>
  <si>
    <t>備品費</t>
  </si>
  <si>
    <t>医療機器や介護機器の購入など</t>
    <rPh sb="5" eb="7">
      <t>カイゴ</t>
    </rPh>
    <rPh sb="7" eb="9">
      <t>キキ</t>
    </rPh>
    <rPh sb="10" eb="12">
      <t>コウニュウ</t>
    </rPh>
    <phoneticPr fontId="3"/>
  </si>
  <si>
    <t>維持管理費</t>
    <phoneticPr fontId="3"/>
  </si>
  <si>
    <t>経営の維持に必要不可欠な光熱水費など</t>
    <rPh sb="0" eb="2">
      <t>ケイエイ</t>
    </rPh>
    <rPh sb="3" eb="5">
      <t>イジ</t>
    </rPh>
    <rPh sb="6" eb="8">
      <t>ヒツヨウ</t>
    </rPh>
    <rPh sb="8" eb="11">
      <t>フカケツ</t>
    </rPh>
    <rPh sb="12" eb="16">
      <t>コウネツスイヒ</t>
    </rPh>
    <phoneticPr fontId="3"/>
  </si>
  <si>
    <t>　※　「社会福祉施設等原油・原材料価格高騰等対応設備導入緊急支援事業補助金」（省エネルギー設備導入費補助）など、</t>
    <rPh sb="39" eb="40">
      <t>ショウ</t>
    </rPh>
    <rPh sb="45" eb="47">
      <t>セツビ</t>
    </rPh>
    <rPh sb="47" eb="49">
      <t>ドウニュウ</t>
    </rPh>
    <rPh sb="49" eb="50">
      <t>ヒ</t>
    </rPh>
    <rPh sb="50" eb="52">
      <t>ホジョ</t>
    </rPh>
    <phoneticPr fontId="3"/>
  </si>
  <si>
    <t>　　新潟県が実施する他の補助金事業で交付対象となった経費については、申請できませんので御注意願います。</t>
    <rPh sb="2" eb="4">
      <t>ニイガタ</t>
    </rPh>
    <rPh sb="4" eb="5">
      <t>ケン</t>
    </rPh>
    <rPh sb="6" eb="8">
      <t>ジッシ</t>
    </rPh>
    <rPh sb="10" eb="11">
      <t>ホカ</t>
    </rPh>
    <rPh sb="12" eb="15">
      <t>ホジョキン</t>
    </rPh>
    <rPh sb="15" eb="17">
      <t>ジギョウ</t>
    </rPh>
    <rPh sb="18" eb="20">
      <t>コウフ</t>
    </rPh>
    <rPh sb="20" eb="22">
      <t>タイショウ</t>
    </rPh>
    <rPh sb="26" eb="28">
      <t>ケイヒ</t>
    </rPh>
    <rPh sb="34" eb="36">
      <t>シンセイ</t>
    </rPh>
    <rPh sb="43" eb="46">
      <t>ゴチュウイ</t>
    </rPh>
    <rPh sb="46" eb="47">
      <t>ネガ</t>
    </rPh>
    <phoneticPr fontId="3"/>
  </si>
  <si>
    <t>人・床</t>
    <rPh sb="0" eb="1">
      <t>ニン</t>
    </rPh>
    <rPh sb="2" eb="3">
      <t>ショウ</t>
    </rPh>
    <phoneticPr fontId="2"/>
  </si>
  <si>
    <t>人・床</t>
    <rPh sb="0" eb="1">
      <t>ニン</t>
    </rPh>
    <rPh sb="2" eb="3">
      <t>ユカ</t>
    </rPh>
    <phoneticPr fontId="2"/>
  </si>
  <si>
    <t>①令和６年１月以降の任意の１か月の収支</t>
  </si>
  <si>
    <t>②令和元（平成31）年から令和４年の同１か月の収支</t>
  </si>
  <si>
    <t>　　　　　　　　　事業費内訳書（令和７年10月～令和８年３月分）</t>
    <rPh sb="16" eb="18">
      <t>レイワ</t>
    </rPh>
    <rPh sb="19" eb="20">
      <t>ネン</t>
    </rPh>
    <rPh sb="22" eb="23">
      <t>ガツ</t>
    </rPh>
    <rPh sb="24" eb="26">
      <t>レイワ</t>
    </rPh>
    <rPh sb="27" eb="28">
      <t>ネン</t>
    </rPh>
    <rPh sb="29" eb="31">
      <t>ガツブン</t>
    </rPh>
    <rPh sb="30" eb="31">
      <t>ブン</t>
    </rPh>
    <phoneticPr fontId="3"/>
  </si>
  <si>
    <t>３　申請する経費（令和７年10月１日から令和８年３月31日までに支出する経費）</t>
    <rPh sb="2" eb="4">
      <t>シンセイ</t>
    </rPh>
    <rPh sb="6" eb="8">
      <t>ケイヒ</t>
    </rPh>
    <phoneticPr fontId="2"/>
  </si>
  <si>
    <t>　　　　　　　　 補助額集計表（令和７年10月～令和８年３月分）</t>
    <rPh sb="9" eb="11">
      <t>ホジョ</t>
    </rPh>
    <rPh sb="11" eb="12">
      <t>ガク</t>
    </rPh>
    <rPh sb="12" eb="15">
      <t>シュウケイヒョウ</t>
    </rPh>
    <rPh sb="16" eb="18">
      <t>レイワ</t>
    </rPh>
    <rPh sb="19" eb="20">
      <t>ネン</t>
    </rPh>
    <rPh sb="22" eb="23">
      <t>ガツ</t>
    </rPh>
    <rPh sb="24" eb="26">
      <t>レイワ</t>
    </rPh>
    <rPh sb="27" eb="28">
      <t>ネン</t>
    </rPh>
    <rPh sb="29" eb="31">
      <t>ガツブン</t>
    </rPh>
    <rPh sb="30" eb="31">
      <t>ブン</t>
    </rPh>
    <phoneticPr fontId="2"/>
  </si>
  <si>
    <t>　　　　　　　　 補助額集計表（令和７年10月～令和８年３月分）</t>
    <rPh sb="9" eb="11">
      <t>ホジョ</t>
    </rPh>
    <rPh sb="11" eb="12">
      <t>ガク</t>
    </rPh>
    <rPh sb="12" eb="15">
      <t>シュウケイヒョウ</t>
    </rPh>
    <rPh sb="16" eb="18">
      <t>レイワ</t>
    </rPh>
    <rPh sb="19" eb="20">
      <t>ネン</t>
    </rPh>
    <rPh sb="22" eb="23">
      <t>ガツ</t>
    </rPh>
    <rPh sb="24" eb="26">
      <t>レイワ</t>
    </rPh>
    <rPh sb="27" eb="28">
      <t>ネン</t>
    </rPh>
    <rPh sb="29" eb="30">
      <t>ガツ</t>
    </rPh>
    <rPh sb="30" eb="31">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</si>
</sst>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0" x14ac:knownFonts="1">
    <font>
      <sz val="11"/>
      <color theme="1"/>
      <name val="ＭＳ 明朝"/>
      <family val="2"/>
      <charset val="128"/>
    </font>
    <font>
      <sz val="11"/>
      <color theme="1"/>
      <name val="ＭＳ 明朝"/>
      <family val="2"/>
      <charset val="128"/>
    </font>
    <font>
      <sz val="18"/>
      <color theme="3"/>
      <name val="游ゴシック Light"/>
      <family val="2"/>
      <charset val="128"/>
      <scheme val="major"/>
    </font>
    <font>
      <sz val="6"/>
      <name val="ＭＳ 明朝"/>
      <family val="2"/>
      <charset val="128"/>
    </font>
    <font>
      <sz val="10"/>
      <name val="ＭＳ 明朝"/>
      <family val="1"/>
      <charset val="128"/>
    </font>
    <font>
      <sz val="10"/>
      <color theme="1"/>
      <name val="ＭＳ 明朝"/>
      <family val="2"/>
      <charset val="128"/>
    </font>
    <font>
      <sz val="10"/>
      <color theme="1"/>
      <name val="ＭＳ 明朝"/>
      <family val="1"/>
      <charset val="128"/>
    </font>
    <font>
      <sz val="11"/>
      <name val="ＭＳ 明朝"/>
      <family val="1"/>
      <charset val="128"/>
    </font>
    <font>
      <sz val="11"/>
      <color rgb="FFFF0000"/>
      <name val="ＭＳ 明朝"/>
      <family val="2"/>
      <charset val="128"/>
    </font>
    <font>
      <sz val="11"/>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hair">
        <color auto="1"/>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right style="hair">
        <color auto="1"/>
      </right>
      <top/>
      <bottom style="hair">
        <color auto="1"/>
      </bottom>
      <diagonal/>
    </border>
    <border>
      <left style="hair">
        <color auto="1"/>
      </left>
      <right style="thin">
        <color indexed="64"/>
      </right>
      <top/>
      <bottom style="hair">
        <color auto="1"/>
      </bottom>
      <diagonal/>
    </border>
    <border>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top style="thin">
        <color indexed="64"/>
      </top>
      <bottom style="thin">
        <color indexed="64"/>
      </bottom>
      <diagonal/>
    </border>
    <border>
      <left/>
      <right style="hair">
        <color auto="1"/>
      </right>
      <top style="thin">
        <color indexed="64"/>
      </top>
      <bottom/>
      <diagonal/>
    </border>
    <border>
      <left style="hair">
        <color auto="1"/>
      </left>
      <right/>
      <top style="thin">
        <color indexed="64"/>
      </top>
      <bottom/>
      <diagonal/>
    </border>
    <border>
      <left/>
      <right style="hair">
        <color auto="1"/>
      </right>
      <top/>
      <bottom style="thin">
        <color indexed="64"/>
      </bottom>
      <diagonal/>
    </border>
    <border>
      <left style="hair">
        <color auto="1"/>
      </left>
      <right/>
      <top/>
      <bottom style="thin">
        <color indexed="64"/>
      </bottom>
      <diagonal/>
    </border>
    <border>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style="thin">
        <color indexed="64"/>
      </right>
      <top/>
      <bottom/>
      <diagonal/>
    </border>
    <border>
      <left/>
      <right/>
      <top/>
      <bottom style="hair">
        <color auto="1"/>
      </bottom>
      <diagonal/>
    </border>
    <border>
      <left/>
      <right style="thin">
        <color indexed="64"/>
      </right>
      <top/>
      <bottom style="hair">
        <color auto="1"/>
      </bottom>
      <diagonal/>
    </border>
    <border>
      <left/>
      <right/>
      <top style="hair">
        <color auto="1"/>
      </top>
      <bottom style="hair">
        <color auto="1"/>
      </bottom>
      <diagonal/>
    </border>
    <border>
      <left/>
      <right/>
      <top style="hair">
        <color auto="1"/>
      </top>
      <bottom style="thin">
        <color indexed="64"/>
      </bottom>
      <diagonal/>
    </border>
    <border>
      <left style="hair">
        <color auto="1"/>
      </left>
      <right style="hair">
        <color auto="1"/>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style="thin">
        <color indexed="64"/>
      </left>
      <right style="hair">
        <color auto="1"/>
      </right>
      <top/>
      <bottom style="hair">
        <color auto="1"/>
      </bottom>
      <diagonal/>
    </border>
    <border>
      <left style="thin">
        <color indexed="64"/>
      </left>
      <right/>
      <top/>
      <bottom style="hair">
        <color auto="1"/>
      </bottom>
      <diagonal/>
    </border>
    <border>
      <left/>
      <right style="hair">
        <color auto="1"/>
      </right>
      <top style="thin">
        <color indexed="64"/>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2">
    <xf numFmtId="0" fontId="0" fillId="0" borderId="0" xfId="0">
      <alignment vertical="center"/>
    </xf>
    <xf numFmtId="0" fontId="0" fillId="2" borderId="0" xfId="0" applyFill="1">
      <alignment vertical="center"/>
    </xf>
    <xf numFmtId="0" fontId="0" fillId="2" borderId="0" xfId="0" applyFill="1" applyAlignment="1">
      <alignment horizontal="left" vertical="center"/>
    </xf>
    <xf numFmtId="0" fontId="0" fillId="2" borderId="0" xfId="0" applyFill="1" applyAlignment="1">
      <alignment horizontal="center" vertical="center" shrinkToFit="1"/>
    </xf>
    <xf numFmtId="0" fontId="0" fillId="5" borderId="10" xfId="0" applyFill="1" applyBorder="1" applyAlignment="1">
      <alignment horizontal="center" vertical="center"/>
    </xf>
    <xf numFmtId="38" fontId="0" fillId="5" borderId="11" xfId="1" applyFont="1" applyFill="1" applyBorder="1" applyAlignment="1">
      <alignment horizontal="center" vertical="center" shrinkToFit="1"/>
    </xf>
    <xf numFmtId="0" fontId="0" fillId="5" borderId="12" xfId="0" applyFill="1" applyBorder="1">
      <alignment vertical="center"/>
    </xf>
    <xf numFmtId="0" fontId="0" fillId="5" borderId="13" xfId="0" applyFill="1" applyBorder="1">
      <alignment vertical="center"/>
    </xf>
    <xf numFmtId="0" fontId="0" fillId="2" borderId="10" xfId="0" applyFill="1" applyBorder="1" applyAlignment="1"/>
    <xf numFmtId="38" fontId="0" fillId="2" borderId="11" xfId="1" applyFont="1" applyFill="1" applyBorder="1" applyAlignment="1"/>
    <xf numFmtId="0" fontId="0" fillId="2" borderId="12" xfId="0" applyFill="1" applyBorder="1" applyAlignment="1"/>
    <xf numFmtId="0" fontId="0" fillId="2" borderId="12" xfId="0" applyFill="1" applyBorder="1">
      <alignment vertical="center"/>
    </xf>
    <xf numFmtId="0" fontId="0" fillId="2" borderId="13" xfId="0" applyFill="1" applyBorder="1">
      <alignment vertical="center"/>
    </xf>
    <xf numFmtId="0" fontId="5" fillId="2" borderId="12" xfId="0" applyFont="1" applyFill="1" applyBorder="1" applyAlignment="1"/>
    <xf numFmtId="0" fontId="6" fillId="2" borderId="12" xfId="0" applyFont="1" applyFill="1" applyBorder="1" applyAlignment="1"/>
    <xf numFmtId="0" fontId="0" fillId="2" borderId="15" xfId="0" applyFill="1" applyBorder="1">
      <alignment vertical="center"/>
    </xf>
    <xf numFmtId="0" fontId="0" fillId="2" borderId="16" xfId="0" applyFill="1" applyBorder="1">
      <alignment vertical="center"/>
    </xf>
    <xf numFmtId="0" fontId="0" fillId="2" borderId="17" xfId="0" applyFill="1" applyBorder="1" applyAlignment="1"/>
    <xf numFmtId="38" fontId="0" fillId="2" borderId="18" xfId="1" applyFont="1" applyFill="1" applyBorder="1" applyAlignment="1"/>
    <xf numFmtId="0" fontId="0" fillId="2" borderId="19" xfId="0" applyFill="1" applyBorder="1" applyAlignment="1"/>
    <xf numFmtId="0" fontId="0" fillId="2" borderId="19" xfId="0" applyFill="1" applyBorder="1">
      <alignment vertical="center"/>
    </xf>
    <xf numFmtId="0" fontId="0" fillId="2" borderId="20" xfId="0" applyFill="1" applyBorder="1">
      <alignment vertical="center"/>
    </xf>
    <xf numFmtId="0" fontId="0" fillId="5" borderId="29" xfId="0" applyFill="1" applyBorder="1">
      <alignment vertical="center"/>
    </xf>
    <xf numFmtId="0" fontId="0" fillId="5" borderId="22" xfId="0" applyFill="1" applyBorder="1">
      <alignment vertical="center"/>
    </xf>
    <xf numFmtId="0" fontId="0" fillId="2" borderId="29" xfId="0" applyFill="1" applyBorder="1">
      <alignment vertical="center"/>
    </xf>
    <xf numFmtId="0" fontId="0" fillId="2" borderId="22" xfId="0" applyFill="1" applyBorder="1">
      <alignment vertical="center"/>
    </xf>
    <xf numFmtId="0" fontId="0" fillId="2" borderId="14" xfId="0" applyFill="1" applyBorder="1">
      <alignment vertical="center"/>
    </xf>
    <xf numFmtId="0" fontId="0" fillId="2" borderId="30" xfId="0" applyFill="1" applyBorder="1">
      <alignment vertical="center"/>
    </xf>
    <xf numFmtId="0" fontId="0" fillId="2" borderId="31" xfId="0" applyFill="1" applyBorder="1">
      <alignment vertical="center"/>
    </xf>
    <xf numFmtId="0" fontId="0" fillId="2" borderId="17" xfId="0" applyFill="1" applyBorder="1">
      <alignment vertical="center"/>
    </xf>
    <xf numFmtId="0" fontId="0" fillId="2" borderId="32" xfId="0" applyFill="1" applyBorder="1">
      <alignment vertical="center"/>
    </xf>
    <xf numFmtId="0" fontId="0" fillId="2" borderId="33" xfId="0" applyFill="1" applyBorder="1">
      <alignment vertical="center"/>
    </xf>
    <xf numFmtId="0" fontId="0" fillId="2" borderId="41" xfId="0" applyFill="1" applyBorder="1">
      <alignment vertical="center"/>
    </xf>
    <xf numFmtId="0" fontId="0" fillId="2" borderId="41" xfId="0" applyFill="1" applyBorder="1" applyAlignment="1">
      <alignment horizontal="center" vertical="center"/>
    </xf>
    <xf numFmtId="0" fontId="0" fillId="0" borderId="0" xfId="0" applyAlignment="1">
      <alignment vertical="center" shrinkToFit="1"/>
    </xf>
    <xf numFmtId="0" fontId="0" fillId="2" borderId="41" xfId="0" applyFill="1" applyBorder="1" applyAlignment="1">
      <alignment vertical="center" shrinkToFit="1"/>
    </xf>
    <xf numFmtId="38" fontId="0" fillId="2" borderId="41" xfId="1" applyFont="1" applyFill="1" applyBorder="1" applyAlignment="1">
      <alignment vertical="center" shrinkToFit="1"/>
    </xf>
    <xf numFmtId="38" fontId="0" fillId="2" borderId="41" xfId="0" applyNumberFormat="1" applyFill="1" applyBorder="1" applyAlignment="1">
      <alignment vertical="center" shrinkToFit="1"/>
    </xf>
    <xf numFmtId="38" fontId="0" fillId="2" borderId="41" xfId="0" applyNumberFormat="1" applyFill="1" applyBorder="1" applyAlignment="1">
      <alignment horizontal="right" vertical="center" shrinkToFit="1"/>
    </xf>
    <xf numFmtId="0" fontId="0" fillId="2" borderId="41" xfId="0" applyFill="1" applyBorder="1" applyAlignment="1">
      <alignment vertical="center" wrapText="1" shrinkToFit="1"/>
    </xf>
    <xf numFmtId="0" fontId="7" fillId="2" borderId="0" xfId="0" applyFont="1" applyFill="1">
      <alignment vertical="center"/>
    </xf>
    <xf numFmtId="0" fontId="7" fillId="2" borderId="19" xfId="0" applyFont="1" applyFill="1" applyBorder="1">
      <alignment vertical="center"/>
    </xf>
    <xf numFmtId="0" fontId="7" fillId="2" borderId="19" xfId="0" applyFont="1" applyFill="1" applyBorder="1" applyAlignment="1">
      <alignment horizontal="left" vertical="center"/>
    </xf>
    <xf numFmtId="0" fontId="7" fillId="0" borderId="1" xfId="0" applyFont="1" applyBorder="1" applyAlignment="1">
      <alignment vertical="center" wrapText="1"/>
    </xf>
    <xf numFmtId="0" fontId="7" fillId="3" borderId="2" xfId="0" applyFont="1" applyFill="1" applyBorder="1">
      <alignment vertical="center"/>
    </xf>
    <xf numFmtId="0" fontId="7" fillId="0" borderId="3" xfId="0" applyFont="1" applyBorder="1">
      <alignment vertical="center"/>
    </xf>
    <xf numFmtId="0" fontId="7" fillId="2" borderId="1" xfId="0" applyFont="1" applyFill="1" applyBorder="1" applyAlignment="1">
      <alignment vertical="center" wrapText="1"/>
    </xf>
    <xf numFmtId="0" fontId="7" fillId="2" borderId="2" xfId="0" applyFont="1" applyFill="1" applyBorder="1">
      <alignment vertical="center"/>
    </xf>
    <xf numFmtId="0" fontId="7" fillId="2" borderId="3" xfId="0" applyFont="1" applyFill="1" applyBorder="1">
      <alignment vertical="center"/>
    </xf>
    <xf numFmtId="0" fontId="7" fillId="0" borderId="4" xfId="0" applyFont="1" applyBorder="1" applyAlignment="1">
      <alignment vertical="center" wrapText="1"/>
    </xf>
    <xf numFmtId="38" fontId="7" fillId="3" borderId="5" xfId="1" applyFont="1" applyFill="1" applyBorder="1">
      <alignment vertical="center"/>
    </xf>
    <xf numFmtId="0" fontId="7" fillId="0" borderId="6" xfId="0" applyFont="1" applyBorder="1">
      <alignment vertical="center"/>
    </xf>
    <xf numFmtId="38" fontId="7" fillId="2" borderId="5" xfId="1" applyFont="1" applyFill="1" applyBorder="1">
      <alignment vertical="center"/>
    </xf>
    <xf numFmtId="0" fontId="7" fillId="2" borderId="6" xfId="0" applyFont="1" applyFill="1" applyBorder="1">
      <alignment vertical="center"/>
    </xf>
    <xf numFmtId="0" fontId="7" fillId="2" borderId="7" xfId="0" applyFont="1" applyFill="1" applyBorder="1" applyAlignment="1">
      <alignment vertical="center" wrapText="1"/>
    </xf>
    <xf numFmtId="176" fontId="7" fillId="2" borderId="8" xfId="1" applyNumberFormat="1" applyFont="1" applyFill="1" applyBorder="1">
      <alignment vertical="center"/>
    </xf>
    <xf numFmtId="0" fontId="7" fillId="2" borderId="9" xfId="0" applyFont="1" applyFill="1" applyBorder="1">
      <alignment vertical="center"/>
    </xf>
    <xf numFmtId="0" fontId="7" fillId="2" borderId="0" xfId="0" applyFont="1" applyFill="1" applyAlignment="1">
      <alignment horizontal="right" vertical="center"/>
    </xf>
    <xf numFmtId="0" fontId="7" fillId="2" borderId="29" xfId="0" applyFont="1" applyFill="1" applyBorder="1">
      <alignment vertical="center"/>
    </xf>
    <xf numFmtId="0" fontId="7" fillId="2" borderId="22" xfId="0" applyFont="1" applyFill="1" applyBorder="1">
      <alignment vertical="center"/>
    </xf>
    <xf numFmtId="0" fontId="7" fillId="0" borderId="13" xfId="0" applyFont="1" applyBorder="1" applyAlignment="1">
      <alignment horizontal="center" vertical="center" shrinkToFit="1"/>
    </xf>
    <xf numFmtId="0" fontId="7" fillId="2" borderId="12"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1" xfId="0" applyFont="1" applyFill="1" applyBorder="1" applyAlignment="1">
      <alignment horizontal="center" vertical="center" shrinkToFit="1"/>
    </xf>
    <xf numFmtId="0" fontId="7" fillId="2" borderId="13" xfId="0" applyFont="1" applyFill="1" applyBorder="1" applyAlignment="1">
      <alignment horizontal="center" vertical="center"/>
    </xf>
    <xf numFmtId="0" fontId="7" fillId="2" borderId="45" xfId="0" applyFont="1" applyFill="1" applyBorder="1">
      <alignment vertical="center"/>
    </xf>
    <xf numFmtId="0" fontId="7" fillId="2" borderId="46" xfId="0" applyFont="1" applyFill="1" applyBorder="1">
      <alignment vertical="center"/>
    </xf>
    <xf numFmtId="38" fontId="7" fillId="2" borderId="37" xfId="0" applyNumberFormat="1" applyFont="1" applyFill="1" applyBorder="1" applyAlignment="1">
      <alignment vertical="center" shrinkToFit="1"/>
    </xf>
    <xf numFmtId="38" fontId="7" fillId="2" borderId="24" xfId="0" applyNumberFormat="1" applyFont="1" applyFill="1" applyBorder="1" applyAlignment="1">
      <alignment vertical="center" shrinkToFit="1"/>
    </xf>
    <xf numFmtId="38" fontId="7" fillId="2" borderId="38" xfId="0" applyNumberFormat="1" applyFont="1" applyFill="1" applyBorder="1" applyAlignment="1">
      <alignment vertical="center" shrinkToFit="1"/>
    </xf>
    <xf numFmtId="0" fontId="7" fillId="3" borderId="5" xfId="0" applyFont="1" applyFill="1" applyBorder="1">
      <alignment vertical="center"/>
    </xf>
    <xf numFmtId="0" fontId="7" fillId="2" borderId="5" xfId="0" applyFont="1" applyFill="1" applyBorder="1">
      <alignment vertical="center"/>
    </xf>
    <xf numFmtId="0" fontId="7" fillId="2" borderId="27" xfId="0" applyFont="1" applyFill="1" applyBorder="1">
      <alignment vertical="center"/>
    </xf>
    <xf numFmtId="38" fontId="7" fillId="2" borderId="39" xfId="0" applyNumberFormat="1" applyFont="1" applyFill="1" applyBorder="1" applyAlignment="1">
      <alignment vertical="center" shrinkToFit="1"/>
    </xf>
    <xf numFmtId="38" fontId="7" fillId="2" borderId="4" xfId="0" applyNumberFormat="1" applyFont="1" applyFill="1" applyBorder="1" applyAlignment="1">
      <alignment vertical="center" shrinkToFit="1"/>
    </xf>
    <xf numFmtId="38" fontId="7" fillId="2" borderId="6" xfId="0" applyNumberFormat="1" applyFont="1" applyFill="1" applyBorder="1" applyAlignment="1">
      <alignment vertical="center" shrinkToFit="1"/>
    </xf>
    <xf numFmtId="0" fontId="7" fillId="4" borderId="5" xfId="0" applyFont="1" applyFill="1" applyBorder="1">
      <alignment vertical="center"/>
    </xf>
    <xf numFmtId="38" fontId="7" fillId="4" borderId="5" xfId="1" applyFont="1" applyFill="1" applyBorder="1">
      <alignment vertical="center"/>
    </xf>
    <xf numFmtId="0" fontId="7" fillId="0" borderId="6" xfId="0" applyFont="1" applyBorder="1" applyAlignment="1">
      <alignment vertical="center" wrapText="1"/>
    </xf>
    <xf numFmtId="0" fontId="7" fillId="2" borderId="8" xfId="0" applyFont="1" applyFill="1" applyBorder="1">
      <alignment vertical="center"/>
    </xf>
    <xf numFmtId="0" fontId="7" fillId="2" borderId="34" xfId="0" applyFont="1" applyFill="1" applyBorder="1">
      <alignment vertical="center"/>
    </xf>
    <xf numFmtId="38" fontId="7" fillId="2" borderId="40" xfId="0" applyNumberFormat="1" applyFont="1" applyFill="1" applyBorder="1" applyAlignment="1">
      <alignment vertical="center" shrinkToFit="1"/>
    </xf>
    <xf numFmtId="38" fontId="7" fillId="2" borderId="7" xfId="0" applyNumberFormat="1" applyFont="1" applyFill="1" applyBorder="1" applyAlignment="1">
      <alignment vertical="center" shrinkToFit="1"/>
    </xf>
    <xf numFmtId="38" fontId="7" fillId="2" borderId="9" xfId="0" applyNumberFormat="1" applyFont="1" applyFill="1" applyBorder="1" applyAlignment="1">
      <alignment vertical="center" shrinkToFit="1"/>
    </xf>
    <xf numFmtId="38" fontId="7" fillId="2" borderId="8" xfId="1" applyFont="1" applyFill="1" applyBorder="1">
      <alignment vertical="center"/>
    </xf>
    <xf numFmtId="38" fontId="7" fillId="2" borderId="0" xfId="0" applyNumberFormat="1" applyFont="1" applyFill="1">
      <alignment vertical="center"/>
    </xf>
    <xf numFmtId="0" fontId="7" fillId="2" borderId="21" xfId="0" applyFont="1" applyFill="1" applyBorder="1">
      <alignment vertical="center"/>
    </xf>
    <xf numFmtId="0" fontId="7" fillId="2" borderId="10" xfId="0" applyFont="1" applyFill="1" applyBorder="1" applyAlignment="1">
      <alignment horizontal="center" vertical="center"/>
    </xf>
    <xf numFmtId="0" fontId="7" fillId="2" borderId="23" xfId="0" applyFont="1" applyFill="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2" borderId="24" xfId="0" applyFont="1" applyFill="1" applyBorder="1" applyAlignment="1">
      <alignment vertical="center" shrinkToFit="1"/>
    </xf>
    <xf numFmtId="0" fontId="7" fillId="2" borderId="44" xfId="0" applyFont="1" applyFill="1" applyBorder="1" applyAlignment="1">
      <alignment vertical="center" shrinkToFit="1"/>
    </xf>
    <xf numFmtId="0" fontId="7" fillId="2" borderId="26" xfId="0" applyFont="1" applyFill="1" applyBorder="1" applyAlignment="1">
      <alignment vertical="center" shrinkToFit="1"/>
    </xf>
    <xf numFmtId="0" fontId="7" fillId="4" borderId="24" xfId="0" applyFont="1" applyFill="1" applyBorder="1" applyAlignment="1">
      <alignment vertical="center" shrinkToFit="1"/>
    </xf>
    <xf numFmtId="0" fontId="7" fillId="3" borderId="25" xfId="0" applyFont="1" applyFill="1" applyBorder="1" applyAlignment="1">
      <alignment vertical="center" shrinkToFit="1"/>
    </xf>
    <xf numFmtId="38" fontId="7" fillId="3" borderId="26" xfId="1" applyFont="1" applyFill="1" applyBorder="1" applyAlignment="1">
      <alignment vertical="center" shrinkToFit="1"/>
    </xf>
    <xf numFmtId="0" fontId="7" fillId="2" borderId="4" xfId="0" applyFont="1" applyFill="1" applyBorder="1" applyAlignment="1">
      <alignment vertical="center" shrinkToFit="1"/>
    </xf>
    <xf numFmtId="0" fontId="7" fillId="2" borderId="42" xfId="0" applyFont="1" applyFill="1" applyBorder="1" applyAlignment="1">
      <alignment vertical="center" shrinkToFit="1"/>
    </xf>
    <xf numFmtId="0" fontId="7" fillId="2" borderId="28" xfId="0" applyFont="1" applyFill="1" applyBorder="1" applyAlignment="1">
      <alignment vertical="center" shrinkToFit="1"/>
    </xf>
    <xf numFmtId="0" fontId="7" fillId="4" borderId="4" xfId="0" applyFont="1" applyFill="1" applyBorder="1" applyAlignment="1">
      <alignment vertical="center" shrinkToFit="1"/>
    </xf>
    <xf numFmtId="0" fontId="7" fillId="3" borderId="27" xfId="0" applyFont="1" applyFill="1" applyBorder="1" applyAlignment="1">
      <alignment vertical="center" shrinkToFit="1"/>
    </xf>
    <xf numFmtId="38" fontId="7" fillId="3" borderId="28" xfId="1" applyFont="1" applyFill="1" applyBorder="1" applyAlignment="1">
      <alignment vertical="center" shrinkToFit="1"/>
    </xf>
    <xf numFmtId="0" fontId="7" fillId="2" borderId="7" xfId="0" applyFont="1" applyFill="1" applyBorder="1" applyAlignment="1">
      <alignment vertical="center" shrinkToFit="1"/>
    </xf>
    <xf numFmtId="0" fontId="7" fillId="2" borderId="43" xfId="0" applyFont="1" applyFill="1" applyBorder="1" applyAlignment="1">
      <alignment vertical="center" shrinkToFit="1"/>
    </xf>
    <xf numFmtId="0" fontId="7" fillId="2" borderId="35" xfId="0" applyFont="1" applyFill="1" applyBorder="1" applyAlignment="1">
      <alignment vertical="center" shrinkToFit="1"/>
    </xf>
    <xf numFmtId="0" fontId="7" fillId="4" borderId="7" xfId="0" applyFont="1" applyFill="1" applyBorder="1" applyAlignment="1">
      <alignment vertical="center" shrinkToFit="1"/>
    </xf>
    <xf numFmtId="0" fontId="7" fillId="3" borderId="34" xfId="0" applyFont="1" applyFill="1" applyBorder="1" applyAlignment="1">
      <alignment vertical="center" shrinkToFit="1"/>
    </xf>
    <xf numFmtId="38" fontId="7" fillId="3" borderId="35" xfId="1" applyFont="1" applyFill="1" applyBorder="1" applyAlignment="1">
      <alignment vertical="center" shrinkToFit="1"/>
    </xf>
    <xf numFmtId="0" fontId="7" fillId="2" borderId="29" xfId="0" applyFont="1" applyFill="1" applyBorder="1" applyAlignment="1">
      <alignment vertical="center" shrinkToFit="1"/>
    </xf>
    <xf numFmtId="38" fontId="7" fillId="2" borderId="29" xfId="0" applyNumberFormat="1" applyFont="1" applyFill="1" applyBorder="1" applyAlignment="1">
      <alignment vertical="center" shrinkToFit="1"/>
    </xf>
    <xf numFmtId="38" fontId="7" fillId="2" borderId="21" xfId="0" applyNumberFormat="1" applyFont="1" applyFill="1" applyBorder="1" applyAlignment="1">
      <alignment vertical="center" shrinkToFit="1"/>
    </xf>
    <xf numFmtId="38" fontId="7" fillId="2" borderId="13" xfId="0" applyNumberFormat="1" applyFont="1" applyFill="1" applyBorder="1" applyAlignment="1">
      <alignment vertical="center" shrinkToFit="1"/>
    </xf>
    <xf numFmtId="0" fontId="7" fillId="2" borderId="36" xfId="0" applyFont="1" applyFill="1" applyBorder="1">
      <alignment vertical="center"/>
    </xf>
    <xf numFmtId="0" fontId="7" fillId="2" borderId="25" xfId="0" applyFont="1" applyFill="1" applyBorder="1">
      <alignment vertical="center"/>
    </xf>
    <xf numFmtId="38" fontId="7" fillId="2" borderId="26" xfId="1" applyFont="1" applyFill="1" applyBorder="1">
      <alignment vertical="center"/>
    </xf>
    <xf numFmtId="38" fontId="7" fillId="2" borderId="28" xfId="1" applyFont="1" applyFill="1" applyBorder="1">
      <alignment vertical="center"/>
    </xf>
    <xf numFmtId="38" fontId="7" fillId="2" borderId="35" xfId="1" applyFont="1" applyFill="1" applyBorder="1">
      <alignment vertical="center"/>
    </xf>
    <xf numFmtId="38" fontId="8" fillId="2" borderId="41" xfId="1" applyFont="1" applyFill="1" applyBorder="1" applyAlignment="1">
      <alignment vertical="center" shrinkToFit="1"/>
    </xf>
    <xf numFmtId="0" fontId="9" fillId="0" borderId="4" xfId="0" applyFont="1" applyBorder="1" applyAlignment="1">
      <alignment vertical="center" wrapText="1"/>
    </xf>
    <xf numFmtId="0" fontId="9" fillId="2" borderId="0" xfId="0" applyFont="1" applyFill="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561975</xdr:colOff>
      <xdr:row>6</xdr:row>
      <xdr:rowOff>276225</xdr:rowOff>
    </xdr:from>
    <xdr:ext cx="3185487" cy="478593"/>
    <xdr:sp macro="" textlink="">
      <xdr:nvSpPr>
        <xdr:cNvPr id="2" name="テキスト ボックス 1">
          <a:extLst>
            <a:ext uri="{FF2B5EF4-FFF2-40B4-BE49-F238E27FC236}">
              <a16:creationId xmlns:a16="http://schemas.microsoft.com/office/drawing/2014/main" id="{A3206C23-939C-90FC-8E2F-A1F46A83A955}"/>
            </a:ext>
          </a:extLst>
        </xdr:cNvPr>
        <xdr:cNvSpPr txBox="1"/>
      </xdr:nvSpPr>
      <xdr:spPr>
        <a:xfrm>
          <a:off x="1866900" y="1543050"/>
          <a:ext cx="3185487" cy="478593"/>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１ページ目は作業不要です。</a:t>
          </a:r>
        </a:p>
      </xdr:txBody>
    </xdr:sp>
    <xdr:clientData/>
  </xdr:oneCellAnchor>
  <xdr:oneCellAnchor>
    <xdr:from>
      <xdr:col>10</xdr:col>
      <xdr:colOff>363349</xdr:colOff>
      <xdr:row>2</xdr:row>
      <xdr:rowOff>68076</xdr:rowOff>
    </xdr:from>
    <xdr:ext cx="7962621" cy="604277"/>
    <xdr:sp macro="" textlink="">
      <xdr:nvSpPr>
        <xdr:cNvPr id="3" name="テキスト ボックス 2">
          <a:extLst>
            <a:ext uri="{FF2B5EF4-FFF2-40B4-BE49-F238E27FC236}">
              <a16:creationId xmlns:a16="http://schemas.microsoft.com/office/drawing/2014/main" id="{4BEE8992-9793-31E1-C8C9-ACF658162E43}"/>
            </a:ext>
          </a:extLst>
        </xdr:cNvPr>
        <xdr:cNvSpPr txBox="1"/>
      </xdr:nvSpPr>
      <xdr:spPr>
        <a:xfrm>
          <a:off x="14381908" y="449076"/>
          <a:ext cx="7962621" cy="604277"/>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solidFill>
                <a:srgbClr val="FF0000"/>
              </a:solidFill>
            </a:rPr>
            <a:t>○　複数の施設をまとめて申請する場合は、施設別にシートを分けて作成してください。</a:t>
          </a:r>
          <a:endParaRPr kumimoji="1" lang="en-US" altLang="ja-JP" sz="1200">
            <a:solidFill>
              <a:srgbClr val="FF0000"/>
            </a:solidFill>
          </a:endParaRPr>
        </a:p>
        <a:p>
          <a:r>
            <a:rPr kumimoji="1" lang="ja-JP" altLang="en-US" sz="1200">
              <a:solidFill>
                <a:srgbClr val="FF0000"/>
              </a:solidFill>
            </a:rPr>
            <a:t>　</a:t>
          </a:r>
          <a:r>
            <a:rPr kumimoji="1" lang="en-US" altLang="ja-JP" sz="1200">
              <a:solidFill>
                <a:srgbClr val="FF0000"/>
              </a:solidFill>
            </a:rPr>
            <a:t>※</a:t>
          </a:r>
          <a:r>
            <a:rPr kumimoji="1" lang="ja-JP" altLang="en-US" sz="1200">
              <a:solidFill>
                <a:srgbClr val="FF0000"/>
              </a:solidFill>
            </a:rPr>
            <a:t>　併設施設（例：特養＋併設ショート）の場合は、両施設をまとめて１シートにしていただいて構いません。</a:t>
          </a:r>
        </a:p>
      </xdr:txBody>
    </xdr:sp>
    <xdr:clientData/>
  </xdr:oneCellAnchor>
  <xdr:oneCellAnchor>
    <xdr:from>
      <xdr:col>8</xdr:col>
      <xdr:colOff>672354</xdr:colOff>
      <xdr:row>3</xdr:row>
      <xdr:rowOff>106456</xdr:rowOff>
    </xdr:from>
    <xdr:ext cx="3388938" cy="330573"/>
    <xdr:sp macro="" textlink="">
      <xdr:nvSpPr>
        <xdr:cNvPr id="4" name="テキスト ボックス 3">
          <a:extLst>
            <a:ext uri="{FF2B5EF4-FFF2-40B4-BE49-F238E27FC236}">
              <a16:creationId xmlns:a16="http://schemas.microsoft.com/office/drawing/2014/main" id="{147D0FEE-5A93-BDB7-28A5-4398622C91FF}"/>
            </a:ext>
          </a:extLst>
        </xdr:cNvPr>
        <xdr:cNvSpPr txBox="1"/>
      </xdr:nvSpPr>
      <xdr:spPr>
        <a:xfrm>
          <a:off x="9681883" y="677956"/>
          <a:ext cx="3388938" cy="330573"/>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200">
              <a:solidFill>
                <a:srgbClr val="FF0000"/>
              </a:solidFill>
            </a:rPr>
            <a:t>青色のセルは直接記載してください。</a:t>
          </a:r>
        </a:p>
      </xdr:txBody>
    </xdr:sp>
    <xdr:clientData/>
  </xdr:oneCellAnchor>
  <xdr:oneCellAnchor>
    <xdr:from>
      <xdr:col>8</xdr:col>
      <xdr:colOff>990880</xdr:colOff>
      <xdr:row>12</xdr:row>
      <xdr:rowOff>263339</xdr:rowOff>
    </xdr:from>
    <xdr:ext cx="3388938" cy="330573"/>
    <xdr:sp macro="" textlink="">
      <xdr:nvSpPr>
        <xdr:cNvPr id="5" name="テキスト ボックス 4">
          <a:extLst>
            <a:ext uri="{FF2B5EF4-FFF2-40B4-BE49-F238E27FC236}">
              <a16:creationId xmlns:a16="http://schemas.microsoft.com/office/drawing/2014/main" id="{D4B66ECC-7E50-CCA0-C377-42856843AD2D}"/>
            </a:ext>
          </a:extLst>
        </xdr:cNvPr>
        <xdr:cNvSpPr txBox="1"/>
      </xdr:nvSpPr>
      <xdr:spPr>
        <a:xfrm>
          <a:off x="10000409" y="3367368"/>
          <a:ext cx="3388938" cy="330573"/>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200">
              <a:solidFill>
                <a:srgbClr val="FF0000"/>
              </a:solidFill>
            </a:rPr>
            <a:t>緑色のセルはリストから選択してください。</a:t>
          </a:r>
        </a:p>
      </xdr:txBody>
    </xdr:sp>
    <xdr:clientData/>
  </xdr:oneCellAnchor>
  <xdr:oneCellAnchor>
    <xdr:from>
      <xdr:col>12</xdr:col>
      <xdr:colOff>240084</xdr:colOff>
      <xdr:row>6</xdr:row>
      <xdr:rowOff>28014</xdr:rowOff>
    </xdr:from>
    <xdr:ext cx="9766768" cy="924486"/>
    <xdr:sp macro="" textlink="">
      <xdr:nvSpPr>
        <xdr:cNvPr id="6" name="テキスト ボックス 5">
          <a:extLst>
            <a:ext uri="{FF2B5EF4-FFF2-40B4-BE49-F238E27FC236}">
              <a16:creationId xmlns:a16="http://schemas.microsoft.com/office/drawing/2014/main" id="{04343934-9784-C76C-6A66-FBE59701B09B}"/>
            </a:ext>
          </a:extLst>
        </xdr:cNvPr>
        <xdr:cNvSpPr txBox="1"/>
      </xdr:nvSpPr>
      <xdr:spPr>
        <a:xfrm>
          <a:off x="19906408" y="1294279"/>
          <a:ext cx="9766768" cy="924486"/>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solidFill>
                <a:srgbClr val="FF0000"/>
              </a:solidFill>
            </a:rPr>
            <a:t>○　収支は、法人全体の額を記載してください。（法人全体で収支減少要件を満たせば、全ての施設について申請が可能です。）</a:t>
          </a:r>
          <a:endParaRPr kumimoji="1" lang="en-US" altLang="ja-JP" sz="1200">
            <a:solidFill>
              <a:srgbClr val="FF0000"/>
            </a:solidFill>
          </a:endParaRPr>
        </a:p>
        <a:p>
          <a:r>
            <a:rPr kumimoji="1" lang="ja-JP" altLang="en-US" sz="1200">
              <a:solidFill>
                <a:srgbClr val="FF0000"/>
              </a:solidFill>
            </a:rPr>
            <a:t>○　法人全体では収支減少要件を満たさないが、施設単位であれば満たす場合は、施設別の収支を記載いただいても構いません。</a:t>
          </a:r>
          <a:endParaRPr kumimoji="1" lang="en-US" altLang="ja-JP" sz="1200">
            <a:solidFill>
              <a:srgbClr val="FF0000"/>
            </a:solidFill>
          </a:endParaRPr>
        </a:p>
        <a:p>
          <a:r>
            <a:rPr kumimoji="1" lang="ja-JP" altLang="en-US" sz="1200">
              <a:solidFill>
                <a:srgbClr val="FF0000"/>
              </a:solidFill>
            </a:rPr>
            <a:t>　　（この場合、白色セルに入力済の数式を上書きして記載してください。）</a:t>
          </a:r>
          <a:r>
            <a:rPr kumimoji="1" lang="en-US" altLang="ja-JP" sz="1200">
              <a:solidFill>
                <a:srgbClr val="FF0000"/>
              </a:solidFill>
            </a:rPr>
            <a:t>	</a:t>
          </a:r>
          <a:endParaRPr kumimoji="1" lang="ja-JP" altLang="en-US" sz="1200">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96CF-DE98-4D77-BDBE-C95DBAB3DF00}">
  <sheetPr>
    <tabColor rgb="FFFFC000"/>
  </sheetPr>
  <dimension ref="A1:M46"/>
  <sheetViews>
    <sheetView view="pageBreakPreview" zoomScale="85" zoomScaleNormal="100" zoomScaleSheetLayoutView="85" workbookViewId="0">
      <selection activeCell="E4" sqref="E4"/>
    </sheetView>
  </sheetViews>
  <sheetFormatPr defaultRowHeight="30" customHeight="1" x14ac:dyDescent="0.15"/>
  <cols>
    <col min="1" max="1" width="6.625" customWidth="1"/>
    <col min="2" max="2" width="11.625" customWidth="1"/>
    <col min="3" max="3" width="21.625" customWidth="1"/>
    <col min="4" max="7" width="14.625" customWidth="1"/>
    <col min="8" max="8" width="27.125" customWidth="1"/>
    <col min="9" max="9" width="51.875" customWidth="1"/>
    <col min="10" max="10" width="18.125" customWidth="1"/>
    <col min="11" max="11" width="27.125" customWidth="1"/>
    <col min="12" max="12" width="51.875" customWidth="1"/>
    <col min="13" max="13" width="18.125" customWidth="1"/>
  </cols>
  <sheetData>
    <row r="1" spans="1:13" s="1" customFormat="1" ht="15" customHeight="1" x14ac:dyDescent="0.15">
      <c r="A1" s="40" t="s">
        <v>0</v>
      </c>
      <c r="B1" s="40"/>
      <c r="C1" s="40"/>
      <c r="D1" s="40"/>
      <c r="E1" s="40"/>
      <c r="F1" s="40"/>
      <c r="G1" s="40"/>
      <c r="H1" s="40" t="s">
        <v>1</v>
      </c>
      <c r="I1" s="40"/>
      <c r="J1" s="40"/>
      <c r="K1" s="40" t="s">
        <v>1</v>
      </c>
      <c r="L1" s="40"/>
      <c r="M1" s="40"/>
    </row>
    <row r="2" spans="1:13" s="1" customFormat="1" ht="15" customHeight="1" x14ac:dyDescent="0.15">
      <c r="A2" s="121" t="s">
        <v>118</v>
      </c>
      <c r="B2" s="40"/>
      <c r="C2" s="40"/>
      <c r="D2" s="40"/>
      <c r="E2" s="40"/>
      <c r="F2" s="40"/>
      <c r="G2" s="40"/>
      <c r="H2" s="40" t="s">
        <v>2</v>
      </c>
      <c r="I2" s="40"/>
      <c r="J2" s="40"/>
      <c r="K2" s="40" t="s">
        <v>2</v>
      </c>
      <c r="L2" s="40"/>
      <c r="M2" s="40"/>
    </row>
    <row r="3" spans="1:13" s="1" customFormat="1" ht="15" customHeight="1" x14ac:dyDescent="0.15">
      <c r="A3" s="40"/>
      <c r="B3" s="40"/>
      <c r="C3" s="40"/>
      <c r="D3" s="40"/>
      <c r="E3" s="40"/>
      <c r="F3" s="40"/>
      <c r="G3" s="40"/>
      <c r="H3" s="40" t="s">
        <v>115</v>
      </c>
      <c r="I3" s="40"/>
      <c r="J3" s="40"/>
      <c r="K3" s="40" t="s">
        <v>115</v>
      </c>
      <c r="L3" s="40"/>
      <c r="M3" s="40"/>
    </row>
    <row r="4" spans="1:13" s="1" customFormat="1" ht="10.15" customHeight="1" x14ac:dyDescent="0.15">
      <c r="A4" s="40"/>
      <c r="B4" s="40"/>
      <c r="C4" s="40"/>
      <c r="D4" s="40"/>
      <c r="E4" s="40"/>
      <c r="F4" s="40"/>
      <c r="G4" s="40"/>
      <c r="H4" s="40"/>
      <c r="I4" s="40"/>
      <c r="J4" s="40"/>
      <c r="K4" s="40"/>
      <c r="L4" s="40"/>
      <c r="M4" s="40"/>
    </row>
    <row r="5" spans="1:13" s="1" customFormat="1" ht="15" customHeight="1" x14ac:dyDescent="0.15">
      <c r="A5" s="40"/>
      <c r="B5" s="40"/>
      <c r="C5" s="40"/>
      <c r="D5" s="40"/>
      <c r="E5" s="40"/>
      <c r="F5" s="40"/>
      <c r="G5" s="40"/>
      <c r="H5" s="40" t="s">
        <v>3</v>
      </c>
      <c r="I5" s="40"/>
      <c r="J5" s="40"/>
      <c r="K5" s="40" t="s">
        <v>3</v>
      </c>
      <c r="L5" s="40"/>
      <c r="M5" s="40"/>
    </row>
    <row r="6" spans="1:13" ht="30" customHeight="1" x14ac:dyDescent="0.15">
      <c r="A6" s="41" t="s">
        <v>4</v>
      </c>
      <c r="B6" s="41"/>
      <c r="C6" s="42" t="str">
        <f>$I$6</f>
        <v>医療法人社団　新潟医療協会</v>
      </c>
      <c r="D6" s="41"/>
      <c r="E6" s="41"/>
      <c r="F6" s="40"/>
      <c r="G6" s="40"/>
      <c r="H6" s="43" t="s">
        <v>5</v>
      </c>
      <c r="I6" s="44" t="s">
        <v>6</v>
      </c>
      <c r="J6" s="45"/>
      <c r="K6" s="46" t="s">
        <v>5</v>
      </c>
      <c r="L6" s="47" t="str">
        <f>$I$6</f>
        <v>医療法人社団　新潟医療協会</v>
      </c>
      <c r="M6" s="48"/>
    </row>
    <row r="7" spans="1:13" ht="30" customHeight="1" x14ac:dyDescent="0.15">
      <c r="A7" s="40"/>
      <c r="B7" s="40"/>
      <c r="C7" s="40"/>
      <c r="D7" s="40"/>
      <c r="E7" s="40"/>
      <c r="F7" s="40"/>
      <c r="G7" s="40"/>
      <c r="H7" s="120" t="s">
        <v>113</v>
      </c>
      <c r="I7" s="50">
        <v>11200000</v>
      </c>
      <c r="J7" s="51" t="s">
        <v>7</v>
      </c>
      <c r="K7" s="120" t="s">
        <v>113</v>
      </c>
      <c r="L7" s="52">
        <f>$I$7</f>
        <v>11200000</v>
      </c>
      <c r="M7" s="53" t="s">
        <v>7</v>
      </c>
    </row>
    <row r="8" spans="1:13" ht="30" customHeight="1" x14ac:dyDescent="0.15">
      <c r="A8" s="40"/>
      <c r="B8" s="40"/>
      <c r="C8" s="40"/>
      <c r="D8" s="40"/>
      <c r="E8" s="40"/>
      <c r="F8" s="40"/>
      <c r="G8" s="40"/>
      <c r="H8" s="120" t="s">
        <v>114</v>
      </c>
      <c r="I8" s="50">
        <v>16000000</v>
      </c>
      <c r="J8" s="51" t="s">
        <v>7</v>
      </c>
      <c r="K8" s="120" t="s">
        <v>114</v>
      </c>
      <c r="L8" s="52">
        <f>$I$8</f>
        <v>16000000</v>
      </c>
      <c r="M8" s="53" t="s">
        <v>7</v>
      </c>
    </row>
    <row r="9" spans="1:13" s="1" customFormat="1" ht="30" customHeight="1" x14ac:dyDescent="0.15">
      <c r="A9" s="40"/>
      <c r="B9" s="40"/>
      <c r="C9" s="40"/>
      <c r="D9" s="40"/>
      <c r="E9" s="40"/>
      <c r="F9" s="40"/>
      <c r="G9" s="40"/>
      <c r="H9" s="54" t="s">
        <v>8</v>
      </c>
      <c r="I9" s="55">
        <f>100*($I$7-$I$8)/$I$8</f>
        <v>-30</v>
      </c>
      <c r="J9" s="56" t="s">
        <v>9</v>
      </c>
      <c r="K9" s="54" t="s">
        <v>8</v>
      </c>
      <c r="L9" s="55">
        <f>100*($L$7-$L$8)/$L$8</f>
        <v>-30</v>
      </c>
      <c r="M9" s="56" t="s">
        <v>9</v>
      </c>
    </row>
    <row r="10" spans="1:13" s="1" customFormat="1" ht="10.15" customHeight="1" x14ac:dyDescent="0.15">
      <c r="A10" s="40"/>
      <c r="B10" s="40"/>
      <c r="C10" s="40"/>
      <c r="D10" s="40"/>
      <c r="E10" s="40"/>
      <c r="F10" s="40"/>
      <c r="G10" s="40"/>
      <c r="H10" s="40"/>
      <c r="I10" s="40"/>
      <c r="J10" s="40"/>
      <c r="K10" s="40"/>
      <c r="L10" s="40"/>
      <c r="M10" s="40"/>
    </row>
    <row r="11" spans="1:13" s="1" customFormat="1" ht="15" customHeight="1" x14ac:dyDescent="0.15">
      <c r="A11" s="40" t="s">
        <v>10</v>
      </c>
      <c r="B11" s="40"/>
      <c r="C11" s="40"/>
      <c r="D11" s="40"/>
      <c r="E11" s="40"/>
      <c r="F11" s="40"/>
      <c r="G11" s="57" t="s">
        <v>11</v>
      </c>
      <c r="H11" s="40" t="s">
        <v>12</v>
      </c>
      <c r="I11" s="40"/>
      <c r="J11" s="40"/>
      <c r="K11" s="40" t="s">
        <v>12</v>
      </c>
      <c r="L11" s="40"/>
      <c r="M11" s="40"/>
    </row>
    <row r="12" spans="1:13" ht="30" customHeight="1" x14ac:dyDescent="0.15">
      <c r="A12" s="58" t="s">
        <v>13</v>
      </c>
      <c r="B12" s="59"/>
      <c r="C12" s="60" t="s">
        <v>14</v>
      </c>
      <c r="D12" s="61" t="s">
        <v>15</v>
      </c>
      <c r="E12" s="62" t="s">
        <v>16</v>
      </c>
      <c r="F12" s="63" t="s">
        <v>17</v>
      </c>
      <c r="G12" s="64" t="s">
        <v>18</v>
      </c>
      <c r="H12" s="43" t="s">
        <v>19</v>
      </c>
      <c r="I12" s="44" t="s">
        <v>20</v>
      </c>
      <c r="J12" s="45"/>
      <c r="K12" s="43" t="s">
        <v>19</v>
      </c>
      <c r="L12" s="44" t="s">
        <v>21</v>
      </c>
      <c r="M12" s="45"/>
    </row>
    <row r="13" spans="1:13" ht="30" customHeight="1" x14ac:dyDescent="0.15">
      <c r="A13" s="65" t="s">
        <v>22</v>
      </c>
      <c r="B13" s="66"/>
      <c r="C13" s="45" t="s">
        <v>23</v>
      </c>
      <c r="D13" s="67">
        <f>SUM($C$41:$C$41)</f>
        <v>527000</v>
      </c>
      <c r="E13" s="68">
        <f>SUM($D$41:$D$41)</f>
        <v>900000</v>
      </c>
      <c r="F13" s="68">
        <f>SUM($E$41:$E$41)</f>
        <v>450000</v>
      </c>
      <c r="G13" s="69">
        <f>SUM($F$41:$F$41)</f>
        <v>450000</v>
      </c>
      <c r="H13" s="49" t="s">
        <v>24</v>
      </c>
      <c r="I13" s="70" t="s">
        <v>25</v>
      </c>
      <c r="J13" s="51"/>
      <c r="K13" s="49" t="s">
        <v>24</v>
      </c>
      <c r="L13" s="70" t="s">
        <v>25</v>
      </c>
      <c r="M13" s="51"/>
    </row>
    <row r="14" spans="1:13" ht="30" customHeight="1" x14ac:dyDescent="0.15">
      <c r="A14" s="71" t="s">
        <v>26</v>
      </c>
      <c r="B14" s="72"/>
      <c r="C14" s="51" t="s">
        <v>27</v>
      </c>
      <c r="D14" s="73">
        <f>$C$42</f>
        <v>120000</v>
      </c>
      <c r="E14" s="74">
        <f>$D$42</f>
        <v>1000000</v>
      </c>
      <c r="F14" s="74">
        <f>$E$42</f>
        <v>500000</v>
      </c>
      <c r="G14" s="75">
        <f>$F$42</f>
        <v>120000</v>
      </c>
      <c r="H14" s="49" t="s">
        <v>28</v>
      </c>
      <c r="I14" s="76" t="s">
        <v>29</v>
      </c>
      <c r="J14" s="51"/>
      <c r="K14" s="49" t="s">
        <v>28</v>
      </c>
      <c r="L14" s="76" t="s">
        <v>26</v>
      </c>
      <c r="M14" s="51"/>
    </row>
    <row r="15" spans="1:13" ht="30" customHeight="1" x14ac:dyDescent="0.15">
      <c r="A15" s="71" t="s">
        <v>30</v>
      </c>
      <c r="B15" s="72"/>
      <c r="C15" s="51" t="s">
        <v>31</v>
      </c>
      <c r="D15" s="73">
        <f>$C$43</f>
        <v>0</v>
      </c>
      <c r="E15" s="74">
        <f>$D$43</f>
        <v>0</v>
      </c>
      <c r="F15" s="74">
        <f>$E$43</f>
        <v>0</v>
      </c>
      <c r="G15" s="75">
        <f>$F$43</f>
        <v>0</v>
      </c>
      <c r="H15" s="49" t="s">
        <v>32</v>
      </c>
      <c r="I15" s="70">
        <v>62</v>
      </c>
      <c r="J15" s="51" t="s">
        <v>112</v>
      </c>
      <c r="K15" s="49" t="s">
        <v>32</v>
      </c>
      <c r="L15" s="70">
        <v>40</v>
      </c>
      <c r="M15" s="51" t="s">
        <v>112</v>
      </c>
    </row>
    <row r="16" spans="1:13" ht="30" customHeight="1" x14ac:dyDescent="0.15">
      <c r="A16" s="71" t="s">
        <v>33</v>
      </c>
      <c r="B16" s="72"/>
      <c r="C16" s="51" t="s">
        <v>34</v>
      </c>
      <c r="D16" s="73">
        <f>$C$44</f>
        <v>0</v>
      </c>
      <c r="E16" s="74">
        <f>$D$44</f>
        <v>0</v>
      </c>
      <c r="F16" s="74">
        <f>$E$44</f>
        <v>0</v>
      </c>
      <c r="G16" s="75">
        <f>$F$44</f>
        <v>0</v>
      </c>
      <c r="H16" s="49" t="s">
        <v>35</v>
      </c>
      <c r="I16" s="77">
        <v>8500</v>
      </c>
      <c r="J16" s="78" t="s">
        <v>7</v>
      </c>
      <c r="K16" s="49" t="s">
        <v>35</v>
      </c>
      <c r="L16" s="77">
        <v>3000</v>
      </c>
      <c r="M16" s="78" t="s">
        <v>7</v>
      </c>
    </row>
    <row r="17" spans="1:13" s="1" customFormat="1" ht="30" customHeight="1" x14ac:dyDescent="0.15">
      <c r="A17" s="79" t="s">
        <v>36</v>
      </c>
      <c r="B17" s="80"/>
      <c r="C17" s="56" t="s">
        <v>37</v>
      </c>
      <c r="D17" s="81">
        <f>$C$45</f>
        <v>0</v>
      </c>
      <c r="E17" s="82">
        <f>$D$45</f>
        <v>0</v>
      </c>
      <c r="F17" s="82">
        <f>$E$45</f>
        <v>0</v>
      </c>
      <c r="G17" s="83">
        <f>$F$45</f>
        <v>0</v>
      </c>
      <c r="H17" s="54" t="s">
        <v>38</v>
      </c>
      <c r="I17" s="84">
        <f>$I$15*$I$16</f>
        <v>527000</v>
      </c>
      <c r="J17" s="56" t="s">
        <v>39</v>
      </c>
      <c r="K17" s="54" t="s">
        <v>38</v>
      </c>
      <c r="L17" s="84">
        <f>$L$15*$L$16</f>
        <v>120000</v>
      </c>
      <c r="M17" s="56" t="s">
        <v>39</v>
      </c>
    </row>
    <row r="18" spans="1:13" s="1" customFormat="1" ht="10.15" customHeight="1" x14ac:dyDescent="0.15">
      <c r="A18" s="40"/>
      <c r="B18" s="40"/>
      <c r="C18" s="40"/>
      <c r="D18" s="40"/>
      <c r="E18" s="40"/>
      <c r="F18" s="85"/>
      <c r="G18" s="85"/>
      <c r="H18" s="40"/>
      <c r="I18" s="40"/>
      <c r="J18" s="40"/>
      <c r="K18" s="40"/>
      <c r="L18" s="40"/>
      <c r="M18" s="40"/>
    </row>
    <row r="19" spans="1:13" s="1" customFormat="1" ht="15" customHeight="1" x14ac:dyDescent="0.15">
      <c r="A19" s="40" t="s">
        <v>40</v>
      </c>
      <c r="B19" s="40"/>
      <c r="C19" s="40"/>
      <c r="D19" s="40"/>
      <c r="E19" s="40"/>
      <c r="F19" s="85"/>
      <c r="G19" s="57" t="s">
        <v>11</v>
      </c>
      <c r="H19" s="40" t="s">
        <v>116</v>
      </c>
      <c r="I19" s="40"/>
      <c r="J19" s="40"/>
      <c r="K19" s="40" t="s">
        <v>116</v>
      </c>
      <c r="L19" s="40"/>
      <c r="M19" s="40"/>
    </row>
    <row r="20" spans="1:13" ht="30" customHeight="1" x14ac:dyDescent="0.15">
      <c r="A20" s="86"/>
      <c r="B20" s="87" t="s">
        <v>41</v>
      </c>
      <c r="C20" s="88" t="s">
        <v>42</v>
      </c>
      <c r="D20" s="61" t="s">
        <v>43</v>
      </c>
      <c r="E20" s="62" t="s">
        <v>16</v>
      </c>
      <c r="F20" s="63" t="s">
        <v>17</v>
      </c>
      <c r="G20" s="64" t="s">
        <v>18</v>
      </c>
      <c r="H20" s="89" t="s">
        <v>44</v>
      </c>
      <c r="I20" s="90" t="s">
        <v>45</v>
      </c>
      <c r="J20" s="91" t="s">
        <v>46</v>
      </c>
      <c r="K20" s="89" t="s">
        <v>44</v>
      </c>
      <c r="L20" s="90" t="s">
        <v>45</v>
      </c>
      <c r="M20" s="91" t="s">
        <v>46</v>
      </c>
    </row>
    <row r="21" spans="1:13" s="34" customFormat="1" ht="19.149999999999999" customHeight="1" x14ac:dyDescent="0.15">
      <c r="A21" s="92" t="s">
        <v>47</v>
      </c>
      <c r="B21" s="93" t="str">
        <f>$I$14</f>
        <v>病院、有床診療所</v>
      </c>
      <c r="C21" s="94" t="str">
        <f>$I$12</f>
        <v>新潟県庁病院</v>
      </c>
      <c r="D21" s="67">
        <f>$I$17</f>
        <v>527000</v>
      </c>
      <c r="E21" s="68">
        <f>$J$36</f>
        <v>900000</v>
      </c>
      <c r="F21" s="68">
        <f>$J$37</f>
        <v>450000</v>
      </c>
      <c r="G21" s="69">
        <f>$J$38</f>
        <v>450000</v>
      </c>
      <c r="H21" s="95" t="s">
        <v>48</v>
      </c>
      <c r="I21" s="96" t="s">
        <v>49</v>
      </c>
      <c r="J21" s="97">
        <v>600000</v>
      </c>
      <c r="K21" s="95" t="s">
        <v>50</v>
      </c>
      <c r="L21" s="96" t="s">
        <v>51</v>
      </c>
      <c r="M21" s="97">
        <v>700000</v>
      </c>
    </row>
    <row r="22" spans="1:13" s="34" customFormat="1" ht="19.149999999999999" customHeight="1" x14ac:dyDescent="0.15">
      <c r="A22" s="98" t="s">
        <v>52</v>
      </c>
      <c r="B22" s="99" t="str">
        <f>$L$14</f>
        <v>高齢者福祉施設</v>
      </c>
      <c r="C22" s="100" t="str">
        <f>$L$12</f>
        <v>新潟県庁病院介護医療院</v>
      </c>
      <c r="D22" s="73">
        <f>$L$17</f>
        <v>120000</v>
      </c>
      <c r="E22" s="74">
        <f>$M$36</f>
        <v>1000000</v>
      </c>
      <c r="F22" s="74">
        <f>$M$37</f>
        <v>500000</v>
      </c>
      <c r="G22" s="75">
        <f>$M$38</f>
        <v>120000</v>
      </c>
      <c r="H22" s="101" t="s">
        <v>48</v>
      </c>
      <c r="I22" s="102" t="s">
        <v>53</v>
      </c>
      <c r="J22" s="103">
        <v>300000</v>
      </c>
      <c r="K22" s="101" t="s">
        <v>48</v>
      </c>
      <c r="L22" s="102" t="s">
        <v>54</v>
      </c>
      <c r="M22" s="103">
        <v>300000</v>
      </c>
    </row>
    <row r="23" spans="1:13" s="34" customFormat="1" ht="19.149999999999999" customHeight="1" x14ac:dyDescent="0.15">
      <c r="A23" s="98" t="s">
        <v>55</v>
      </c>
      <c r="B23" s="99"/>
      <c r="C23" s="100"/>
      <c r="D23" s="73"/>
      <c r="E23" s="74"/>
      <c r="F23" s="74"/>
      <c r="G23" s="75"/>
      <c r="H23" s="101"/>
      <c r="I23" s="102"/>
      <c r="J23" s="103"/>
      <c r="K23" s="101"/>
      <c r="L23" s="102"/>
      <c r="M23" s="103"/>
    </row>
    <row r="24" spans="1:13" s="34" customFormat="1" ht="19.149999999999999" customHeight="1" x14ac:dyDescent="0.15">
      <c r="A24" s="98" t="s">
        <v>57</v>
      </c>
      <c r="B24" s="99"/>
      <c r="C24" s="100"/>
      <c r="D24" s="73"/>
      <c r="E24" s="74"/>
      <c r="F24" s="74"/>
      <c r="G24" s="75"/>
      <c r="H24" s="101"/>
      <c r="I24" s="102"/>
      <c r="J24" s="103"/>
      <c r="K24" s="101"/>
      <c r="L24" s="102"/>
      <c r="M24" s="103"/>
    </row>
    <row r="25" spans="1:13" s="34" customFormat="1" ht="19.149999999999999" customHeight="1" x14ac:dyDescent="0.15">
      <c r="A25" s="98" t="s">
        <v>58</v>
      </c>
      <c r="B25" s="99"/>
      <c r="C25" s="100"/>
      <c r="D25" s="73"/>
      <c r="E25" s="74"/>
      <c r="F25" s="74"/>
      <c r="G25" s="75"/>
      <c r="H25" s="101"/>
      <c r="I25" s="102"/>
      <c r="J25" s="103"/>
      <c r="K25" s="101"/>
      <c r="L25" s="102"/>
      <c r="M25" s="103"/>
    </row>
    <row r="26" spans="1:13" s="34" customFormat="1" ht="19.149999999999999" customHeight="1" x14ac:dyDescent="0.15">
      <c r="A26" s="98" t="s">
        <v>59</v>
      </c>
      <c r="B26" s="99"/>
      <c r="C26" s="100"/>
      <c r="D26" s="73"/>
      <c r="E26" s="74"/>
      <c r="F26" s="74"/>
      <c r="G26" s="75"/>
      <c r="H26" s="101"/>
      <c r="I26" s="102"/>
      <c r="J26" s="103"/>
      <c r="K26" s="101"/>
      <c r="L26" s="102"/>
      <c r="M26" s="103"/>
    </row>
    <row r="27" spans="1:13" s="34" customFormat="1" ht="19.149999999999999" customHeight="1" x14ac:dyDescent="0.15">
      <c r="A27" s="98" t="s">
        <v>60</v>
      </c>
      <c r="B27" s="99"/>
      <c r="C27" s="100"/>
      <c r="D27" s="73"/>
      <c r="E27" s="74"/>
      <c r="F27" s="74"/>
      <c r="G27" s="75"/>
      <c r="H27" s="101"/>
      <c r="I27" s="102"/>
      <c r="J27" s="103"/>
      <c r="K27" s="101"/>
      <c r="L27" s="102"/>
      <c r="M27" s="103"/>
    </row>
    <row r="28" spans="1:13" s="34" customFormat="1" ht="19.149999999999999" customHeight="1" x14ac:dyDescent="0.15">
      <c r="A28" s="98" t="s">
        <v>61</v>
      </c>
      <c r="B28" s="99"/>
      <c r="C28" s="100"/>
      <c r="D28" s="73"/>
      <c r="E28" s="74"/>
      <c r="F28" s="74"/>
      <c r="G28" s="75"/>
      <c r="H28" s="101"/>
      <c r="I28" s="102"/>
      <c r="J28" s="103"/>
      <c r="K28" s="101"/>
      <c r="L28" s="102"/>
      <c r="M28" s="103"/>
    </row>
    <row r="29" spans="1:13" s="34" customFormat="1" ht="19.149999999999999" customHeight="1" x14ac:dyDescent="0.15">
      <c r="A29" s="98" t="s">
        <v>62</v>
      </c>
      <c r="B29" s="99"/>
      <c r="C29" s="100"/>
      <c r="D29" s="73"/>
      <c r="E29" s="74"/>
      <c r="F29" s="74"/>
      <c r="G29" s="75"/>
      <c r="H29" s="101"/>
      <c r="I29" s="102"/>
      <c r="J29" s="103"/>
      <c r="K29" s="101"/>
      <c r="L29" s="102"/>
      <c r="M29" s="103"/>
    </row>
    <row r="30" spans="1:13" s="34" customFormat="1" ht="19.149999999999999" customHeight="1" x14ac:dyDescent="0.15">
      <c r="A30" s="98" t="s">
        <v>63</v>
      </c>
      <c r="B30" s="99"/>
      <c r="C30" s="100"/>
      <c r="D30" s="73"/>
      <c r="E30" s="74"/>
      <c r="F30" s="74"/>
      <c r="G30" s="75"/>
      <c r="H30" s="101"/>
      <c r="I30" s="102"/>
      <c r="J30" s="103"/>
      <c r="K30" s="101"/>
      <c r="L30" s="102"/>
      <c r="M30" s="103"/>
    </row>
    <row r="31" spans="1:13" s="34" customFormat="1" ht="19.149999999999999" customHeight="1" x14ac:dyDescent="0.15">
      <c r="A31" s="98" t="s">
        <v>64</v>
      </c>
      <c r="B31" s="99"/>
      <c r="C31" s="100"/>
      <c r="D31" s="73"/>
      <c r="E31" s="74"/>
      <c r="F31" s="74"/>
      <c r="G31" s="75"/>
      <c r="H31" s="101"/>
      <c r="I31" s="102"/>
      <c r="J31" s="103"/>
      <c r="K31" s="101"/>
      <c r="L31" s="102"/>
      <c r="M31" s="103"/>
    </row>
    <row r="32" spans="1:13" s="34" customFormat="1" ht="19.149999999999999" customHeight="1" x14ac:dyDescent="0.15">
      <c r="A32" s="98" t="s">
        <v>65</v>
      </c>
      <c r="B32" s="99"/>
      <c r="C32" s="100"/>
      <c r="D32" s="73"/>
      <c r="E32" s="74"/>
      <c r="F32" s="74"/>
      <c r="G32" s="75"/>
      <c r="H32" s="101"/>
      <c r="I32" s="102"/>
      <c r="J32" s="103"/>
      <c r="K32" s="101"/>
      <c r="L32" s="102"/>
      <c r="M32" s="103"/>
    </row>
    <row r="33" spans="1:13" s="34" customFormat="1" ht="19.149999999999999" customHeight="1" x14ac:dyDescent="0.15">
      <c r="A33" s="98" t="s">
        <v>66</v>
      </c>
      <c r="B33" s="99"/>
      <c r="C33" s="100"/>
      <c r="D33" s="73"/>
      <c r="E33" s="74"/>
      <c r="F33" s="74"/>
      <c r="G33" s="75"/>
      <c r="H33" s="101"/>
      <c r="I33" s="102"/>
      <c r="J33" s="103"/>
      <c r="K33" s="101"/>
      <c r="L33" s="102"/>
      <c r="M33" s="103"/>
    </row>
    <row r="34" spans="1:13" s="34" customFormat="1" ht="19.149999999999999" customHeight="1" x14ac:dyDescent="0.15">
      <c r="A34" s="98" t="s">
        <v>67</v>
      </c>
      <c r="B34" s="99"/>
      <c r="C34" s="100"/>
      <c r="D34" s="73"/>
      <c r="E34" s="74"/>
      <c r="F34" s="74"/>
      <c r="G34" s="75"/>
      <c r="H34" s="101"/>
      <c r="I34" s="102"/>
      <c r="J34" s="103"/>
      <c r="K34" s="101"/>
      <c r="L34" s="102"/>
      <c r="M34" s="103"/>
    </row>
    <row r="35" spans="1:13" s="34" customFormat="1" ht="19.149999999999999" customHeight="1" x14ac:dyDescent="0.15">
      <c r="A35" s="104" t="s">
        <v>68</v>
      </c>
      <c r="B35" s="105"/>
      <c r="C35" s="106"/>
      <c r="D35" s="81"/>
      <c r="E35" s="82"/>
      <c r="F35" s="82"/>
      <c r="G35" s="83"/>
      <c r="H35" s="107"/>
      <c r="I35" s="108"/>
      <c r="J35" s="109"/>
      <c r="K35" s="107"/>
      <c r="L35" s="108"/>
      <c r="M35" s="109"/>
    </row>
    <row r="36" spans="1:13" s="1" customFormat="1" ht="19.149999999999999" customHeight="1" x14ac:dyDescent="0.15">
      <c r="A36" s="40"/>
      <c r="B36" s="40"/>
      <c r="C36" s="110" t="s">
        <v>69</v>
      </c>
      <c r="D36" s="111">
        <f>SUM($D$21:$D$35)</f>
        <v>647000</v>
      </c>
      <c r="E36" s="112">
        <f>SUM($E$21:$E$35)</f>
        <v>1900000</v>
      </c>
      <c r="F36" s="112">
        <f>SUM($F$21:$F$35)</f>
        <v>950000</v>
      </c>
      <c r="G36" s="113">
        <f>SUM($G$21:$G$35)</f>
        <v>570000</v>
      </c>
      <c r="H36" s="114"/>
      <c r="I36" s="115" t="s">
        <v>70</v>
      </c>
      <c r="J36" s="116">
        <f>SUM($J$21:$J$35)</f>
        <v>900000</v>
      </c>
      <c r="K36" s="114"/>
      <c r="L36" s="115" t="s">
        <v>70</v>
      </c>
      <c r="M36" s="116">
        <f>SUM($M$21:$M$35)</f>
        <v>1000000</v>
      </c>
    </row>
    <row r="37" spans="1:13" s="1" customFormat="1" ht="19.149999999999999" customHeight="1" x14ac:dyDescent="0.15">
      <c r="A37" s="40"/>
      <c r="B37" s="40"/>
      <c r="C37" s="40"/>
      <c r="D37" s="40"/>
      <c r="E37" s="40"/>
      <c r="F37" s="40"/>
      <c r="G37" s="40"/>
      <c r="H37" s="114"/>
      <c r="I37" s="72" t="s">
        <v>71</v>
      </c>
      <c r="J37" s="117">
        <f>ROUNDDOWN($J$36/2,0)</f>
        <v>450000</v>
      </c>
      <c r="K37" s="114"/>
      <c r="L37" s="72" t="s">
        <v>71</v>
      </c>
      <c r="M37" s="117">
        <f>ROUNDDOWN($M$36/2,0)</f>
        <v>500000</v>
      </c>
    </row>
    <row r="38" spans="1:13" s="1" customFormat="1" ht="19.149999999999999" customHeight="1" x14ac:dyDescent="0.15">
      <c r="A38" s="40"/>
      <c r="B38" s="40"/>
      <c r="C38" s="40"/>
      <c r="D38" s="40"/>
      <c r="E38" s="40"/>
      <c r="F38" s="40"/>
      <c r="G38" s="40"/>
      <c r="H38" s="114"/>
      <c r="I38" s="80" t="s">
        <v>72</v>
      </c>
      <c r="J38" s="118">
        <f>MIN($I$17,$J$37)</f>
        <v>450000</v>
      </c>
      <c r="K38" s="114"/>
      <c r="L38" s="80" t="s">
        <v>72</v>
      </c>
      <c r="M38" s="118">
        <f>MIN($L$17,$M$37)</f>
        <v>120000</v>
      </c>
    </row>
    <row r="39" spans="1:13" s="1" customFormat="1" ht="30" customHeight="1" x14ac:dyDescent="0.15"/>
    <row r="40" spans="1:13" s="1" customFormat="1" ht="30" customHeight="1" x14ac:dyDescent="0.15">
      <c r="B40" s="32"/>
      <c r="C40" s="33" t="s">
        <v>15</v>
      </c>
      <c r="D40" s="33" t="s">
        <v>16</v>
      </c>
      <c r="E40" s="33" t="s">
        <v>17</v>
      </c>
      <c r="F40" s="33" t="s">
        <v>18</v>
      </c>
      <c r="G40" s="33" t="s">
        <v>73</v>
      </c>
    </row>
    <row r="41" spans="1:13" s="1" customFormat="1" ht="30" customHeight="1" x14ac:dyDescent="0.15">
      <c r="B41" s="39" t="s">
        <v>29</v>
      </c>
      <c r="C41" s="36">
        <f>SUMIF($B$21:$B$35,$B$41,$D$21:$D$35)</f>
        <v>527000</v>
      </c>
      <c r="D41" s="36">
        <f>SUMIF($B$21:$B$35,$B$41,$E$21:$E$35)</f>
        <v>900000</v>
      </c>
      <c r="E41" s="36">
        <f>SUMIF($B$21:$B$35,$B$41,$F$21:$F$35)</f>
        <v>450000</v>
      </c>
      <c r="F41" s="36">
        <f>SUMIF($B$21:$B$35,$B$41,$G$21:$G$35)</f>
        <v>450000</v>
      </c>
      <c r="G41" s="119">
        <v>8500</v>
      </c>
    </row>
    <row r="42" spans="1:13" s="1" customFormat="1" ht="30" customHeight="1" x14ac:dyDescent="0.15">
      <c r="B42" s="39" t="s">
        <v>26</v>
      </c>
      <c r="C42" s="36">
        <f>SUMIF($B$21:$B$35,$B$42,$D$21:$D$35)</f>
        <v>120000</v>
      </c>
      <c r="D42" s="36">
        <f>SUMIF($B$21:$B$35,$B$42,$E$21:$E$35)</f>
        <v>1000000</v>
      </c>
      <c r="E42" s="36">
        <f>SUMIF($B$21:$B$35,$B$42,$F$21:$F$35)</f>
        <v>500000</v>
      </c>
      <c r="F42" s="36">
        <f>SUMIF($B$21:$B$35,$B$42,$G$21:$G$35)</f>
        <v>120000</v>
      </c>
      <c r="G42" s="119">
        <v>3000</v>
      </c>
    </row>
    <row r="43" spans="1:13" s="1" customFormat="1" ht="30" customHeight="1" x14ac:dyDescent="0.15">
      <c r="B43" s="39" t="s">
        <v>30</v>
      </c>
      <c r="C43" s="36">
        <f>SUMIF($B$21:$B$35,$B$43,$D$21:$D$35)</f>
        <v>0</v>
      </c>
      <c r="D43" s="36">
        <f>SUMIF($B$21:$B$35,$B$43,$E$21:$E$35)</f>
        <v>0</v>
      </c>
      <c r="E43" s="36">
        <f>SUMIF($B$21:$B$35,$B$43,$F$21:$F$35)</f>
        <v>0</v>
      </c>
      <c r="F43" s="36">
        <f>SUMIF($B$21:$B$35,$B$43,$G$21:$G$35)</f>
        <v>0</v>
      </c>
      <c r="G43" s="119">
        <v>3000</v>
      </c>
    </row>
    <row r="44" spans="1:13" s="1" customFormat="1" ht="30" customHeight="1" x14ac:dyDescent="0.15">
      <c r="B44" s="39" t="s">
        <v>33</v>
      </c>
      <c r="C44" s="36">
        <f>SUMIF($B$21:$B$35,$B$44,$D$21:$D$35)</f>
        <v>0</v>
      </c>
      <c r="D44" s="36">
        <f>SUMIF($B$21:$B$35,$B$44,$E$21:$E$35)</f>
        <v>0</v>
      </c>
      <c r="E44" s="36">
        <f>SUMIF($B$21:$B$35,$B$44,$F$21:$F$35)</f>
        <v>0</v>
      </c>
      <c r="F44" s="36">
        <f>SUMIF($B$21:$B$35,$B$44,$G$21:$G$35)</f>
        <v>0</v>
      </c>
      <c r="G44" s="119">
        <v>1250</v>
      </c>
    </row>
    <row r="45" spans="1:13" s="1" customFormat="1" ht="30" customHeight="1" x14ac:dyDescent="0.15">
      <c r="B45" s="39" t="s">
        <v>36</v>
      </c>
      <c r="C45" s="36">
        <f>SUMIF($B$21:$B$35,$B$45,$D$21:$D$35)</f>
        <v>0</v>
      </c>
      <c r="D45" s="36">
        <f>SUMIF($B$21:$B$35,$B$45,$E$21:$E$35)</f>
        <v>0</v>
      </c>
      <c r="E45" s="36">
        <f>SUMIF($B$21:$B$35,$B$45,$F$21:$F$35)</f>
        <v>0</v>
      </c>
      <c r="F45" s="36">
        <f>SUMIF($B$21:$B$35,$B$45,$G$21:$G$35)</f>
        <v>0</v>
      </c>
      <c r="G45" s="119">
        <v>1500</v>
      </c>
    </row>
    <row r="46" spans="1:13" s="1" customFormat="1" ht="30" customHeight="1" x14ac:dyDescent="0.15">
      <c r="B46" s="35" t="s">
        <v>74</v>
      </c>
      <c r="C46" s="37">
        <f>SUM($C$41:$C$45)</f>
        <v>647000</v>
      </c>
      <c r="D46" s="37">
        <f>SUM($D$41:$D$45)</f>
        <v>1900000</v>
      </c>
      <c r="E46" s="37">
        <f>SUM($E$41:$E$45)</f>
        <v>950000</v>
      </c>
      <c r="F46" s="37">
        <f>SUM($F$41:$F$45)</f>
        <v>570000</v>
      </c>
      <c r="G46" s="38" t="s">
        <v>75</v>
      </c>
    </row>
  </sheetData>
  <phoneticPr fontId="3"/>
  <dataValidations count="2">
    <dataValidation type="list" allowBlank="1" showInputMessage="1" showErrorMessage="1" sqref="I16 L16" xr:uid="{9202AB33-CB12-48AA-B8CC-2BCD1917B22F}">
      <formula1>$G$41:$G$45</formula1>
    </dataValidation>
    <dataValidation type="list" allowBlank="1" showInputMessage="1" showErrorMessage="1" sqref="I14 L14" xr:uid="{0AC5005B-1F9C-46D5-ADE2-D4C704D8F8C8}">
      <formula1>$B$41:$B$45</formula1>
    </dataValidation>
  </dataValidations>
  <printOptions horizontalCentered="1"/>
  <pageMargins left="0.51181102362204722" right="0.11811023622047245" top="0.74803149606299213" bottom="0"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6982E0A-B850-47D0-96E3-3DA9BC2ADD7D}">
          <x14:formula1>
            <xm:f>リスト選択肢!$B$12:$B$24</xm:f>
          </x14:formula1>
          <xm:sqref>H21:H35 K21:K35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D272E-F79A-4060-89AD-6971FC93B4A4}">
  <sheetPr>
    <tabColor rgb="FFFFFF00"/>
  </sheetPr>
  <dimension ref="A1:AZ46"/>
  <sheetViews>
    <sheetView tabSelected="1" view="pageBreakPreview" topLeftCell="AS1" zoomScale="70" zoomScaleNormal="100" zoomScaleSheetLayoutView="70" workbookViewId="0">
      <selection activeCell="A18" sqref="A18:XFD19"/>
    </sheetView>
  </sheetViews>
  <sheetFormatPr defaultRowHeight="30" customHeight="1" x14ac:dyDescent="0.15"/>
  <cols>
    <col min="1" max="1" width="6.625" customWidth="1"/>
    <col min="2" max="2" width="11.625" customWidth="1"/>
    <col min="3" max="3" width="21.625" customWidth="1"/>
    <col min="4" max="7" width="14.625" customWidth="1"/>
    <col min="8" max="8" width="27.125" customWidth="1"/>
    <col min="9" max="9" width="51.875" customWidth="1"/>
    <col min="10" max="10" width="18.125" customWidth="1"/>
    <col min="11" max="11" width="27.125" customWidth="1"/>
    <col min="12" max="12" width="51.875" customWidth="1"/>
    <col min="13" max="13" width="18.125" customWidth="1"/>
    <col min="14" max="14" width="27.125" customWidth="1"/>
    <col min="15" max="15" width="51.875" customWidth="1"/>
    <col min="16" max="16" width="18.125" customWidth="1"/>
    <col min="17" max="17" width="27.125" customWidth="1"/>
    <col min="18" max="18" width="51.875" customWidth="1"/>
    <col min="19" max="19" width="18.125" customWidth="1"/>
    <col min="20" max="20" width="27.125" customWidth="1"/>
    <col min="21" max="21" width="51.875" customWidth="1"/>
    <col min="22" max="22" width="18.125" customWidth="1"/>
    <col min="23" max="23" width="27.125" customWidth="1"/>
    <col min="24" max="24" width="51.875" customWidth="1"/>
    <col min="25" max="25" width="18.125" customWidth="1"/>
    <col min="26" max="26" width="27.125" customWidth="1"/>
    <col min="27" max="27" width="51.875" customWidth="1"/>
    <col min="28" max="28" width="18.125" customWidth="1"/>
    <col min="29" max="29" width="27.125" customWidth="1"/>
    <col min="30" max="30" width="51.875" customWidth="1"/>
    <col min="31" max="31" width="18.125" customWidth="1"/>
    <col min="32" max="32" width="27.125" customWidth="1"/>
    <col min="33" max="33" width="51.875" customWidth="1"/>
    <col min="34" max="34" width="18.125" customWidth="1"/>
    <col min="35" max="35" width="27.125" customWidth="1"/>
    <col min="36" max="36" width="51.875" customWidth="1"/>
    <col min="37" max="37" width="18.125" customWidth="1"/>
    <col min="38" max="38" width="27.125" customWidth="1"/>
    <col min="39" max="39" width="51.875" customWidth="1"/>
    <col min="40" max="40" width="18.125" customWidth="1"/>
    <col min="41" max="41" width="27.125" customWidth="1"/>
    <col min="42" max="42" width="51.875" customWidth="1"/>
    <col min="43" max="43" width="18.125" customWidth="1"/>
    <col min="44" max="44" width="27.125" customWidth="1"/>
    <col min="45" max="45" width="51.875" customWidth="1"/>
    <col min="46" max="46" width="18.125" customWidth="1"/>
    <col min="47" max="47" width="27.125" customWidth="1"/>
    <col min="48" max="48" width="51.875" customWidth="1"/>
    <col min="49" max="49" width="18.125" customWidth="1"/>
    <col min="50" max="50" width="27.125" customWidth="1"/>
    <col min="51" max="51" width="51.875" customWidth="1"/>
    <col min="52" max="52" width="18.125" customWidth="1"/>
  </cols>
  <sheetData>
    <row r="1" spans="1:52" s="1" customFormat="1" ht="15" customHeight="1" x14ac:dyDescent="0.15">
      <c r="A1" s="40" t="s">
        <v>0</v>
      </c>
      <c r="B1" s="40"/>
      <c r="C1" s="40"/>
      <c r="D1" s="40"/>
      <c r="E1" s="40"/>
      <c r="F1" s="40"/>
      <c r="G1" s="40"/>
      <c r="H1" s="40" t="s">
        <v>1</v>
      </c>
      <c r="I1" s="40"/>
      <c r="J1" s="40"/>
      <c r="K1" s="40" t="s">
        <v>1</v>
      </c>
      <c r="L1" s="40"/>
      <c r="M1" s="40"/>
      <c r="N1" s="40" t="s">
        <v>1</v>
      </c>
      <c r="O1" s="40"/>
      <c r="P1" s="40"/>
      <c r="Q1" s="40" t="s">
        <v>1</v>
      </c>
      <c r="R1" s="40"/>
      <c r="S1" s="40"/>
      <c r="T1" s="40" t="s">
        <v>1</v>
      </c>
      <c r="U1" s="40"/>
      <c r="V1" s="40"/>
      <c r="W1" s="40" t="s">
        <v>1</v>
      </c>
      <c r="X1" s="40"/>
      <c r="Y1" s="40"/>
      <c r="Z1" s="40" t="s">
        <v>1</v>
      </c>
      <c r="AA1" s="40"/>
      <c r="AB1" s="40"/>
      <c r="AC1" s="40" t="s">
        <v>1</v>
      </c>
      <c r="AD1" s="40"/>
      <c r="AE1" s="40"/>
      <c r="AF1" s="40" t="s">
        <v>1</v>
      </c>
      <c r="AG1" s="40"/>
      <c r="AH1" s="40"/>
      <c r="AI1" s="40" t="s">
        <v>1</v>
      </c>
      <c r="AJ1" s="40"/>
      <c r="AK1" s="40"/>
      <c r="AL1" s="40" t="s">
        <v>1</v>
      </c>
      <c r="AM1" s="40"/>
      <c r="AN1" s="40"/>
      <c r="AO1" s="40" t="s">
        <v>1</v>
      </c>
      <c r="AP1" s="40"/>
      <c r="AQ1" s="40"/>
      <c r="AR1" s="40" t="s">
        <v>1</v>
      </c>
      <c r="AS1" s="40"/>
      <c r="AT1" s="40"/>
      <c r="AU1" s="40" t="s">
        <v>1</v>
      </c>
      <c r="AV1" s="40"/>
      <c r="AW1" s="40"/>
      <c r="AX1" s="40" t="s">
        <v>1</v>
      </c>
      <c r="AY1" s="40"/>
      <c r="AZ1" s="40"/>
    </row>
    <row r="2" spans="1:52" s="1" customFormat="1" ht="15" customHeight="1" x14ac:dyDescent="0.15">
      <c r="A2" s="40" t="s">
        <v>117</v>
      </c>
      <c r="B2" s="40"/>
      <c r="C2" s="40"/>
      <c r="D2" s="40"/>
      <c r="E2" s="40"/>
      <c r="F2" s="40"/>
      <c r="G2" s="40"/>
      <c r="H2" s="40" t="s">
        <v>2</v>
      </c>
      <c r="I2" s="40"/>
      <c r="J2" s="40"/>
      <c r="K2" s="40" t="s">
        <v>2</v>
      </c>
      <c r="L2" s="40"/>
      <c r="M2" s="40"/>
      <c r="N2" s="40" t="s">
        <v>2</v>
      </c>
      <c r="O2" s="40"/>
      <c r="P2" s="40"/>
      <c r="Q2" s="40" t="s">
        <v>2</v>
      </c>
      <c r="R2" s="40"/>
      <c r="S2" s="40"/>
      <c r="T2" s="40" t="s">
        <v>2</v>
      </c>
      <c r="U2" s="40"/>
      <c r="V2" s="40"/>
      <c r="W2" s="40" t="s">
        <v>2</v>
      </c>
      <c r="X2" s="40"/>
      <c r="Y2" s="40"/>
      <c r="Z2" s="40" t="s">
        <v>2</v>
      </c>
      <c r="AA2" s="40"/>
      <c r="AB2" s="40"/>
      <c r="AC2" s="40" t="s">
        <v>2</v>
      </c>
      <c r="AD2" s="40"/>
      <c r="AE2" s="40"/>
      <c r="AF2" s="40" t="s">
        <v>2</v>
      </c>
      <c r="AG2" s="40"/>
      <c r="AH2" s="40"/>
      <c r="AI2" s="40" t="s">
        <v>2</v>
      </c>
      <c r="AJ2" s="40"/>
      <c r="AK2" s="40"/>
      <c r="AL2" s="40" t="s">
        <v>2</v>
      </c>
      <c r="AM2" s="40"/>
      <c r="AN2" s="40"/>
      <c r="AO2" s="40" t="s">
        <v>2</v>
      </c>
      <c r="AP2" s="40"/>
      <c r="AQ2" s="40"/>
      <c r="AR2" s="40" t="s">
        <v>2</v>
      </c>
      <c r="AS2" s="40"/>
      <c r="AT2" s="40"/>
      <c r="AU2" s="40" t="s">
        <v>2</v>
      </c>
      <c r="AV2" s="40"/>
      <c r="AW2" s="40"/>
      <c r="AX2" s="40" t="s">
        <v>2</v>
      </c>
      <c r="AY2" s="40"/>
      <c r="AZ2" s="40"/>
    </row>
    <row r="3" spans="1:52" s="1" customFormat="1" ht="15" customHeight="1" x14ac:dyDescent="0.15">
      <c r="A3" s="40"/>
      <c r="B3" s="40"/>
      <c r="C3" s="40"/>
      <c r="D3" s="40"/>
      <c r="E3" s="40"/>
      <c r="F3" s="40"/>
      <c r="G3" s="40"/>
      <c r="H3" s="40" t="s">
        <v>115</v>
      </c>
      <c r="I3" s="40"/>
      <c r="J3" s="40"/>
      <c r="K3" s="40" t="s">
        <v>115</v>
      </c>
      <c r="L3" s="40"/>
      <c r="M3" s="40"/>
      <c r="N3" s="40" t="s">
        <v>115</v>
      </c>
      <c r="O3" s="40"/>
      <c r="P3" s="40"/>
      <c r="Q3" s="40" t="s">
        <v>115</v>
      </c>
      <c r="R3" s="40"/>
      <c r="S3" s="40"/>
      <c r="T3" s="40" t="s">
        <v>115</v>
      </c>
      <c r="U3" s="40"/>
      <c r="V3" s="40"/>
      <c r="W3" s="40" t="s">
        <v>115</v>
      </c>
      <c r="X3" s="40"/>
      <c r="Y3" s="40"/>
      <c r="Z3" s="40" t="s">
        <v>115</v>
      </c>
      <c r="AA3" s="40"/>
      <c r="AB3" s="40"/>
      <c r="AC3" s="40" t="s">
        <v>115</v>
      </c>
      <c r="AD3" s="40"/>
      <c r="AE3" s="40"/>
      <c r="AF3" s="40" t="s">
        <v>115</v>
      </c>
      <c r="AG3" s="40"/>
      <c r="AH3" s="40"/>
      <c r="AI3" s="40" t="s">
        <v>115</v>
      </c>
      <c r="AJ3" s="40"/>
      <c r="AK3" s="40"/>
      <c r="AL3" s="40" t="s">
        <v>115</v>
      </c>
      <c r="AM3" s="40"/>
      <c r="AN3" s="40"/>
      <c r="AO3" s="40" t="s">
        <v>115</v>
      </c>
      <c r="AP3" s="40"/>
      <c r="AQ3" s="40"/>
      <c r="AR3" s="40" t="s">
        <v>115</v>
      </c>
      <c r="AS3" s="40"/>
      <c r="AT3" s="40"/>
      <c r="AU3" s="40" t="s">
        <v>115</v>
      </c>
      <c r="AV3" s="40"/>
      <c r="AW3" s="40"/>
      <c r="AX3" s="40" t="s">
        <v>115</v>
      </c>
      <c r="AY3" s="40"/>
      <c r="AZ3" s="40"/>
    </row>
    <row r="4" spans="1:52" s="1" customFormat="1" ht="10.15" customHeight="1" x14ac:dyDescent="0.1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row>
    <row r="5" spans="1:52" s="1" customFormat="1" ht="15" customHeight="1" x14ac:dyDescent="0.15">
      <c r="A5" s="40"/>
      <c r="B5" s="40"/>
      <c r="C5" s="40"/>
      <c r="D5" s="40"/>
      <c r="E5" s="40"/>
      <c r="F5" s="40"/>
      <c r="G5" s="40"/>
      <c r="H5" s="40" t="s">
        <v>3</v>
      </c>
      <c r="I5" s="40"/>
      <c r="J5" s="40"/>
      <c r="K5" s="40" t="s">
        <v>3</v>
      </c>
      <c r="L5" s="40"/>
      <c r="M5" s="40"/>
      <c r="N5" s="40" t="s">
        <v>3</v>
      </c>
      <c r="O5" s="40"/>
      <c r="P5" s="40"/>
      <c r="Q5" s="40" t="s">
        <v>3</v>
      </c>
      <c r="R5" s="40"/>
      <c r="S5" s="40"/>
      <c r="T5" s="40" t="s">
        <v>3</v>
      </c>
      <c r="U5" s="40"/>
      <c r="V5" s="40"/>
      <c r="W5" s="40" t="s">
        <v>3</v>
      </c>
      <c r="X5" s="40"/>
      <c r="Y5" s="40"/>
      <c r="Z5" s="40" t="s">
        <v>3</v>
      </c>
      <c r="AA5" s="40"/>
      <c r="AB5" s="40"/>
      <c r="AC5" s="40" t="s">
        <v>3</v>
      </c>
      <c r="AD5" s="40"/>
      <c r="AE5" s="40"/>
      <c r="AF5" s="40" t="s">
        <v>3</v>
      </c>
      <c r="AG5" s="40"/>
      <c r="AH5" s="40"/>
      <c r="AI5" s="40" t="s">
        <v>3</v>
      </c>
      <c r="AJ5" s="40"/>
      <c r="AK5" s="40"/>
      <c r="AL5" s="40" t="s">
        <v>3</v>
      </c>
      <c r="AM5" s="40"/>
      <c r="AN5" s="40"/>
      <c r="AO5" s="40" t="s">
        <v>3</v>
      </c>
      <c r="AP5" s="40"/>
      <c r="AQ5" s="40"/>
      <c r="AR5" s="40" t="s">
        <v>3</v>
      </c>
      <c r="AS5" s="40"/>
      <c r="AT5" s="40"/>
      <c r="AU5" s="40" t="s">
        <v>3</v>
      </c>
      <c r="AV5" s="40"/>
      <c r="AW5" s="40"/>
      <c r="AX5" s="40" t="s">
        <v>3</v>
      </c>
      <c r="AY5" s="40"/>
      <c r="AZ5" s="40"/>
    </row>
    <row r="6" spans="1:52" ht="30" customHeight="1" x14ac:dyDescent="0.15">
      <c r="A6" s="41" t="s">
        <v>4</v>
      </c>
      <c r="B6" s="41"/>
      <c r="C6" s="42">
        <f>$I$6</f>
        <v>0</v>
      </c>
      <c r="D6" s="41"/>
      <c r="E6" s="41"/>
      <c r="F6" s="40"/>
      <c r="G6" s="40"/>
      <c r="H6" s="43" t="s">
        <v>5</v>
      </c>
      <c r="I6" s="44"/>
      <c r="J6" s="45"/>
      <c r="K6" s="46" t="s">
        <v>5</v>
      </c>
      <c r="L6" s="47">
        <f>$I$6</f>
        <v>0</v>
      </c>
      <c r="M6" s="48"/>
      <c r="N6" s="46" t="s">
        <v>5</v>
      </c>
      <c r="O6" s="47">
        <f>$I$6</f>
        <v>0</v>
      </c>
      <c r="P6" s="48"/>
      <c r="Q6" s="46" t="s">
        <v>5</v>
      </c>
      <c r="R6" s="47">
        <f>$I$6</f>
        <v>0</v>
      </c>
      <c r="S6" s="48"/>
      <c r="T6" s="46" t="s">
        <v>5</v>
      </c>
      <c r="U6" s="47">
        <f>$I$6</f>
        <v>0</v>
      </c>
      <c r="V6" s="48"/>
      <c r="W6" s="46" t="s">
        <v>5</v>
      </c>
      <c r="X6" s="47">
        <f>$I$6</f>
        <v>0</v>
      </c>
      <c r="Y6" s="48"/>
      <c r="Z6" s="46" t="s">
        <v>5</v>
      </c>
      <c r="AA6" s="47">
        <f>$I$6</f>
        <v>0</v>
      </c>
      <c r="AB6" s="48"/>
      <c r="AC6" s="46" t="s">
        <v>5</v>
      </c>
      <c r="AD6" s="47">
        <f>$I$6</f>
        <v>0</v>
      </c>
      <c r="AE6" s="48"/>
      <c r="AF6" s="46" t="s">
        <v>5</v>
      </c>
      <c r="AG6" s="47">
        <f>$I$6</f>
        <v>0</v>
      </c>
      <c r="AH6" s="48"/>
      <c r="AI6" s="46" t="s">
        <v>5</v>
      </c>
      <c r="AJ6" s="47">
        <f>$I$6</f>
        <v>0</v>
      </c>
      <c r="AK6" s="48"/>
      <c r="AL6" s="46" t="s">
        <v>5</v>
      </c>
      <c r="AM6" s="47">
        <f>$I$6</f>
        <v>0</v>
      </c>
      <c r="AN6" s="48"/>
      <c r="AO6" s="46" t="s">
        <v>5</v>
      </c>
      <c r="AP6" s="47">
        <f>$I$6</f>
        <v>0</v>
      </c>
      <c r="AQ6" s="48"/>
      <c r="AR6" s="46" t="s">
        <v>5</v>
      </c>
      <c r="AS6" s="47">
        <f>$I$6</f>
        <v>0</v>
      </c>
      <c r="AT6" s="48"/>
      <c r="AU6" s="46" t="s">
        <v>5</v>
      </c>
      <c r="AV6" s="47">
        <f>$I$6</f>
        <v>0</v>
      </c>
      <c r="AW6" s="48"/>
      <c r="AX6" s="46" t="s">
        <v>5</v>
      </c>
      <c r="AY6" s="47">
        <f>$I$6</f>
        <v>0</v>
      </c>
      <c r="AZ6" s="48"/>
    </row>
    <row r="7" spans="1:52" ht="30" customHeight="1" x14ac:dyDescent="0.15">
      <c r="A7" s="40"/>
      <c r="B7" s="40"/>
      <c r="C7" s="40"/>
      <c r="D7" s="40"/>
      <c r="E7" s="40"/>
      <c r="F7" s="40"/>
      <c r="G7" s="40"/>
      <c r="H7" s="120" t="s">
        <v>113</v>
      </c>
      <c r="I7" s="50"/>
      <c r="J7" s="51" t="s">
        <v>7</v>
      </c>
      <c r="K7" s="120" t="s">
        <v>113</v>
      </c>
      <c r="L7" s="52">
        <f>$I$7</f>
        <v>0</v>
      </c>
      <c r="M7" s="53" t="s">
        <v>7</v>
      </c>
      <c r="N7" s="120" t="s">
        <v>113</v>
      </c>
      <c r="O7" s="52">
        <f>$I$7</f>
        <v>0</v>
      </c>
      <c r="P7" s="53" t="s">
        <v>7</v>
      </c>
      <c r="Q7" s="120" t="s">
        <v>113</v>
      </c>
      <c r="R7" s="52">
        <f>$I$7</f>
        <v>0</v>
      </c>
      <c r="S7" s="53" t="s">
        <v>7</v>
      </c>
      <c r="T7" s="120" t="s">
        <v>113</v>
      </c>
      <c r="U7" s="52">
        <f>$I$7</f>
        <v>0</v>
      </c>
      <c r="V7" s="53" t="s">
        <v>7</v>
      </c>
      <c r="W7" s="120" t="s">
        <v>113</v>
      </c>
      <c r="X7" s="52">
        <f>$I$7</f>
        <v>0</v>
      </c>
      <c r="Y7" s="53" t="s">
        <v>7</v>
      </c>
      <c r="Z7" s="120" t="s">
        <v>113</v>
      </c>
      <c r="AA7" s="52">
        <f>$I$7</f>
        <v>0</v>
      </c>
      <c r="AB7" s="53" t="s">
        <v>7</v>
      </c>
      <c r="AC7" s="120" t="s">
        <v>113</v>
      </c>
      <c r="AD7" s="52">
        <f>$I$7</f>
        <v>0</v>
      </c>
      <c r="AE7" s="53" t="s">
        <v>7</v>
      </c>
      <c r="AF7" s="120" t="s">
        <v>113</v>
      </c>
      <c r="AG7" s="52">
        <f>$I$7</f>
        <v>0</v>
      </c>
      <c r="AH7" s="53" t="s">
        <v>7</v>
      </c>
      <c r="AI7" s="120" t="s">
        <v>113</v>
      </c>
      <c r="AJ7" s="52">
        <f>$I$7</f>
        <v>0</v>
      </c>
      <c r="AK7" s="53" t="s">
        <v>7</v>
      </c>
      <c r="AL7" s="120" t="s">
        <v>113</v>
      </c>
      <c r="AM7" s="52">
        <f>$I$7</f>
        <v>0</v>
      </c>
      <c r="AN7" s="53" t="s">
        <v>7</v>
      </c>
      <c r="AO7" s="120" t="s">
        <v>113</v>
      </c>
      <c r="AP7" s="52">
        <f>$I$7</f>
        <v>0</v>
      </c>
      <c r="AQ7" s="53" t="s">
        <v>7</v>
      </c>
      <c r="AR7" s="120" t="s">
        <v>113</v>
      </c>
      <c r="AS7" s="52">
        <f>$I$7</f>
        <v>0</v>
      </c>
      <c r="AT7" s="53" t="s">
        <v>7</v>
      </c>
      <c r="AU7" s="120" t="s">
        <v>113</v>
      </c>
      <c r="AV7" s="52">
        <f>$I$7</f>
        <v>0</v>
      </c>
      <c r="AW7" s="53" t="s">
        <v>7</v>
      </c>
      <c r="AX7" s="120" t="s">
        <v>113</v>
      </c>
      <c r="AY7" s="52">
        <f>$I$7</f>
        <v>0</v>
      </c>
      <c r="AZ7" s="53" t="s">
        <v>7</v>
      </c>
    </row>
    <row r="8" spans="1:52" ht="30" customHeight="1" x14ac:dyDescent="0.15">
      <c r="A8" s="40"/>
      <c r="B8" s="40"/>
      <c r="C8" s="40"/>
      <c r="D8" s="40"/>
      <c r="E8" s="40"/>
      <c r="F8" s="40"/>
      <c r="G8" s="40"/>
      <c r="H8" s="120" t="s">
        <v>114</v>
      </c>
      <c r="I8" s="50"/>
      <c r="J8" s="51" t="s">
        <v>7</v>
      </c>
      <c r="K8" s="120" t="s">
        <v>114</v>
      </c>
      <c r="L8" s="52">
        <f>$I$8</f>
        <v>0</v>
      </c>
      <c r="M8" s="53" t="s">
        <v>7</v>
      </c>
      <c r="N8" s="120" t="s">
        <v>114</v>
      </c>
      <c r="O8" s="52">
        <f>$I$8</f>
        <v>0</v>
      </c>
      <c r="P8" s="53" t="s">
        <v>7</v>
      </c>
      <c r="Q8" s="120" t="s">
        <v>114</v>
      </c>
      <c r="R8" s="52">
        <f>$I$8</f>
        <v>0</v>
      </c>
      <c r="S8" s="53" t="s">
        <v>7</v>
      </c>
      <c r="T8" s="120" t="s">
        <v>114</v>
      </c>
      <c r="U8" s="52">
        <f>$I$8</f>
        <v>0</v>
      </c>
      <c r="V8" s="53" t="s">
        <v>7</v>
      </c>
      <c r="W8" s="120" t="s">
        <v>114</v>
      </c>
      <c r="X8" s="52">
        <f>$I$8</f>
        <v>0</v>
      </c>
      <c r="Y8" s="53" t="s">
        <v>7</v>
      </c>
      <c r="Z8" s="120" t="s">
        <v>114</v>
      </c>
      <c r="AA8" s="52">
        <f>$I$8</f>
        <v>0</v>
      </c>
      <c r="AB8" s="53" t="s">
        <v>7</v>
      </c>
      <c r="AC8" s="120" t="s">
        <v>114</v>
      </c>
      <c r="AD8" s="52">
        <f>$I$8</f>
        <v>0</v>
      </c>
      <c r="AE8" s="53" t="s">
        <v>7</v>
      </c>
      <c r="AF8" s="120" t="s">
        <v>114</v>
      </c>
      <c r="AG8" s="52">
        <f>$I$8</f>
        <v>0</v>
      </c>
      <c r="AH8" s="53" t="s">
        <v>7</v>
      </c>
      <c r="AI8" s="120" t="s">
        <v>114</v>
      </c>
      <c r="AJ8" s="52">
        <f>$I$8</f>
        <v>0</v>
      </c>
      <c r="AK8" s="53" t="s">
        <v>7</v>
      </c>
      <c r="AL8" s="120" t="s">
        <v>114</v>
      </c>
      <c r="AM8" s="52">
        <f>$I$8</f>
        <v>0</v>
      </c>
      <c r="AN8" s="53" t="s">
        <v>7</v>
      </c>
      <c r="AO8" s="120" t="s">
        <v>114</v>
      </c>
      <c r="AP8" s="52">
        <f>$I$8</f>
        <v>0</v>
      </c>
      <c r="AQ8" s="53" t="s">
        <v>7</v>
      </c>
      <c r="AR8" s="120" t="s">
        <v>114</v>
      </c>
      <c r="AS8" s="52">
        <f>$I$8</f>
        <v>0</v>
      </c>
      <c r="AT8" s="53" t="s">
        <v>7</v>
      </c>
      <c r="AU8" s="120" t="s">
        <v>114</v>
      </c>
      <c r="AV8" s="52">
        <f>$I$8</f>
        <v>0</v>
      </c>
      <c r="AW8" s="53" t="s">
        <v>7</v>
      </c>
      <c r="AX8" s="120" t="s">
        <v>114</v>
      </c>
      <c r="AY8" s="52">
        <f>$I$8</f>
        <v>0</v>
      </c>
      <c r="AZ8" s="53" t="s">
        <v>7</v>
      </c>
    </row>
    <row r="9" spans="1:52" s="1" customFormat="1" ht="30" customHeight="1" x14ac:dyDescent="0.15">
      <c r="A9" s="40"/>
      <c r="B9" s="40"/>
      <c r="C9" s="40"/>
      <c r="D9" s="40"/>
      <c r="E9" s="40"/>
      <c r="F9" s="40"/>
      <c r="G9" s="40"/>
      <c r="H9" s="54" t="s">
        <v>8</v>
      </c>
      <c r="I9" s="55" t="e">
        <f>100*($I$7-$I$8)/$I$8</f>
        <v>#DIV/0!</v>
      </c>
      <c r="J9" s="56" t="s">
        <v>9</v>
      </c>
      <c r="K9" s="54" t="s">
        <v>8</v>
      </c>
      <c r="L9" s="55" t="e">
        <f>100*($L$7-$L$8)/$L$8</f>
        <v>#DIV/0!</v>
      </c>
      <c r="M9" s="56" t="s">
        <v>9</v>
      </c>
      <c r="N9" s="54" t="s">
        <v>8</v>
      </c>
      <c r="O9" s="55" t="e">
        <f>100*($O$7-$O$8)/$O$8</f>
        <v>#DIV/0!</v>
      </c>
      <c r="P9" s="56" t="s">
        <v>9</v>
      </c>
      <c r="Q9" s="54" t="s">
        <v>8</v>
      </c>
      <c r="R9" s="55" t="e">
        <f>100*($R$7-$R$8)/$R$8</f>
        <v>#DIV/0!</v>
      </c>
      <c r="S9" s="56" t="s">
        <v>9</v>
      </c>
      <c r="T9" s="54" t="s">
        <v>8</v>
      </c>
      <c r="U9" s="55" t="e">
        <f>100*($U$7-$U$8)/$U$8</f>
        <v>#DIV/0!</v>
      </c>
      <c r="V9" s="56" t="s">
        <v>9</v>
      </c>
      <c r="W9" s="54" t="s">
        <v>8</v>
      </c>
      <c r="X9" s="55" t="e">
        <f>100*($X$7-$X$8)/$X$8</f>
        <v>#DIV/0!</v>
      </c>
      <c r="Y9" s="56" t="s">
        <v>9</v>
      </c>
      <c r="Z9" s="54" t="s">
        <v>8</v>
      </c>
      <c r="AA9" s="55" t="e">
        <f>100*($AA$7-$AA$8)/$AA$8</f>
        <v>#DIV/0!</v>
      </c>
      <c r="AB9" s="56" t="s">
        <v>9</v>
      </c>
      <c r="AC9" s="54" t="s">
        <v>8</v>
      </c>
      <c r="AD9" s="55" t="e">
        <f>100*($AD$7-$AD$8)/$AD$8</f>
        <v>#DIV/0!</v>
      </c>
      <c r="AE9" s="56" t="s">
        <v>9</v>
      </c>
      <c r="AF9" s="54" t="s">
        <v>8</v>
      </c>
      <c r="AG9" s="55" t="e">
        <f>100*($AG$7-$AG$8)/$AG$8</f>
        <v>#DIV/0!</v>
      </c>
      <c r="AH9" s="56" t="s">
        <v>9</v>
      </c>
      <c r="AI9" s="54" t="s">
        <v>8</v>
      </c>
      <c r="AJ9" s="55" t="e">
        <f>100*($AJ$7-$AJ$8)/$AJ$8</f>
        <v>#DIV/0!</v>
      </c>
      <c r="AK9" s="56" t="s">
        <v>9</v>
      </c>
      <c r="AL9" s="54" t="s">
        <v>8</v>
      </c>
      <c r="AM9" s="55" t="e">
        <f>100*($AM$7-$AM$8)/$AM$8</f>
        <v>#DIV/0!</v>
      </c>
      <c r="AN9" s="56" t="s">
        <v>9</v>
      </c>
      <c r="AO9" s="54" t="s">
        <v>8</v>
      </c>
      <c r="AP9" s="55" t="e">
        <f>100*($AP$7-$AP$8)/$AP$8</f>
        <v>#DIV/0!</v>
      </c>
      <c r="AQ9" s="56" t="s">
        <v>9</v>
      </c>
      <c r="AR9" s="54" t="s">
        <v>8</v>
      </c>
      <c r="AS9" s="55" t="e">
        <f>100*($AS$7-$AS$8)/$AS$8</f>
        <v>#DIV/0!</v>
      </c>
      <c r="AT9" s="56" t="s">
        <v>9</v>
      </c>
      <c r="AU9" s="54" t="s">
        <v>8</v>
      </c>
      <c r="AV9" s="55" t="e">
        <f>100*($AV$7-$AV$8)/$AV$8</f>
        <v>#DIV/0!</v>
      </c>
      <c r="AW9" s="56" t="s">
        <v>9</v>
      </c>
      <c r="AX9" s="54" t="s">
        <v>8</v>
      </c>
      <c r="AY9" s="55" t="e">
        <f>100*($AY$7-$AY$8)/$AY$8</f>
        <v>#DIV/0!</v>
      </c>
      <c r="AZ9" s="56" t="s">
        <v>9</v>
      </c>
    </row>
    <row r="10" spans="1:52" s="1" customFormat="1" ht="10.15" customHeight="1" x14ac:dyDescent="0.15">
      <c r="A10" s="40"/>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row>
    <row r="11" spans="1:52" s="1" customFormat="1" ht="15" customHeight="1" x14ac:dyDescent="0.15">
      <c r="A11" s="40" t="s">
        <v>10</v>
      </c>
      <c r="B11" s="40"/>
      <c r="C11" s="40"/>
      <c r="D11" s="40"/>
      <c r="E11" s="40"/>
      <c r="F11" s="40"/>
      <c r="G11" s="57" t="s">
        <v>11</v>
      </c>
      <c r="H11" s="40" t="s">
        <v>12</v>
      </c>
      <c r="I11" s="40"/>
      <c r="J11" s="40"/>
      <c r="K11" s="40" t="s">
        <v>12</v>
      </c>
      <c r="L11" s="40"/>
      <c r="M11" s="40"/>
      <c r="N11" s="40" t="s">
        <v>12</v>
      </c>
      <c r="O11" s="40"/>
      <c r="P11" s="40"/>
      <c r="Q11" s="40" t="s">
        <v>12</v>
      </c>
      <c r="R11" s="40"/>
      <c r="S11" s="40"/>
      <c r="T11" s="40" t="s">
        <v>12</v>
      </c>
      <c r="U11" s="40"/>
      <c r="V11" s="40"/>
      <c r="W11" s="40" t="s">
        <v>12</v>
      </c>
      <c r="X11" s="40"/>
      <c r="Y11" s="40"/>
      <c r="Z11" s="40" t="s">
        <v>12</v>
      </c>
      <c r="AA11" s="40"/>
      <c r="AB11" s="40"/>
      <c r="AC11" s="40" t="s">
        <v>12</v>
      </c>
      <c r="AD11" s="40"/>
      <c r="AE11" s="40"/>
      <c r="AF11" s="40" t="s">
        <v>12</v>
      </c>
      <c r="AG11" s="40"/>
      <c r="AH11" s="40"/>
      <c r="AI11" s="40" t="s">
        <v>12</v>
      </c>
      <c r="AJ11" s="40"/>
      <c r="AK11" s="40"/>
      <c r="AL11" s="40" t="s">
        <v>12</v>
      </c>
      <c r="AM11" s="40"/>
      <c r="AN11" s="40"/>
      <c r="AO11" s="40" t="s">
        <v>12</v>
      </c>
      <c r="AP11" s="40"/>
      <c r="AQ11" s="40"/>
      <c r="AR11" s="40" t="s">
        <v>12</v>
      </c>
      <c r="AS11" s="40"/>
      <c r="AT11" s="40"/>
      <c r="AU11" s="40" t="s">
        <v>12</v>
      </c>
      <c r="AV11" s="40"/>
      <c r="AW11" s="40"/>
      <c r="AX11" s="40" t="s">
        <v>12</v>
      </c>
      <c r="AY11" s="40"/>
      <c r="AZ11" s="40"/>
    </row>
    <row r="12" spans="1:52" ht="30" customHeight="1" x14ac:dyDescent="0.15">
      <c r="A12" s="58" t="s">
        <v>13</v>
      </c>
      <c r="B12" s="59"/>
      <c r="C12" s="60" t="s">
        <v>14</v>
      </c>
      <c r="D12" s="61" t="s">
        <v>15</v>
      </c>
      <c r="E12" s="62" t="s">
        <v>16</v>
      </c>
      <c r="F12" s="63" t="s">
        <v>17</v>
      </c>
      <c r="G12" s="64" t="s">
        <v>18</v>
      </c>
      <c r="H12" s="43" t="s">
        <v>19</v>
      </c>
      <c r="I12" s="44"/>
      <c r="J12" s="45"/>
      <c r="K12" s="43" t="s">
        <v>19</v>
      </c>
      <c r="L12" s="44"/>
      <c r="M12" s="45"/>
      <c r="N12" s="43" t="s">
        <v>19</v>
      </c>
      <c r="O12" s="44"/>
      <c r="P12" s="45"/>
      <c r="Q12" s="43" t="s">
        <v>19</v>
      </c>
      <c r="R12" s="44"/>
      <c r="S12" s="45"/>
      <c r="T12" s="43" t="s">
        <v>19</v>
      </c>
      <c r="U12" s="44"/>
      <c r="V12" s="45"/>
      <c r="W12" s="43" t="s">
        <v>19</v>
      </c>
      <c r="X12" s="44"/>
      <c r="Y12" s="45"/>
      <c r="Z12" s="43" t="s">
        <v>19</v>
      </c>
      <c r="AA12" s="44"/>
      <c r="AB12" s="45"/>
      <c r="AC12" s="43" t="s">
        <v>19</v>
      </c>
      <c r="AD12" s="44"/>
      <c r="AE12" s="45"/>
      <c r="AF12" s="43" t="s">
        <v>19</v>
      </c>
      <c r="AG12" s="44"/>
      <c r="AH12" s="45"/>
      <c r="AI12" s="43" t="s">
        <v>19</v>
      </c>
      <c r="AJ12" s="44"/>
      <c r="AK12" s="45"/>
      <c r="AL12" s="43" t="s">
        <v>19</v>
      </c>
      <c r="AM12" s="44"/>
      <c r="AN12" s="45"/>
      <c r="AO12" s="43" t="s">
        <v>19</v>
      </c>
      <c r="AP12" s="44"/>
      <c r="AQ12" s="45"/>
      <c r="AR12" s="43" t="s">
        <v>19</v>
      </c>
      <c r="AS12" s="44"/>
      <c r="AT12" s="45"/>
      <c r="AU12" s="43" t="s">
        <v>19</v>
      </c>
      <c r="AV12" s="44"/>
      <c r="AW12" s="45"/>
      <c r="AX12" s="43" t="s">
        <v>19</v>
      </c>
      <c r="AY12" s="44"/>
      <c r="AZ12" s="45"/>
    </row>
    <row r="13" spans="1:52" ht="30" customHeight="1" x14ac:dyDescent="0.15">
      <c r="A13" s="65" t="s">
        <v>22</v>
      </c>
      <c r="B13" s="66"/>
      <c r="C13" s="45" t="s">
        <v>23</v>
      </c>
      <c r="D13" s="67">
        <f>$C$41</f>
        <v>0</v>
      </c>
      <c r="E13" s="68">
        <f>$D$41</f>
        <v>0</v>
      </c>
      <c r="F13" s="68">
        <f>$E$41</f>
        <v>0</v>
      </c>
      <c r="G13" s="69">
        <f>$F$41</f>
        <v>0</v>
      </c>
      <c r="H13" s="49" t="s">
        <v>24</v>
      </c>
      <c r="I13" s="70"/>
      <c r="J13" s="51"/>
      <c r="K13" s="49" t="s">
        <v>24</v>
      </c>
      <c r="L13" s="70"/>
      <c r="M13" s="51"/>
      <c r="N13" s="49" t="s">
        <v>24</v>
      </c>
      <c r="O13" s="70"/>
      <c r="P13" s="51"/>
      <c r="Q13" s="49" t="s">
        <v>24</v>
      </c>
      <c r="R13" s="70"/>
      <c r="S13" s="51"/>
      <c r="T13" s="49" t="s">
        <v>24</v>
      </c>
      <c r="U13" s="70"/>
      <c r="V13" s="51"/>
      <c r="W13" s="49" t="s">
        <v>24</v>
      </c>
      <c r="X13" s="70"/>
      <c r="Y13" s="51"/>
      <c r="Z13" s="49" t="s">
        <v>24</v>
      </c>
      <c r="AA13" s="70"/>
      <c r="AB13" s="51"/>
      <c r="AC13" s="49" t="s">
        <v>24</v>
      </c>
      <c r="AD13" s="70"/>
      <c r="AE13" s="51"/>
      <c r="AF13" s="49" t="s">
        <v>24</v>
      </c>
      <c r="AG13" s="70"/>
      <c r="AH13" s="51"/>
      <c r="AI13" s="49" t="s">
        <v>24</v>
      </c>
      <c r="AJ13" s="70"/>
      <c r="AK13" s="51"/>
      <c r="AL13" s="49" t="s">
        <v>24</v>
      </c>
      <c r="AM13" s="70"/>
      <c r="AN13" s="51"/>
      <c r="AO13" s="49" t="s">
        <v>24</v>
      </c>
      <c r="AP13" s="70"/>
      <c r="AQ13" s="51"/>
      <c r="AR13" s="49" t="s">
        <v>24</v>
      </c>
      <c r="AS13" s="70"/>
      <c r="AT13" s="51"/>
      <c r="AU13" s="49" t="s">
        <v>24</v>
      </c>
      <c r="AV13" s="70"/>
      <c r="AW13" s="51"/>
      <c r="AX13" s="49" t="s">
        <v>24</v>
      </c>
      <c r="AY13" s="70"/>
      <c r="AZ13" s="51"/>
    </row>
    <row r="14" spans="1:52" ht="30" customHeight="1" x14ac:dyDescent="0.15">
      <c r="A14" s="71" t="s">
        <v>26</v>
      </c>
      <c r="B14" s="72"/>
      <c r="C14" s="51" t="s">
        <v>27</v>
      </c>
      <c r="D14" s="73">
        <f>$C$42</f>
        <v>0</v>
      </c>
      <c r="E14" s="74">
        <f>$D$42</f>
        <v>0</v>
      </c>
      <c r="F14" s="74">
        <f>$E$42</f>
        <v>0</v>
      </c>
      <c r="G14" s="75">
        <f>$F$42</f>
        <v>0</v>
      </c>
      <c r="H14" s="49" t="s">
        <v>28</v>
      </c>
      <c r="I14" s="76"/>
      <c r="J14" s="51"/>
      <c r="K14" s="49" t="s">
        <v>28</v>
      </c>
      <c r="L14" s="76"/>
      <c r="M14" s="51"/>
      <c r="N14" s="49" t="s">
        <v>28</v>
      </c>
      <c r="O14" s="76"/>
      <c r="P14" s="51"/>
      <c r="Q14" s="49" t="s">
        <v>28</v>
      </c>
      <c r="R14" s="76"/>
      <c r="S14" s="51"/>
      <c r="T14" s="49" t="s">
        <v>28</v>
      </c>
      <c r="U14" s="76"/>
      <c r="V14" s="51"/>
      <c r="W14" s="49" t="s">
        <v>28</v>
      </c>
      <c r="X14" s="76"/>
      <c r="Y14" s="51"/>
      <c r="Z14" s="49" t="s">
        <v>28</v>
      </c>
      <c r="AA14" s="76"/>
      <c r="AB14" s="51"/>
      <c r="AC14" s="49" t="s">
        <v>28</v>
      </c>
      <c r="AD14" s="76"/>
      <c r="AE14" s="51"/>
      <c r="AF14" s="49" t="s">
        <v>28</v>
      </c>
      <c r="AG14" s="76"/>
      <c r="AH14" s="51"/>
      <c r="AI14" s="49" t="s">
        <v>28</v>
      </c>
      <c r="AJ14" s="76"/>
      <c r="AK14" s="51"/>
      <c r="AL14" s="49" t="s">
        <v>28</v>
      </c>
      <c r="AM14" s="76"/>
      <c r="AN14" s="51"/>
      <c r="AO14" s="49" t="s">
        <v>28</v>
      </c>
      <c r="AP14" s="76"/>
      <c r="AQ14" s="51"/>
      <c r="AR14" s="49" t="s">
        <v>28</v>
      </c>
      <c r="AS14" s="76"/>
      <c r="AT14" s="51"/>
      <c r="AU14" s="49" t="s">
        <v>28</v>
      </c>
      <c r="AV14" s="76"/>
      <c r="AW14" s="51"/>
      <c r="AX14" s="49" t="s">
        <v>28</v>
      </c>
      <c r="AY14" s="76"/>
      <c r="AZ14" s="51"/>
    </row>
    <row r="15" spans="1:52" ht="30" customHeight="1" x14ac:dyDescent="0.15">
      <c r="A15" s="71" t="s">
        <v>30</v>
      </c>
      <c r="B15" s="72"/>
      <c r="C15" s="51" t="s">
        <v>31</v>
      </c>
      <c r="D15" s="73">
        <f>$C$43</f>
        <v>0</v>
      </c>
      <c r="E15" s="74">
        <f>$D$43</f>
        <v>0</v>
      </c>
      <c r="F15" s="74">
        <f>$E$43</f>
        <v>0</v>
      </c>
      <c r="G15" s="75">
        <f>$F$43</f>
        <v>0</v>
      </c>
      <c r="H15" s="49" t="s">
        <v>32</v>
      </c>
      <c r="I15" s="70"/>
      <c r="J15" s="51" t="s">
        <v>111</v>
      </c>
      <c r="K15" s="49" t="s">
        <v>32</v>
      </c>
      <c r="L15" s="70"/>
      <c r="M15" s="51" t="s">
        <v>111</v>
      </c>
      <c r="N15" s="49" t="s">
        <v>32</v>
      </c>
      <c r="O15" s="70"/>
      <c r="P15" s="51" t="s">
        <v>111</v>
      </c>
      <c r="Q15" s="49" t="s">
        <v>32</v>
      </c>
      <c r="R15" s="70"/>
      <c r="S15" s="51" t="s">
        <v>111</v>
      </c>
      <c r="T15" s="49" t="s">
        <v>32</v>
      </c>
      <c r="U15" s="70"/>
      <c r="V15" s="51" t="s">
        <v>111</v>
      </c>
      <c r="W15" s="49" t="s">
        <v>32</v>
      </c>
      <c r="X15" s="70"/>
      <c r="Y15" s="51" t="s">
        <v>111</v>
      </c>
      <c r="Z15" s="49" t="s">
        <v>32</v>
      </c>
      <c r="AA15" s="70"/>
      <c r="AB15" s="51" t="s">
        <v>111</v>
      </c>
      <c r="AC15" s="49" t="s">
        <v>32</v>
      </c>
      <c r="AD15" s="70"/>
      <c r="AE15" s="51" t="s">
        <v>111</v>
      </c>
      <c r="AF15" s="49" t="s">
        <v>32</v>
      </c>
      <c r="AG15" s="70"/>
      <c r="AH15" s="51" t="s">
        <v>111</v>
      </c>
      <c r="AI15" s="49" t="s">
        <v>32</v>
      </c>
      <c r="AJ15" s="70"/>
      <c r="AK15" s="51" t="s">
        <v>111</v>
      </c>
      <c r="AL15" s="49" t="s">
        <v>32</v>
      </c>
      <c r="AM15" s="70"/>
      <c r="AN15" s="51" t="s">
        <v>111</v>
      </c>
      <c r="AO15" s="49" t="s">
        <v>32</v>
      </c>
      <c r="AP15" s="70"/>
      <c r="AQ15" s="51" t="s">
        <v>111</v>
      </c>
      <c r="AR15" s="49" t="s">
        <v>32</v>
      </c>
      <c r="AS15" s="70"/>
      <c r="AT15" s="51" t="s">
        <v>111</v>
      </c>
      <c r="AU15" s="49" t="s">
        <v>32</v>
      </c>
      <c r="AV15" s="70"/>
      <c r="AW15" s="51" t="s">
        <v>111</v>
      </c>
      <c r="AX15" s="49" t="s">
        <v>32</v>
      </c>
      <c r="AY15" s="70"/>
      <c r="AZ15" s="51" t="s">
        <v>111</v>
      </c>
    </row>
    <row r="16" spans="1:52" ht="30" customHeight="1" x14ac:dyDescent="0.15">
      <c r="A16" s="71" t="s">
        <v>33</v>
      </c>
      <c r="B16" s="72"/>
      <c r="C16" s="51" t="s">
        <v>34</v>
      </c>
      <c r="D16" s="73">
        <f>$C$44</f>
        <v>0</v>
      </c>
      <c r="E16" s="74">
        <f>$D$44</f>
        <v>0</v>
      </c>
      <c r="F16" s="74">
        <f>$E$44</f>
        <v>0</v>
      </c>
      <c r="G16" s="75">
        <f>$F$44</f>
        <v>0</v>
      </c>
      <c r="H16" s="49" t="s">
        <v>35</v>
      </c>
      <c r="I16" s="77"/>
      <c r="J16" s="78" t="s">
        <v>7</v>
      </c>
      <c r="K16" s="49" t="s">
        <v>35</v>
      </c>
      <c r="L16" s="77"/>
      <c r="M16" s="78" t="s">
        <v>7</v>
      </c>
      <c r="N16" s="49" t="s">
        <v>35</v>
      </c>
      <c r="O16" s="77"/>
      <c r="P16" s="78" t="s">
        <v>7</v>
      </c>
      <c r="Q16" s="49" t="s">
        <v>35</v>
      </c>
      <c r="R16" s="77"/>
      <c r="S16" s="78" t="s">
        <v>7</v>
      </c>
      <c r="T16" s="49" t="s">
        <v>35</v>
      </c>
      <c r="U16" s="77"/>
      <c r="V16" s="78" t="s">
        <v>7</v>
      </c>
      <c r="W16" s="49" t="s">
        <v>35</v>
      </c>
      <c r="X16" s="77"/>
      <c r="Y16" s="78" t="s">
        <v>7</v>
      </c>
      <c r="Z16" s="49" t="s">
        <v>35</v>
      </c>
      <c r="AA16" s="77"/>
      <c r="AB16" s="78" t="s">
        <v>7</v>
      </c>
      <c r="AC16" s="49" t="s">
        <v>35</v>
      </c>
      <c r="AD16" s="77"/>
      <c r="AE16" s="78" t="s">
        <v>7</v>
      </c>
      <c r="AF16" s="49" t="s">
        <v>35</v>
      </c>
      <c r="AG16" s="77"/>
      <c r="AH16" s="78" t="s">
        <v>7</v>
      </c>
      <c r="AI16" s="49" t="s">
        <v>35</v>
      </c>
      <c r="AJ16" s="77"/>
      <c r="AK16" s="78" t="s">
        <v>7</v>
      </c>
      <c r="AL16" s="49" t="s">
        <v>35</v>
      </c>
      <c r="AM16" s="77"/>
      <c r="AN16" s="78" t="s">
        <v>7</v>
      </c>
      <c r="AO16" s="49" t="s">
        <v>35</v>
      </c>
      <c r="AP16" s="77"/>
      <c r="AQ16" s="78" t="s">
        <v>7</v>
      </c>
      <c r="AR16" s="49" t="s">
        <v>35</v>
      </c>
      <c r="AS16" s="77"/>
      <c r="AT16" s="78" t="s">
        <v>7</v>
      </c>
      <c r="AU16" s="49" t="s">
        <v>35</v>
      </c>
      <c r="AV16" s="77"/>
      <c r="AW16" s="78" t="s">
        <v>7</v>
      </c>
      <c r="AX16" s="49" t="s">
        <v>35</v>
      </c>
      <c r="AY16" s="77"/>
      <c r="AZ16" s="78" t="s">
        <v>7</v>
      </c>
    </row>
    <row r="17" spans="1:52" s="1" customFormat="1" ht="30" customHeight="1" x14ac:dyDescent="0.15">
      <c r="A17" s="79" t="s">
        <v>36</v>
      </c>
      <c r="B17" s="80"/>
      <c r="C17" s="56" t="s">
        <v>37</v>
      </c>
      <c r="D17" s="81">
        <f>$C$45</f>
        <v>0</v>
      </c>
      <c r="E17" s="82">
        <f>$D$45</f>
        <v>0</v>
      </c>
      <c r="F17" s="82">
        <f>$E$45</f>
        <v>0</v>
      </c>
      <c r="G17" s="83">
        <f>$F$45</f>
        <v>0</v>
      </c>
      <c r="H17" s="54" t="s">
        <v>38</v>
      </c>
      <c r="I17" s="84">
        <f>$I$15*$I$16</f>
        <v>0</v>
      </c>
      <c r="J17" s="56" t="s">
        <v>39</v>
      </c>
      <c r="K17" s="54" t="s">
        <v>38</v>
      </c>
      <c r="L17" s="84">
        <f>$L$15*$L$16</f>
        <v>0</v>
      </c>
      <c r="M17" s="56" t="s">
        <v>39</v>
      </c>
      <c r="N17" s="54" t="s">
        <v>38</v>
      </c>
      <c r="O17" s="84">
        <f>$O$15*$O$16</f>
        <v>0</v>
      </c>
      <c r="P17" s="56" t="s">
        <v>39</v>
      </c>
      <c r="Q17" s="54" t="s">
        <v>38</v>
      </c>
      <c r="R17" s="84">
        <f>$R$15*$R$16</f>
        <v>0</v>
      </c>
      <c r="S17" s="56" t="s">
        <v>39</v>
      </c>
      <c r="T17" s="54" t="s">
        <v>38</v>
      </c>
      <c r="U17" s="84">
        <f>$U$15*$U$16</f>
        <v>0</v>
      </c>
      <c r="V17" s="56" t="s">
        <v>39</v>
      </c>
      <c r="W17" s="54" t="s">
        <v>38</v>
      </c>
      <c r="X17" s="84">
        <f>$X$15*$X$16</f>
        <v>0</v>
      </c>
      <c r="Y17" s="56" t="s">
        <v>39</v>
      </c>
      <c r="Z17" s="54" t="s">
        <v>38</v>
      </c>
      <c r="AA17" s="84">
        <f>$AA$15*$AA$16</f>
        <v>0</v>
      </c>
      <c r="AB17" s="56" t="s">
        <v>39</v>
      </c>
      <c r="AC17" s="54" t="s">
        <v>38</v>
      </c>
      <c r="AD17" s="84">
        <f>$AD$15*$AD$16</f>
        <v>0</v>
      </c>
      <c r="AE17" s="56" t="s">
        <v>39</v>
      </c>
      <c r="AF17" s="54" t="s">
        <v>38</v>
      </c>
      <c r="AG17" s="84">
        <f>$AG$15*$AG$16</f>
        <v>0</v>
      </c>
      <c r="AH17" s="56" t="s">
        <v>39</v>
      </c>
      <c r="AI17" s="54" t="s">
        <v>38</v>
      </c>
      <c r="AJ17" s="84">
        <f>$AJ$15*$AJ$16</f>
        <v>0</v>
      </c>
      <c r="AK17" s="56" t="s">
        <v>39</v>
      </c>
      <c r="AL17" s="54" t="s">
        <v>38</v>
      </c>
      <c r="AM17" s="84">
        <f>$AM$15*$AM$16</f>
        <v>0</v>
      </c>
      <c r="AN17" s="56" t="s">
        <v>39</v>
      </c>
      <c r="AO17" s="54" t="s">
        <v>38</v>
      </c>
      <c r="AP17" s="84">
        <f>$AP$15*$AP$16</f>
        <v>0</v>
      </c>
      <c r="AQ17" s="56" t="s">
        <v>39</v>
      </c>
      <c r="AR17" s="54" t="s">
        <v>38</v>
      </c>
      <c r="AS17" s="84">
        <f>$AS$15*$AS$16</f>
        <v>0</v>
      </c>
      <c r="AT17" s="56" t="s">
        <v>39</v>
      </c>
      <c r="AU17" s="54" t="s">
        <v>38</v>
      </c>
      <c r="AV17" s="84">
        <f>$AV$15*$AV$16</f>
        <v>0</v>
      </c>
      <c r="AW17" s="56" t="s">
        <v>39</v>
      </c>
      <c r="AX17" s="54" t="s">
        <v>38</v>
      </c>
      <c r="AY17" s="84">
        <f>$AY$15*$AY$16</f>
        <v>0</v>
      </c>
      <c r="AZ17" s="56" t="s">
        <v>39</v>
      </c>
    </row>
    <row r="18" spans="1:52" s="40" customFormat="1" ht="10.15" customHeight="1" x14ac:dyDescent="0.15">
      <c r="F18" s="85"/>
      <c r="G18" s="85"/>
    </row>
    <row r="19" spans="1:52" s="40" customFormat="1" ht="15" customHeight="1" x14ac:dyDescent="0.15">
      <c r="A19" s="40" t="s">
        <v>40</v>
      </c>
      <c r="F19" s="85"/>
      <c r="G19" s="57" t="s">
        <v>11</v>
      </c>
      <c r="H19" s="40" t="s">
        <v>116</v>
      </c>
      <c r="K19" s="40" t="s">
        <v>116</v>
      </c>
      <c r="N19" s="40" t="s">
        <v>116</v>
      </c>
      <c r="Q19" s="40" t="s">
        <v>116</v>
      </c>
      <c r="T19" s="40" t="s">
        <v>116</v>
      </c>
      <c r="W19" s="40" t="s">
        <v>116</v>
      </c>
      <c r="Z19" s="40" t="s">
        <v>116</v>
      </c>
      <c r="AC19" s="40" t="s">
        <v>116</v>
      </c>
      <c r="AF19" s="40" t="s">
        <v>116</v>
      </c>
      <c r="AI19" s="40" t="s">
        <v>116</v>
      </c>
      <c r="AL19" s="40" t="s">
        <v>116</v>
      </c>
      <c r="AO19" s="40" t="s">
        <v>116</v>
      </c>
      <c r="AR19" s="40" t="s">
        <v>116</v>
      </c>
      <c r="AU19" s="40" t="s">
        <v>116</v>
      </c>
      <c r="AX19" s="40" t="s">
        <v>116</v>
      </c>
    </row>
    <row r="20" spans="1:52" ht="30" customHeight="1" x14ac:dyDescent="0.15">
      <c r="A20" s="86"/>
      <c r="B20" s="87" t="s">
        <v>41</v>
      </c>
      <c r="C20" s="88" t="s">
        <v>42</v>
      </c>
      <c r="D20" s="61" t="s">
        <v>43</v>
      </c>
      <c r="E20" s="62" t="s">
        <v>16</v>
      </c>
      <c r="F20" s="63" t="s">
        <v>17</v>
      </c>
      <c r="G20" s="64" t="s">
        <v>18</v>
      </c>
      <c r="H20" s="89" t="s">
        <v>44</v>
      </c>
      <c r="I20" s="90" t="s">
        <v>45</v>
      </c>
      <c r="J20" s="91" t="s">
        <v>46</v>
      </c>
      <c r="K20" s="89" t="s">
        <v>44</v>
      </c>
      <c r="L20" s="90" t="s">
        <v>45</v>
      </c>
      <c r="M20" s="91" t="s">
        <v>46</v>
      </c>
      <c r="N20" s="89" t="s">
        <v>44</v>
      </c>
      <c r="O20" s="90" t="s">
        <v>45</v>
      </c>
      <c r="P20" s="91" t="s">
        <v>46</v>
      </c>
      <c r="Q20" s="89" t="s">
        <v>44</v>
      </c>
      <c r="R20" s="90" t="s">
        <v>45</v>
      </c>
      <c r="S20" s="91" t="s">
        <v>46</v>
      </c>
      <c r="T20" s="89" t="s">
        <v>44</v>
      </c>
      <c r="U20" s="90" t="s">
        <v>45</v>
      </c>
      <c r="V20" s="91" t="s">
        <v>46</v>
      </c>
      <c r="W20" s="89" t="s">
        <v>44</v>
      </c>
      <c r="X20" s="90" t="s">
        <v>45</v>
      </c>
      <c r="Y20" s="91" t="s">
        <v>46</v>
      </c>
      <c r="Z20" s="89" t="s">
        <v>44</v>
      </c>
      <c r="AA20" s="90" t="s">
        <v>45</v>
      </c>
      <c r="AB20" s="91" t="s">
        <v>46</v>
      </c>
      <c r="AC20" s="89" t="s">
        <v>44</v>
      </c>
      <c r="AD20" s="90" t="s">
        <v>45</v>
      </c>
      <c r="AE20" s="91" t="s">
        <v>46</v>
      </c>
      <c r="AF20" s="89" t="s">
        <v>44</v>
      </c>
      <c r="AG20" s="90" t="s">
        <v>45</v>
      </c>
      <c r="AH20" s="91" t="s">
        <v>46</v>
      </c>
      <c r="AI20" s="89" t="s">
        <v>44</v>
      </c>
      <c r="AJ20" s="90" t="s">
        <v>45</v>
      </c>
      <c r="AK20" s="91" t="s">
        <v>46</v>
      </c>
      <c r="AL20" s="89" t="s">
        <v>44</v>
      </c>
      <c r="AM20" s="90" t="s">
        <v>45</v>
      </c>
      <c r="AN20" s="91" t="s">
        <v>46</v>
      </c>
      <c r="AO20" s="89" t="s">
        <v>44</v>
      </c>
      <c r="AP20" s="90" t="s">
        <v>45</v>
      </c>
      <c r="AQ20" s="91" t="s">
        <v>46</v>
      </c>
      <c r="AR20" s="89" t="s">
        <v>44</v>
      </c>
      <c r="AS20" s="90" t="s">
        <v>45</v>
      </c>
      <c r="AT20" s="91" t="s">
        <v>46</v>
      </c>
      <c r="AU20" s="89" t="s">
        <v>44</v>
      </c>
      <c r="AV20" s="90" t="s">
        <v>45</v>
      </c>
      <c r="AW20" s="91" t="s">
        <v>46</v>
      </c>
      <c r="AX20" s="89" t="s">
        <v>44</v>
      </c>
      <c r="AY20" s="90" t="s">
        <v>45</v>
      </c>
      <c r="AZ20" s="91" t="s">
        <v>46</v>
      </c>
    </row>
    <row r="21" spans="1:52" s="34" customFormat="1" ht="19.149999999999999" customHeight="1" x14ac:dyDescent="0.15">
      <c r="A21" s="92" t="s">
        <v>47</v>
      </c>
      <c r="B21" s="93">
        <f>$I$14</f>
        <v>0</v>
      </c>
      <c r="C21" s="94">
        <f>$I$12</f>
        <v>0</v>
      </c>
      <c r="D21" s="67">
        <f>$I$17</f>
        <v>0</v>
      </c>
      <c r="E21" s="68">
        <f>$J$36</f>
        <v>0</v>
      </c>
      <c r="F21" s="68">
        <f>$J$37</f>
        <v>0</v>
      </c>
      <c r="G21" s="69">
        <f>$J$38</f>
        <v>0</v>
      </c>
      <c r="H21" s="95"/>
      <c r="I21" s="96"/>
      <c r="J21" s="97"/>
      <c r="K21" s="95"/>
      <c r="L21" s="96"/>
      <c r="M21" s="97"/>
      <c r="N21" s="95"/>
      <c r="O21" s="96"/>
      <c r="P21" s="97"/>
      <c r="Q21" s="95"/>
      <c r="R21" s="96"/>
      <c r="S21" s="97"/>
      <c r="T21" s="95"/>
      <c r="U21" s="96"/>
      <c r="V21" s="97"/>
      <c r="W21" s="95"/>
      <c r="X21" s="96"/>
      <c r="Y21" s="97"/>
      <c r="Z21" s="95"/>
      <c r="AA21" s="96"/>
      <c r="AB21" s="97"/>
      <c r="AC21" s="95"/>
      <c r="AD21" s="96"/>
      <c r="AE21" s="97"/>
      <c r="AF21" s="95"/>
      <c r="AG21" s="96"/>
      <c r="AH21" s="97"/>
      <c r="AI21" s="95"/>
      <c r="AJ21" s="96"/>
      <c r="AK21" s="97"/>
      <c r="AL21" s="95"/>
      <c r="AM21" s="96"/>
      <c r="AN21" s="97"/>
      <c r="AO21" s="95"/>
      <c r="AP21" s="96"/>
      <c r="AQ21" s="97"/>
      <c r="AR21" s="95"/>
      <c r="AS21" s="96"/>
      <c r="AT21" s="97"/>
      <c r="AU21" s="95"/>
      <c r="AV21" s="96"/>
      <c r="AW21" s="97"/>
      <c r="AX21" s="95"/>
      <c r="AY21" s="96"/>
      <c r="AZ21" s="97"/>
    </row>
    <row r="22" spans="1:52" s="34" customFormat="1" ht="19.149999999999999" customHeight="1" x14ac:dyDescent="0.15">
      <c r="A22" s="98" t="s">
        <v>52</v>
      </c>
      <c r="B22" s="99">
        <f>$L$14</f>
        <v>0</v>
      </c>
      <c r="C22" s="100">
        <f>$L$12</f>
        <v>0</v>
      </c>
      <c r="D22" s="73">
        <f>$L$17</f>
        <v>0</v>
      </c>
      <c r="E22" s="74">
        <f>$M$36</f>
        <v>0</v>
      </c>
      <c r="F22" s="74">
        <f>$M$37</f>
        <v>0</v>
      </c>
      <c r="G22" s="75">
        <f>$M$38</f>
        <v>0</v>
      </c>
      <c r="H22" s="101"/>
      <c r="I22" s="102"/>
      <c r="J22" s="103"/>
      <c r="K22" s="101"/>
      <c r="L22" s="102"/>
      <c r="M22" s="103"/>
      <c r="N22" s="101"/>
      <c r="O22" s="102"/>
      <c r="P22" s="103"/>
      <c r="Q22" s="101"/>
      <c r="R22" s="102"/>
      <c r="S22" s="103"/>
      <c r="T22" s="101"/>
      <c r="U22" s="102"/>
      <c r="V22" s="103"/>
      <c r="W22" s="101"/>
      <c r="X22" s="102"/>
      <c r="Y22" s="103"/>
      <c r="Z22" s="101"/>
      <c r="AA22" s="102"/>
      <c r="AB22" s="103"/>
      <c r="AC22" s="101"/>
      <c r="AD22" s="102"/>
      <c r="AE22" s="103"/>
      <c r="AF22" s="101"/>
      <c r="AG22" s="102"/>
      <c r="AH22" s="103"/>
      <c r="AI22" s="101"/>
      <c r="AJ22" s="102"/>
      <c r="AK22" s="103"/>
      <c r="AL22" s="101"/>
      <c r="AM22" s="102"/>
      <c r="AN22" s="103"/>
      <c r="AO22" s="101"/>
      <c r="AP22" s="102"/>
      <c r="AQ22" s="103"/>
      <c r="AR22" s="101"/>
      <c r="AS22" s="102"/>
      <c r="AT22" s="103"/>
      <c r="AU22" s="101"/>
      <c r="AV22" s="102"/>
      <c r="AW22" s="103"/>
      <c r="AX22" s="101"/>
      <c r="AY22" s="102"/>
      <c r="AZ22" s="103"/>
    </row>
    <row r="23" spans="1:52" s="34" customFormat="1" ht="19.149999999999999" customHeight="1" x14ac:dyDescent="0.15">
      <c r="A23" s="98" t="s">
        <v>55</v>
      </c>
      <c r="B23" s="99">
        <f>$O$14</f>
        <v>0</v>
      </c>
      <c r="C23" s="100">
        <f>$O$12</f>
        <v>0</v>
      </c>
      <c r="D23" s="73">
        <f>$O$17</f>
        <v>0</v>
      </c>
      <c r="E23" s="74">
        <f>$P$36</f>
        <v>0</v>
      </c>
      <c r="F23" s="74">
        <f>$P$37</f>
        <v>0</v>
      </c>
      <c r="G23" s="75">
        <f>$P$38</f>
        <v>0</v>
      </c>
      <c r="H23" s="101"/>
      <c r="I23" s="102"/>
      <c r="J23" s="103"/>
      <c r="K23" s="101"/>
      <c r="L23" s="102"/>
      <c r="M23" s="103"/>
      <c r="N23" s="101"/>
      <c r="O23" s="102"/>
      <c r="P23" s="103"/>
      <c r="Q23" s="101"/>
      <c r="R23" s="102"/>
      <c r="S23" s="103"/>
      <c r="T23" s="101"/>
      <c r="U23" s="102"/>
      <c r="V23" s="103"/>
      <c r="W23" s="101"/>
      <c r="X23" s="102"/>
      <c r="Y23" s="103"/>
      <c r="Z23" s="101"/>
      <c r="AA23" s="102"/>
      <c r="AB23" s="103"/>
      <c r="AC23" s="101"/>
      <c r="AD23" s="102"/>
      <c r="AE23" s="103"/>
      <c r="AF23" s="101"/>
      <c r="AG23" s="102"/>
      <c r="AH23" s="103"/>
      <c r="AI23" s="101"/>
      <c r="AJ23" s="102"/>
      <c r="AK23" s="103"/>
      <c r="AL23" s="101"/>
      <c r="AM23" s="102"/>
      <c r="AN23" s="103"/>
      <c r="AO23" s="101"/>
      <c r="AP23" s="102"/>
      <c r="AQ23" s="103"/>
      <c r="AR23" s="101"/>
      <c r="AS23" s="102"/>
      <c r="AT23" s="103"/>
      <c r="AU23" s="101"/>
      <c r="AV23" s="102"/>
      <c r="AW23" s="103"/>
      <c r="AX23" s="101"/>
      <c r="AY23" s="102"/>
      <c r="AZ23" s="103"/>
    </row>
    <row r="24" spans="1:52" s="34" customFormat="1" ht="19.149999999999999" customHeight="1" x14ac:dyDescent="0.15">
      <c r="A24" s="98" t="s">
        <v>57</v>
      </c>
      <c r="B24" s="99">
        <f>$R$14</f>
        <v>0</v>
      </c>
      <c r="C24" s="100">
        <f>$R$12</f>
        <v>0</v>
      </c>
      <c r="D24" s="73">
        <f>$R$17</f>
        <v>0</v>
      </c>
      <c r="E24" s="74">
        <f>$S$36</f>
        <v>0</v>
      </c>
      <c r="F24" s="74">
        <f>$S$37</f>
        <v>0</v>
      </c>
      <c r="G24" s="75">
        <f>$S$38</f>
        <v>0</v>
      </c>
      <c r="H24" s="101"/>
      <c r="I24" s="102"/>
      <c r="J24" s="103"/>
      <c r="K24" s="101"/>
      <c r="L24" s="102"/>
      <c r="M24" s="103"/>
      <c r="N24" s="101"/>
      <c r="O24" s="102"/>
      <c r="P24" s="103"/>
      <c r="Q24" s="101"/>
      <c r="R24" s="102"/>
      <c r="S24" s="103"/>
      <c r="T24" s="101"/>
      <c r="U24" s="102"/>
      <c r="V24" s="103"/>
      <c r="W24" s="101"/>
      <c r="X24" s="102"/>
      <c r="Y24" s="103"/>
      <c r="Z24" s="101"/>
      <c r="AA24" s="102"/>
      <c r="AB24" s="103"/>
      <c r="AC24" s="101"/>
      <c r="AD24" s="102"/>
      <c r="AE24" s="103"/>
      <c r="AF24" s="101"/>
      <c r="AG24" s="102"/>
      <c r="AH24" s="103"/>
      <c r="AI24" s="101"/>
      <c r="AJ24" s="102"/>
      <c r="AK24" s="103"/>
      <c r="AL24" s="101"/>
      <c r="AM24" s="102"/>
      <c r="AN24" s="103"/>
      <c r="AO24" s="101"/>
      <c r="AP24" s="102"/>
      <c r="AQ24" s="103"/>
      <c r="AR24" s="101"/>
      <c r="AS24" s="102"/>
      <c r="AT24" s="103"/>
      <c r="AU24" s="101"/>
      <c r="AV24" s="102"/>
      <c r="AW24" s="103"/>
      <c r="AX24" s="101"/>
      <c r="AY24" s="102"/>
      <c r="AZ24" s="103"/>
    </row>
    <row r="25" spans="1:52" s="34" customFormat="1" ht="19.149999999999999" customHeight="1" x14ac:dyDescent="0.15">
      <c r="A25" s="98" t="s">
        <v>58</v>
      </c>
      <c r="B25" s="99">
        <f>$U$14</f>
        <v>0</v>
      </c>
      <c r="C25" s="100">
        <f>$U$12</f>
        <v>0</v>
      </c>
      <c r="D25" s="73">
        <f>$U$17</f>
        <v>0</v>
      </c>
      <c r="E25" s="74">
        <f>$V$36</f>
        <v>0</v>
      </c>
      <c r="F25" s="74">
        <f>$V$37</f>
        <v>0</v>
      </c>
      <c r="G25" s="75">
        <f>$V$38</f>
        <v>0</v>
      </c>
      <c r="H25" s="101"/>
      <c r="I25" s="102"/>
      <c r="J25" s="103"/>
      <c r="K25" s="101"/>
      <c r="L25" s="102"/>
      <c r="M25" s="103"/>
      <c r="N25" s="101"/>
      <c r="O25" s="102"/>
      <c r="P25" s="103"/>
      <c r="Q25" s="101"/>
      <c r="R25" s="102"/>
      <c r="S25" s="103"/>
      <c r="T25" s="101"/>
      <c r="U25" s="102"/>
      <c r="V25" s="103"/>
      <c r="W25" s="101"/>
      <c r="X25" s="102"/>
      <c r="Y25" s="103"/>
      <c r="Z25" s="101"/>
      <c r="AA25" s="102"/>
      <c r="AB25" s="103"/>
      <c r="AC25" s="101"/>
      <c r="AD25" s="102"/>
      <c r="AE25" s="103"/>
      <c r="AF25" s="101"/>
      <c r="AG25" s="102"/>
      <c r="AH25" s="103"/>
      <c r="AI25" s="101"/>
      <c r="AJ25" s="102"/>
      <c r="AK25" s="103"/>
      <c r="AL25" s="101"/>
      <c r="AM25" s="102"/>
      <c r="AN25" s="103"/>
      <c r="AO25" s="101"/>
      <c r="AP25" s="102"/>
      <c r="AQ25" s="103"/>
      <c r="AR25" s="101"/>
      <c r="AS25" s="102"/>
      <c r="AT25" s="103"/>
      <c r="AU25" s="101"/>
      <c r="AV25" s="102"/>
      <c r="AW25" s="103"/>
      <c r="AX25" s="101"/>
      <c r="AY25" s="102"/>
      <c r="AZ25" s="103"/>
    </row>
    <row r="26" spans="1:52" s="34" customFormat="1" ht="19.149999999999999" customHeight="1" x14ac:dyDescent="0.15">
      <c r="A26" s="98" t="s">
        <v>59</v>
      </c>
      <c r="B26" s="99">
        <f>$X$14</f>
        <v>0</v>
      </c>
      <c r="C26" s="100">
        <f>$X$12</f>
        <v>0</v>
      </c>
      <c r="D26" s="73">
        <f>$X$17</f>
        <v>0</v>
      </c>
      <c r="E26" s="74">
        <f>$Y$36</f>
        <v>0</v>
      </c>
      <c r="F26" s="74">
        <f>$Y$37</f>
        <v>0</v>
      </c>
      <c r="G26" s="75">
        <f>$Y$38</f>
        <v>0</v>
      </c>
      <c r="H26" s="101"/>
      <c r="I26" s="102"/>
      <c r="J26" s="103"/>
      <c r="K26" s="101"/>
      <c r="L26" s="102"/>
      <c r="M26" s="103"/>
      <c r="N26" s="101"/>
      <c r="O26" s="102"/>
      <c r="P26" s="103"/>
      <c r="Q26" s="101"/>
      <c r="R26" s="102"/>
      <c r="S26" s="103"/>
      <c r="T26" s="101"/>
      <c r="U26" s="102"/>
      <c r="V26" s="103"/>
      <c r="W26" s="101"/>
      <c r="X26" s="102"/>
      <c r="Y26" s="103"/>
      <c r="Z26" s="101"/>
      <c r="AA26" s="102"/>
      <c r="AB26" s="103"/>
      <c r="AC26" s="101"/>
      <c r="AD26" s="102"/>
      <c r="AE26" s="103"/>
      <c r="AF26" s="101"/>
      <c r="AG26" s="102"/>
      <c r="AH26" s="103"/>
      <c r="AI26" s="101"/>
      <c r="AJ26" s="102"/>
      <c r="AK26" s="103"/>
      <c r="AL26" s="101"/>
      <c r="AM26" s="102"/>
      <c r="AN26" s="103"/>
      <c r="AO26" s="101"/>
      <c r="AP26" s="102"/>
      <c r="AQ26" s="103"/>
      <c r="AR26" s="101"/>
      <c r="AS26" s="102"/>
      <c r="AT26" s="103"/>
      <c r="AU26" s="101"/>
      <c r="AV26" s="102"/>
      <c r="AW26" s="103"/>
      <c r="AX26" s="101"/>
      <c r="AY26" s="102"/>
      <c r="AZ26" s="103"/>
    </row>
    <row r="27" spans="1:52" s="34" customFormat="1" ht="19.149999999999999" customHeight="1" x14ac:dyDescent="0.15">
      <c r="A27" s="98" t="s">
        <v>60</v>
      </c>
      <c r="B27" s="99">
        <f>$AA$14</f>
        <v>0</v>
      </c>
      <c r="C27" s="100">
        <f>$AA$12</f>
        <v>0</v>
      </c>
      <c r="D27" s="73">
        <f>$AA$17</f>
        <v>0</v>
      </c>
      <c r="E27" s="74">
        <f>$AB$36</f>
        <v>0</v>
      </c>
      <c r="F27" s="74">
        <f>$AB$37</f>
        <v>0</v>
      </c>
      <c r="G27" s="75">
        <f>$AB$38</f>
        <v>0</v>
      </c>
      <c r="H27" s="101"/>
      <c r="I27" s="102"/>
      <c r="J27" s="103"/>
      <c r="K27" s="101"/>
      <c r="L27" s="102"/>
      <c r="M27" s="103"/>
      <c r="N27" s="101"/>
      <c r="O27" s="102"/>
      <c r="P27" s="103"/>
      <c r="Q27" s="101"/>
      <c r="R27" s="102"/>
      <c r="S27" s="103"/>
      <c r="T27" s="101"/>
      <c r="U27" s="102"/>
      <c r="V27" s="103"/>
      <c r="W27" s="101"/>
      <c r="X27" s="102"/>
      <c r="Y27" s="103"/>
      <c r="Z27" s="101"/>
      <c r="AA27" s="102"/>
      <c r="AB27" s="103"/>
      <c r="AC27" s="101"/>
      <c r="AD27" s="102"/>
      <c r="AE27" s="103"/>
      <c r="AF27" s="101"/>
      <c r="AG27" s="102"/>
      <c r="AH27" s="103"/>
      <c r="AI27" s="101"/>
      <c r="AJ27" s="102"/>
      <c r="AK27" s="103"/>
      <c r="AL27" s="101"/>
      <c r="AM27" s="102"/>
      <c r="AN27" s="103"/>
      <c r="AO27" s="101"/>
      <c r="AP27" s="102"/>
      <c r="AQ27" s="103"/>
      <c r="AR27" s="101"/>
      <c r="AS27" s="102"/>
      <c r="AT27" s="103"/>
      <c r="AU27" s="101"/>
      <c r="AV27" s="102"/>
      <c r="AW27" s="103"/>
      <c r="AX27" s="101"/>
      <c r="AY27" s="102"/>
      <c r="AZ27" s="103"/>
    </row>
    <row r="28" spans="1:52" s="34" customFormat="1" ht="19.149999999999999" customHeight="1" x14ac:dyDescent="0.15">
      <c r="A28" s="98" t="s">
        <v>61</v>
      </c>
      <c r="B28" s="99">
        <f>$AD$14</f>
        <v>0</v>
      </c>
      <c r="C28" s="100">
        <f>$AD$12</f>
        <v>0</v>
      </c>
      <c r="D28" s="73">
        <f>$AD$17</f>
        <v>0</v>
      </c>
      <c r="E28" s="74">
        <f>$AE$36</f>
        <v>0</v>
      </c>
      <c r="F28" s="74">
        <f>$AE$37</f>
        <v>0</v>
      </c>
      <c r="G28" s="75">
        <f>$AE$38</f>
        <v>0</v>
      </c>
      <c r="H28" s="101"/>
      <c r="I28" s="102"/>
      <c r="J28" s="103"/>
      <c r="K28" s="101"/>
      <c r="L28" s="102"/>
      <c r="M28" s="103"/>
      <c r="N28" s="101"/>
      <c r="O28" s="102"/>
      <c r="P28" s="103"/>
      <c r="Q28" s="101"/>
      <c r="R28" s="102"/>
      <c r="S28" s="103"/>
      <c r="T28" s="101"/>
      <c r="U28" s="102"/>
      <c r="V28" s="103"/>
      <c r="W28" s="101"/>
      <c r="X28" s="102"/>
      <c r="Y28" s="103"/>
      <c r="Z28" s="101"/>
      <c r="AA28" s="102"/>
      <c r="AB28" s="103"/>
      <c r="AC28" s="101"/>
      <c r="AD28" s="102"/>
      <c r="AE28" s="103"/>
      <c r="AF28" s="101"/>
      <c r="AG28" s="102"/>
      <c r="AH28" s="103"/>
      <c r="AI28" s="101"/>
      <c r="AJ28" s="102"/>
      <c r="AK28" s="103"/>
      <c r="AL28" s="101"/>
      <c r="AM28" s="102"/>
      <c r="AN28" s="103"/>
      <c r="AO28" s="101"/>
      <c r="AP28" s="102"/>
      <c r="AQ28" s="103"/>
      <c r="AR28" s="101"/>
      <c r="AS28" s="102"/>
      <c r="AT28" s="103"/>
      <c r="AU28" s="101"/>
      <c r="AV28" s="102"/>
      <c r="AW28" s="103"/>
      <c r="AX28" s="101"/>
      <c r="AY28" s="102"/>
      <c r="AZ28" s="103"/>
    </row>
    <row r="29" spans="1:52" s="34" customFormat="1" ht="19.149999999999999" customHeight="1" x14ac:dyDescent="0.15">
      <c r="A29" s="98" t="s">
        <v>62</v>
      </c>
      <c r="B29" s="99">
        <f>$AG$14</f>
        <v>0</v>
      </c>
      <c r="C29" s="100">
        <f>$AG$12</f>
        <v>0</v>
      </c>
      <c r="D29" s="73">
        <f>$AG$17</f>
        <v>0</v>
      </c>
      <c r="E29" s="74">
        <f>$AH$36</f>
        <v>0</v>
      </c>
      <c r="F29" s="74">
        <f>$AH$37</f>
        <v>0</v>
      </c>
      <c r="G29" s="75">
        <f>$AH$38</f>
        <v>0</v>
      </c>
      <c r="H29" s="101"/>
      <c r="I29" s="102"/>
      <c r="J29" s="103"/>
      <c r="K29" s="101"/>
      <c r="L29" s="102"/>
      <c r="M29" s="103"/>
      <c r="N29" s="101"/>
      <c r="O29" s="102"/>
      <c r="P29" s="103"/>
      <c r="Q29" s="101"/>
      <c r="R29" s="102"/>
      <c r="S29" s="103"/>
      <c r="T29" s="101"/>
      <c r="U29" s="102"/>
      <c r="V29" s="103"/>
      <c r="W29" s="101"/>
      <c r="X29" s="102"/>
      <c r="Y29" s="103"/>
      <c r="Z29" s="101"/>
      <c r="AA29" s="102"/>
      <c r="AB29" s="103"/>
      <c r="AC29" s="101"/>
      <c r="AD29" s="102"/>
      <c r="AE29" s="103"/>
      <c r="AF29" s="101"/>
      <c r="AG29" s="102"/>
      <c r="AH29" s="103"/>
      <c r="AI29" s="101"/>
      <c r="AJ29" s="102"/>
      <c r="AK29" s="103"/>
      <c r="AL29" s="101"/>
      <c r="AM29" s="102"/>
      <c r="AN29" s="103"/>
      <c r="AO29" s="101"/>
      <c r="AP29" s="102"/>
      <c r="AQ29" s="103"/>
      <c r="AR29" s="101"/>
      <c r="AS29" s="102"/>
      <c r="AT29" s="103"/>
      <c r="AU29" s="101"/>
      <c r="AV29" s="102"/>
      <c r="AW29" s="103"/>
      <c r="AX29" s="101"/>
      <c r="AY29" s="102"/>
      <c r="AZ29" s="103"/>
    </row>
    <row r="30" spans="1:52" s="34" customFormat="1" ht="19.149999999999999" customHeight="1" x14ac:dyDescent="0.15">
      <c r="A30" s="98" t="s">
        <v>63</v>
      </c>
      <c r="B30" s="99">
        <f>$AJ$14</f>
        <v>0</v>
      </c>
      <c r="C30" s="100">
        <f>$AJ$12</f>
        <v>0</v>
      </c>
      <c r="D30" s="73">
        <f>$AJ$17</f>
        <v>0</v>
      </c>
      <c r="E30" s="74">
        <f>$AK$36</f>
        <v>0</v>
      </c>
      <c r="F30" s="74">
        <f>$AK$37</f>
        <v>0</v>
      </c>
      <c r="G30" s="75">
        <f>$AK$38</f>
        <v>0</v>
      </c>
      <c r="H30" s="101"/>
      <c r="I30" s="102"/>
      <c r="J30" s="103"/>
      <c r="K30" s="101"/>
      <c r="L30" s="102"/>
      <c r="M30" s="103"/>
      <c r="N30" s="101"/>
      <c r="O30" s="102"/>
      <c r="P30" s="103"/>
      <c r="Q30" s="101"/>
      <c r="R30" s="102"/>
      <c r="S30" s="103"/>
      <c r="T30" s="101"/>
      <c r="U30" s="102"/>
      <c r="V30" s="103"/>
      <c r="W30" s="101"/>
      <c r="X30" s="102"/>
      <c r="Y30" s="103"/>
      <c r="Z30" s="101"/>
      <c r="AA30" s="102"/>
      <c r="AB30" s="103"/>
      <c r="AC30" s="101"/>
      <c r="AD30" s="102"/>
      <c r="AE30" s="103"/>
      <c r="AF30" s="101"/>
      <c r="AG30" s="102"/>
      <c r="AH30" s="103"/>
      <c r="AI30" s="101"/>
      <c r="AJ30" s="102"/>
      <c r="AK30" s="103"/>
      <c r="AL30" s="101"/>
      <c r="AM30" s="102"/>
      <c r="AN30" s="103"/>
      <c r="AO30" s="101"/>
      <c r="AP30" s="102"/>
      <c r="AQ30" s="103"/>
      <c r="AR30" s="101"/>
      <c r="AS30" s="102"/>
      <c r="AT30" s="103"/>
      <c r="AU30" s="101"/>
      <c r="AV30" s="102"/>
      <c r="AW30" s="103"/>
      <c r="AX30" s="101"/>
      <c r="AY30" s="102"/>
      <c r="AZ30" s="103"/>
    </row>
    <row r="31" spans="1:52" s="34" customFormat="1" ht="19.149999999999999" customHeight="1" x14ac:dyDescent="0.15">
      <c r="A31" s="98" t="s">
        <v>64</v>
      </c>
      <c r="B31" s="99">
        <f>$AM$14</f>
        <v>0</v>
      </c>
      <c r="C31" s="100">
        <f>$AM$12</f>
        <v>0</v>
      </c>
      <c r="D31" s="73">
        <f>$AM$17</f>
        <v>0</v>
      </c>
      <c r="E31" s="74">
        <f>$AN$36</f>
        <v>0</v>
      </c>
      <c r="F31" s="74">
        <f>$AN$37</f>
        <v>0</v>
      </c>
      <c r="G31" s="75">
        <f>$AN$38</f>
        <v>0</v>
      </c>
      <c r="H31" s="101"/>
      <c r="I31" s="102"/>
      <c r="J31" s="103"/>
      <c r="K31" s="101"/>
      <c r="L31" s="102"/>
      <c r="M31" s="103"/>
      <c r="N31" s="101"/>
      <c r="O31" s="102"/>
      <c r="P31" s="103"/>
      <c r="Q31" s="101"/>
      <c r="R31" s="102"/>
      <c r="S31" s="103"/>
      <c r="T31" s="101"/>
      <c r="U31" s="102"/>
      <c r="V31" s="103"/>
      <c r="W31" s="101"/>
      <c r="X31" s="102"/>
      <c r="Y31" s="103"/>
      <c r="Z31" s="101"/>
      <c r="AA31" s="102"/>
      <c r="AB31" s="103"/>
      <c r="AC31" s="101"/>
      <c r="AD31" s="102"/>
      <c r="AE31" s="103"/>
      <c r="AF31" s="101"/>
      <c r="AG31" s="102"/>
      <c r="AH31" s="103"/>
      <c r="AI31" s="101"/>
      <c r="AJ31" s="102"/>
      <c r="AK31" s="103"/>
      <c r="AL31" s="101"/>
      <c r="AM31" s="102"/>
      <c r="AN31" s="103"/>
      <c r="AO31" s="101"/>
      <c r="AP31" s="102"/>
      <c r="AQ31" s="103"/>
      <c r="AR31" s="101"/>
      <c r="AS31" s="102"/>
      <c r="AT31" s="103"/>
      <c r="AU31" s="101"/>
      <c r="AV31" s="102"/>
      <c r="AW31" s="103"/>
      <c r="AX31" s="101"/>
      <c r="AY31" s="102"/>
      <c r="AZ31" s="103"/>
    </row>
    <row r="32" spans="1:52" s="34" customFormat="1" ht="19.149999999999999" customHeight="1" x14ac:dyDescent="0.15">
      <c r="A32" s="98" t="s">
        <v>65</v>
      </c>
      <c r="B32" s="99">
        <f>$AP$14</f>
        <v>0</v>
      </c>
      <c r="C32" s="100">
        <f>$AP$12</f>
        <v>0</v>
      </c>
      <c r="D32" s="73">
        <f>$AP$17</f>
        <v>0</v>
      </c>
      <c r="E32" s="74">
        <f>$AQ$36</f>
        <v>0</v>
      </c>
      <c r="F32" s="74">
        <f>$AQ$37</f>
        <v>0</v>
      </c>
      <c r="G32" s="75">
        <f>$AQ$38</f>
        <v>0</v>
      </c>
      <c r="H32" s="101"/>
      <c r="I32" s="102"/>
      <c r="J32" s="103"/>
      <c r="K32" s="101"/>
      <c r="L32" s="102"/>
      <c r="M32" s="103"/>
      <c r="N32" s="101"/>
      <c r="O32" s="102"/>
      <c r="P32" s="103"/>
      <c r="Q32" s="101"/>
      <c r="R32" s="102"/>
      <c r="S32" s="103"/>
      <c r="T32" s="101"/>
      <c r="U32" s="102"/>
      <c r="V32" s="103"/>
      <c r="W32" s="101"/>
      <c r="X32" s="102"/>
      <c r="Y32" s="103"/>
      <c r="Z32" s="101"/>
      <c r="AA32" s="102"/>
      <c r="AB32" s="103"/>
      <c r="AC32" s="101"/>
      <c r="AD32" s="102"/>
      <c r="AE32" s="103"/>
      <c r="AF32" s="101"/>
      <c r="AG32" s="102"/>
      <c r="AH32" s="103"/>
      <c r="AI32" s="101"/>
      <c r="AJ32" s="102"/>
      <c r="AK32" s="103"/>
      <c r="AL32" s="101"/>
      <c r="AM32" s="102"/>
      <c r="AN32" s="103"/>
      <c r="AO32" s="101"/>
      <c r="AP32" s="102"/>
      <c r="AQ32" s="103"/>
      <c r="AR32" s="101"/>
      <c r="AS32" s="102"/>
      <c r="AT32" s="103"/>
      <c r="AU32" s="101"/>
      <c r="AV32" s="102"/>
      <c r="AW32" s="103"/>
      <c r="AX32" s="101"/>
      <c r="AY32" s="102"/>
      <c r="AZ32" s="103"/>
    </row>
    <row r="33" spans="1:52" s="34" customFormat="1" ht="19.149999999999999" customHeight="1" x14ac:dyDescent="0.15">
      <c r="A33" s="98" t="s">
        <v>66</v>
      </c>
      <c r="B33" s="99">
        <f>$AS$14</f>
        <v>0</v>
      </c>
      <c r="C33" s="100">
        <f>$AS$12</f>
        <v>0</v>
      </c>
      <c r="D33" s="73">
        <f>$AS$17</f>
        <v>0</v>
      </c>
      <c r="E33" s="74">
        <f>$AT$36</f>
        <v>0</v>
      </c>
      <c r="F33" s="74">
        <f>$AT$37</f>
        <v>0</v>
      </c>
      <c r="G33" s="75">
        <f>$AT$38</f>
        <v>0</v>
      </c>
      <c r="H33" s="101"/>
      <c r="I33" s="102"/>
      <c r="J33" s="103"/>
      <c r="K33" s="101"/>
      <c r="L33" s="102"/>
      <c r="M33" s="103"/>
      <c r="N33" s="101"/>
      <c r="O33" s="102"/>
      <c r="P33" s="103"/>
      <c r="Q33" s="101"/>
      <c r="R33" s="102"/>
      <c r="S33" s="103"/>
      <c r="T33" s="101"/>
      <c r="U33" s="102"/>
      <c r="V33" s="103"/>
      <c r="W33" s="101"/>
      <c r="X33" s="102"/>
      <c r="Y33" s="103"/>
      <c r="Z33" s="101"/>
      <c r="AA33" s="102"/>
      <c r="AB33" s="103"/>
      <c r="AC33" s="101"/>
      <c r="AD33" s="102"/>
      <c r="AE33" s="103"/>
      <c r="AF33" s="101"/>
      <c r="AG33" s="102"/>
      <c r="AH33" s="103"/>
      <c r="AI33" s="101"/>
      <c r="AJ33" s="102"/>
      <c r="AK33" s="103"/>
      <c r="AL33" s="101"/>
      <c r="AM33" s="102"/>
      <c r="AN33" s="103"/>
      <c r="AO33" s="101"/>
      <c r="AP33" s="102"/>
      <c r="AQ33" s="103"/>
      <c r="AR33" s="101"/>
      <c r="AS33" s="102"/>
      <c r="AT33" s="103"/>
      <c r="AU33" s="101"/>
      <c r="AV33" s="102"/>
      <c r="AW33" s="103"/>
      <c r="AX33" s="101"/>
      <c r="AY33" s="102"/>
      <c r="AZ33" s="103"/>
    </row>
    <row r="34" spans="1:52" s="34" customFormat="1" ht="19.149999999999999" customHeight="1" x14ac:dyDescent="0.15">
      <c r="A34" s="98" t="s">
        <v>67</v>
      </c>
      <c r="B34" s="99">
        <f>$AV$14</f>
        <v>0</v>
      </c>
      <c r="C34" s="100">
        <f>$AV$12</f>
        <v>0</v>
      </c>
      <c r="D34" s="73">
        <f>$AV$17</f>
        <v>0</v>
      </c>
      <c r="E34" s="74">
        <f>$AW$36</f>
        <v>0</v>
      </c>
      <c r="F34" s="74">
        <f>$AW$37</f>
        <v>0</v>
      </c>
      <c r="G34" s="75">
        <f>$AW$38</f>
        <v>0</v>
      </c>
      <c r="H34" s="101"/>
      <c r="I34" s="102"/>
      <c r="J34" s="103"/>
      <c r="K34" s="101"/>
      <c r="L34" s="102"/>
      <c r="M34" s="103"/>
      <c r="N34" s="101"/>
      <c r="O34" s="102"/>
      <c r="P34" s="103"/>
      <c r="Q34" s="101"/>
      <c r="R34" s="102"/>
      <c r="S34" s="103"/>
      <c r="T34" s="101"/>
      <c r="U34" s="102"/>
      <c r="V34" s="103"/>
      <c r="W34" s="101"/>
      <c r="X34" s="102"/>
      <c r="Y34" s="103"/>
      <c r="Z34" s="101"/>
      <c r="AA34" s="102"/>
      <c r="AB34" s="103"/>
      <c r="AC34" s="101"/>
      <c r="AD34" s="102"/>
      <c r="AE34" s="103"/>
      <c r="AF34" s="101"/>
      <c r="AG34" s="102"/>
      <c r="AH34" s="103"/>
      <c r="AI34" s="101"/>
      <c r="AJ34" s="102"/>
      <c r="AK34" s="103"/>
      <c r="AL34" s="101"/>
      <c r="AM34" s="102"/>
      <c r="AN34" s="103"/>
      <c r="AO34" s="101"/>
      <c r="AP34" s="102"/>
      <c r="AQ34" s="103"/>
      <c r="AR34" s="101"/>
      <c r="AS34" s="102"/>
      <c r="AT34" s="103"/>
      <c r="AU34" s="101"/>
      <c r="AV34" s="102"/>
      <c r="AW34" s="103"/>
      <c r="AX34" s="101"/>
      <c r="AY34" s="102"/>
      <c r="AZ34" s="103"/>
    </row>
    <row r="35" spans="1:52" s="34" customFormat="1" ht="19.149999999999999" customHeight="1" x14ac:dyDescent="0.15">
      <c r="A35" s="104" t="s">
        <v>68</v>
      </c>
      <c r="B35" s="105">
        <f>$AY$14</f>
        <v>0</v>
      </c>
      <c r="C35" s="106">
        <f>$AY$12</f>
        <v>0</v>
      </c>
      <c r="D35" s="81">
        <f>$AY$17</f>
        <v>0</v>
      </c>
      <c r="E35" s="82">
        <f>$AZ$36</f>
        <v>0</v>
      </c>
      <c r="F35" s="82">
        <f>$AZ$37</f>
        <v>0</v>
      </c>
      <c r="G35" s="83">
        <f>$AZ$38</f>
        <v>0</v>
      </c>
      <c r="H35" s="107"/>
      <c r="I35" s="108"/>
      <c r="J35" s="109"/>
      <c r="K35" s="107"/>
      <c r="L35" s="108"/>
      <c r="M35" s="109"/>
      <c r="N35" s="107"/>
      <c r="O35" s="108"/>
      <c r="P35" s="109"/>
      <c r="Q35" s="107"/>
      <c r="R35" s="108"/>
      <c r="S35" s="109"/>
      <c r="T35" s="107"/>
      <c r="U35" s="108"/>
      <c r="V35" s="109"/>
      <c r="W35" s="107"/>
      <c r="X35" s="108"/>
      <c r="Y35" s="109"/>
      <c r="Z35" s="107"/>
      <c r="AA35" s="108"/>
      <c r="AB35" s="109"/>
      <c r="AC35" s="107"/>
      <c r="AD35" s="108"/>
      <c r="AE35" s="109"/>
      <c r="AF35" s="107"/>
      <c r="AG35" s="108"/>
      <c r="AH35" s="109"/>
      <c r="AI35" s="107"/>
      <c r="AJ35" s="108"/>
      <c r="AK35" s="109"/>
      <c r="AL35" s="107"/>
      <c r="AM35" s="108"/>
      <c r="AN35" s="109"/>
      <c r="AO35" s="107"/>
      <c r="AP35" s="108"/>
      <c r="AQ35" s="109"/>
      <c r="AR35" s="107"/>
      <c r="AS35" s="108"/>
      <c r="AT35" s="109"/>
      <c r="AU35" s="107"/>
      <c r="AV35" s="108"/>
      <c r="AW35" s="109"/>
      <c r="AX35" s="107"/>
      <c r="AY35" s="108"/>
      <c r="AZ35" s="109"/>
    </row>
    <row r="36" spans="1:52" s="1" customFormat="1" ht="19.149999999999999" customHeight="1" x14ac:dyDescent="0.15">
      <c r="A36" s="40"/>
      <c r="B36" s="40"/>
      <c r="C36" s="110" t="s">
        <v>69</v>
      </c>
      <c r="D36" s="111">
        <f>SUM($D$21:$D$35)</f>
        <v>0</v>
      </c>
      <c r="E36" s="112">
        <f>SUM($E$21:$E$35)</f>
        <v>0</v>
      </c>
      <c r="F36" s="112">
        <f>SUM($F$21:$F$35)</f>
        <v>0</v>
      </c>
      <c r="G36" s="113">
        <f>SUM($G$21:$G$35)</f>
        <v>0</v>
      </c>
      <c r="H36" s="114"/>
      <c r="I36" s="115" t="s">
        <v>70</v>
      </c>
      <c r="J36" s="116">
        <f>SUM($J$21:$J$35)</f>
        <v>0</v>
      </c>
      <c r="K36" s="114"/>
      <c r="L36" s="115" t="s">
        <v>70</v>
      </c>
      <c r="M36" s="116">
        <f>SUM($M$21:$M$35)</f>
        <v>0</v>
      </c>
      <c r="N36" s="114"/>
      <c r="O36" s="115" t="s">
        <v>70</v>
      </c>
      <c r="P36" s="116">
        <f>SUM($P$21:$P$35)</f>
        <v>0</v>
      </c>
      <c r="Q36" s="114"/>
      <c r="R36" s="115" t="s">
        <v>70</v>
      </c>
      <c r="S36" s="116">
        <f>SUM($S$21:$S$35)</f>
        <v>0</v>
      </c>
      <c r="T36" s="114"/>
      <c r="U36" s="115" t="s">
        <v>70</v>
      </c>
      <c r="V36" s="116">
        <f>SUM($V$21:$V$35)</f>
        <v>0</v>
      </c>
      <c r="W36" s="114"/>
      <c r="X36" s="115" t="s">
        <v>70</v>
      </c>
      <c r="Y36" s="116">
        <f>SUM($Y$21:$Y$35)</f>
        <v>0</v>
      </c>
      <c r="Z36" s="114"/>
      <c r="AA36" s="115" t="s">
        <v>70</v>
      </c>
      <c r="AB36" s="116">
        <f>SUM($AB$21:$AB$35)</f>
        <v>0</v>
      </c>
      <c r="AC36" s="114"/>
      <c r="AD36" s="115" t="s">
        <v>70</v>
      </c>
      <c r="AE36" s="116">
        <f>SUM($AE$21:$AE$35)</f>
        <v>0</v>
      </c>
      <c r="AF36" s="114"/>
      <c r="AG36" s="115" t="s">
        <v>70</v>
      </c>
      <c r="AH36" s="116">
        <f>SUM($AH$21:$AH$35)</f>
        <v>0</v>
      </c>
      <c r="AI36" s="114"/>
      <c r="AJ36" s="115" t="s">
        <v>70</v>
      </c>
      <c r="AK36" s="116">
        <f>SUM($AK$21:$AK$35)</f>
        <v>0</v>
      </c>
      <c r="AL36" s="114"/>
      <c r="AM36" s="115" t="s">
        <v>70</v>
      </c>
      <c r="AN36" s="116">
        <f>SUM($AN$21:$AN$35)</f>
        <v>0</v>
      </c>
      <c r="AO36" s="114"/>
      <c r="AP36" s="115" t="s">
        <v>70</v>
      </c>
      <c r="AQ36" s="116">
        <f>SUM($AQ$21:$AQ$35)</f>
        <v>0</v>
      </c>
      <c r="AR36" s="114"/>
      <c r="AS36" s="115" t="s">
        <v>70</v>
      </c>
      <c r="AT36" s="116">
        <f>SUM($AT$21:$AT$35)</f>
        <v>0</v>
      </c>
      <c r="AU36" s="114"/>
      <c r="AV36" s="115" t="s">
        <v>70</v>
      </c>
      <c r="AW36" s="116">
        <f>SUM($AW$21:$AW$35)</f>
        <v>0</v>
      </c>
      <c r="AX36" s="114"/>
      <c r="AY36" s="115" t="s">
        <v>70</v>
      </c>
      <c r="AZ36" s="116">
        <f>SUM($AZ$21:$AZ$35)</f>
        <v>0</v>
      </c>
    </row>
    <row r="37" spans="1:52" s="1" customFormat="1" ht="19.149999999999999" customHeight="1" x14ac:dyDescent="0.15">
      <c r="A37" s="40"/>
      <c r="B37" s="40"/>
      <c r="C37" s="40"/>
      <c r="D37" s="40"/>
      <c r="E37" s="40"/>
      <c r="F37" s="40"/>
      <c r="G37" s="40"/>
      <c r="H37" s="114"/>
      <c r="I37" s="72" t="s">
        <v>71</v>
      </c>
      <c r="J37" s="117">
        <f>ROUNDDOWN($J$36/2,0)</f>
        <v>0</v>
      </c>
      <c r="K37" s="114"/>
      <c r="L37" s="72" t="s">
        <v>71</v>
      </c>
      <c r="M37" s="117">
        <f>ROUNDDOWN($M$36/2,0)</f>
        <v>0</v>
      </c>
      <c r="N37" s="114"/>
      <c r="O37" s="72" t="s">
        <v>71</v>
      </c>
      <c r="P37" s="117">
        <f>ROUNDDOWN($P$36/2,0)</f>
        <v>0</v>
      </c>
      <c r="Q37" s="114"/>
      <c r="R37" s="72" t="s">
        <v>71</v>
      </c>
      <c r="S37" s="117">
        <f>ROUNDDOWN($S$36/2,0)</f>
        <v>0</v>
      </c>
      <c r="T37" s="114"/>
      <c r="U37" s="72" t="s">
        <v>71</v>
      </c>
      <c r="V37" s="117">
        <f>ROUNDDOWN($V$36/2,0)</f>
        <v>0</v>
      </c>
      <c r="W37" s="114"/>
      <c r="X37" s="72" t="s">
        <v>71</v>
      </c>
      <c r="Y37" s="117">
        <f>ROUNDDOWN($Y$36/2,0)</f>
        <v>0</v>
      </c>
      <c r="Z37" s="114"/>
      <c r="AA37" s="72" t="s">
        <v>71</v>
      </c>
      <c r="AB37" s="117">
        <f>ROUNDDOWN($AB$36/2,0)</f>
        <v>0</v>
      </c>
      <c r="AC37" s="114"/>
      <c r="AD37" s="72" t="s">
        <v>71</v>
      </c>
      <c r="AE37" s="117">
        <f>ROUNDDOWN($AE$36/2,0)</f>
        <v>0</v>
      </c>
      <c r="AF37" s="114"/>
      <c r="AG37" s="72" t="s">
        <v>71</v>
      </c>
      <c r="AH37" s="117">
        <f>ROUNDDOWN($AH$36/2,0)</f>
        <v>0</v>
      </c>
      <c r="AI37" s="114"/>
      <c r="AJ37" s="72" t="s">
        <v>71</v>
      </c>
      <c r="AK37" s="117">
        <f>ROUNDDOWN($AK$36/2,0)</f>
        <v>0</v>
      </c>
      <c r="AL37" s="114"/>
      <c r="AM37" s="72" t="s">
        <v>71</v>
      </c>
      <c r="AN37" s="117">
        <f>ROUNDDOWN($AN$36/2,0)</f>
        <v>0</v>
      </c>
      <c r="AO37" s="114"/>
      <c r="AP37" s="72" t="s">
        <v>71</v>
      </c>
      <c r="AQ37" s="117">
        <f>ROUNDDOWN($AQ$36/2,0)</f>
        <v>0</v>
      </c>
      <c r="AR37" s="114"/>
      <c r="AS37" s="72" t="s">
        <v>71</v>
      </c>
      <c r="AT37" s="117">
        <f>ROUNDDOWN($AT$36/2,0)</f>
        <v>0</v>
      </c>
      <c r="AU37" s="114"/>
      <c r="AV37" s="72" t="s">
        <v>71</v>
      </c>
      <c r="AW37" s="117">
        <f>ROUNDDOWN($AW$36/2,0)</f>
        <v>0</v>
      </c>
      <c r="AX37" s="114"/>
      <c r="AY37" s="72" t="s">
        <v>71</v>
      </c>
      <c r="AZ37" s="117">
        <f>ROUNDDOWN($AZ$36/2,0)</f>
        <v>0</v>
      </c>
    </row>
    <row r="38" spans="1:52" s="1" customFormat="1" ht="19.149999999999999" customHeight="1" x14ac:dyDescent="0.15">
      <c r="A38" s="40"/>
      <c r="B38" s="40"/>
      <c r="C38" s="40"/>
      <c r="D38" s="40"/>
      <c r="E38" s="40"/>
      <c r="F38" s="40"/>
      <c r="G38" s="40"/>
      <c r="H38" s="114"/>
      <c r="I38" s="80" t="s">
        <v>72</v>
      </c>
      <c r="J38" s="118">
        <f>MIN($I$17,$J$37)</f>
        <v>0</v>
      </c>
      <c r="K38" s="114"/>
      <c r="L38" s="80" t="s">
        <v>72</v>
      </c>
      <c r="M38" s="118">
        <f>MIN($L$17,$M$37)</f>
        <v>0</v>
      </c>
      <c r="N38" s="114"/>
      <c r="O38" s="80" t="s">
        <v>72</v>
      </c>
      <c r="P38" s="118">
        <f>MIN($O$17,$P$37)</f>
        <v>0</v>
      </c>
      <c r="Q38" s="114"/>
      <c r="R38" s="80" t="s">
        <v>72</v>
      </c>
      <c r="S38" s="118">
        <f>MIN($R$17,$S$37)</f>
        <v>0</v>
      </c>
      <c r="T38" s="114"/>
      <c r="U38" s="80" t="s">
        <v>72</v>
      </c>
      <c r="V38" s="118">
        <f>MIN($U$17,$V$37)</f>
        <v>0</v>
      </c>
      <c r="W38" s="114"/>
      <c r="X38" s="80" t="s">
        <v>72</v>
      </c>
      <c r="Y38" s="118">
        <f>MIN($X$17,$Y$37)</f>
        <v>0</v>
      </c>
      <c r="Z38" s="114"/>
      <c r="AA38" s="80" t="s">
        <v>72</v>
      </c>
      <c r="AB38" s="118">
        <f>MIN($AA$17,$AB$37)</f>
        <v>0</v>
      </c>
      <c r="AC38" s="114"/>
      <c r="AD38" s="80" t="s">
        <v>72</v>
      </c>
      <c r="AE38" s="118">
        <f>MIN($AD$17,$AE$37)</f>
        <v>0</v>
      </c>
      <c r="AF38" s="114"/>
      <c r="AG38" s="80" t="s">
        <v>72</v>
      </c>
      <c r="AH38" s="118">
        <f>MIN($AG$17,$AH$37)</f>
        <v>0</v>
      </c>
      <c r="AI38" s="114"/>
      <c r="AJ38" s="80" t="s">
        <v>72</v>
      </c>
      <c r="AK38" s="118">
        <f>MIN($AJ$17,$AK$37)</f>
        <v>0</v>
      </c>
      <c r="AL38" s="114"/>
      <c r="AM38" s="80" t="s">
        <v>72</v>
      </c>
      <c r="AN38" s="118">
        <f>MIN($AM$17,$AN$37)</f>
        <v>0</v>
      </c>
      <c r="AO38" s="114"/>
      <c r="AP38" s="80" t="s">
        <v>72</v>
      </c>
      <c r="AQ38" s="118">
        <f>MIN($AP$17,$AQ$37)</f>
        <v>0</v>
      </c>
      <c r="AR38" s="114"/>
      <c r="AS38" s="80" t="s">
        <v>72</v>
      </c>
      <c r="AT38" s="118">
        <f>MIN($AS$17,$AT$37)</f>
        <v>0</v>
      </c>
      <c r="AU38" s="114"/>
      <c r="AV38" s="80" t="s">
        <v>72</v>
      </c>
      <c r="AW38" s="118">
        <f>MIN($AV$17,$AW$37)</f>
        <v>0</v>
      </c>
      <c r="AX38" s="114"/>
      <c r="AY38" s="80" t="s">
        <v>72</v>
      </c>
      <c r="AZ38" s="118">
        <f>MIN($AY$17,$AZ$37)</f>
        <v>0</v>
      </c>
    </row>
    <row r="39" spans="1:52" s="1" customFormat="1" ht="30" customHeight="1" x14ac:dyDescent="0.15"/>
    <row r="40" spans="1:52" s="1" customFormat="1" ht="30" customHeight="1" x14ac:dyDescent="0.15">
      <c r="B40" s="32"/>
      <c r="C40" s="33" t="s">
        <v>15</v>
      </c>
      <c r="D40" s="33" t="s">
        <v>16</v>
      </c>
      <c r="E40" s="33" t="s">
        <v>17</v>
      </c>
      <c r="F40" s="33" t="s">
        <v>18</v>
      </c>
      <c r="G40" s="33" t="s">
        <v>73</v>
      </c>
    </row>
    <row r="41" spans="1:52" s="1" customFormat="1" ht="30" customHeight="1" x14ac:dyDescent="0.15">
      <c r="B41" s="39" t="s">
        <v>29</v>
      </c>
      <c r="C41" s="36">
        <f>SUMIF($B$21:$B$35,$B$41,$D$21:$D$35)</f>
        <v>0</v>
      </c>
      <c r="D41" s="36">
        <f>SUMIF($B$21:$B$35,$B$41,$E$21:$E$35)</f>
        <v>0</v>
      </c>
      <c r="E41" s="36">
        <f>SUMIF($B$21:$B$35,$B$41,$F$21:$F$35)</f>
        <v>0</v>
      </c>
      <c r="F41" s="36">
        <f>SUMIF($B$21:$B$35,$B$41,$G$21:$G$35)</f>
        <v>0</v>
      </c>
      <c r="G41" s="36">
        <v>8500</v>
      </c>
    </row>
    <row r="42" spans="1:52" s="1" customFormat="1" ht="30" customHeight="1" x14ac:dyDescent="0.15">
      <c r="B42" s="39" t="s">
        <v>26</v>
      </c>
      <c r="C42" s="36">
        <f>SUMIF($B$21:$B$35,$B$42,$D$21:$D$35)</f>
        <v>0</v>
      </c>
      <c r="D42" s="36">
        <f>SUMIF($B$21:$B$35,$B$42,$E$21:$E$35)</f>
        <v>0</v>
      </c>
      <c r="E42" s="36">
        <f>SUMIF($B$21:$B$35,$B$42,$F$21:$F$35)</f>
        <v>0</v>
      </c>
      <c r="F42" s="36">
        <f>SUMIF($B$21:$B$35,$B$42,$G$21:$G$35)</f>
        <v>0</v>
      </c>
      <c r="G42" s="36">
        <v>3000</v>
      </c>
    </row>
    <row r="43" spans="1:52" s="1" customFormat="1" ht="30" customHeight="1" x14ac:dyDescent="0.15">
      <c r="B43" s="39" t="s">
        <v>30</v>
      </c>
      <c r="C43" s="36">
        <f>SUMIF($B$21:$B$35,$B$43,$D$21:$D$35)</f>
        <v>0</v>
      </c>
      <c r="D43" s="36">
        <f>SUMIF($B$21:$B$35,$B$43,$E$21:$E$35)</f>
        <v>0</v>
      </c>
      <c r="E43" s="36">
        <f>SUMIF($B$21:$B$35,$B$43,$F$21:$F$35)</f>
        <v>0</v>
      </c>
      <c r="F43" s="36">
        <f>SUMIF($B$21:$B$35,$B$43,$G$21:$G$35)</f>
        <v>0</v>
      </c>
      <c r="G43" s="36">
        <v>3000</v>
      </c>
    </row>
    <row r="44" spans="1:52" s="1" customFormat="1" ht="30" customHeight="1" x14ac:dyDescent="0.15">
      <c r="B44" s="39" t="s">
        <v>33</v>
      </c>
      <c r="C44" s="36">
        <f>SUMIF($B$21:$B$35,$B$44,$D$21:$D$35)</f>
        <v>0</v>
      </c>
      <c r="D44" s="36">
        <f>SUMIF($B$21:$B$35,$B$44,$E$21:$E$35)</f>
        <v>0</v>
      </c>
      <c r="E44" s="36">
        <f>SUMIF($B$21:$B$35,$B$44,$F$21:$F$35)</f>
        <v>0</v>
      </c>
      <c r="F44" s="36">
        <f>SUMIF($B$21:$B$35,$B$44,$G$21:$G$35)</f>
        <v>0</v>
      </c>
      <c r="G44" s="36">
        <v>1250</v>
      </c>
    </row>
    <row r="45" spans="1:52" s="1" customFormat="1" ht="30" customHeight="1" x14ac:dyDescent="0.15">
      <c r="B45" s="39" t="s">
        <v>36</v>
      </c>
      <c r="C45" s="36">
        <f>SUMIF($B$21:$B$35,$B$45,$D$21:$D$35)</f>
        <v>0</v>
      </c>
      <c r="D45" s="36">
        <f>SUMIF($B$21:$B$35,$B$45,$E$21:$E$35)</f>
        <v>0</v>
      </c>
      <c r="E45" s="36">
        <f>SUMIF($B$21:$B$35,$B$45,$F$21:$F$35)</f>
        <v>0</v>
      </c>
      <c r="F45" s="36">
        <f>SUMIF($B$21:$B$35,$B$45,$G$21:$G$35)</f>
        <v>0</v>
      </c>
      <c r="G45" s="36">
        <v>1500</v>
      </c>
    </row>
    <row r="46" spans="1:52" s="1" customFormat="1" ht="30" customHeight="1" x14ac:dyDescent="0.15">
      <c r="B46" s="35" t="s">
        <v>74</v>
      </c>
      <c r="C46" s="37">
        <f>SUM($C$41:$C$45)</f>
        <v>0</v>
      </c>
      <c r="D46" s="37">
        <f>SUM($D$41:$D$45)</f>
        <v>0</v>
      </c>
      <c r="E46" s="37">
        <f>SUM($E$41:$E$45)</f>
        <v>0</v>
      </c>
      <c r="F46" s="37">
        <f>SUM($F$41:$F$45)</f>
        <v>0</v>
      </c>
      <c r="G46" s="38" t="s">
        <v>75</v>
      </c>
    </row>
  </sheetData>
  <phoneticPr fontId="3"/>
  <dataValidations count="2">
    <dataValidation type="list" allowBlank="1" showInputMessage="1" showErrorMessage="1" sqref="I14 AY14 AV14 AS14 AP14 AM14 AJ14 AG14 AD14 AA14 X14 U14 R14 O14 L14" xr:uid="{8B9B8BCE-A34F-4664-B405-2ADB7943F977}">
      <formula1>$B$41:$B$45</formula1>
    </dataValidation>
    <dataValidation type="list" allowBlank="1" showInputMessage="1" showErrorMessage="1" sqref="I16 L16 O16 R16 U16 X16 AA16 AD16 AG16 AJ16 AM16 AP16 AS16 AV16 AY16" xr:uid="{153985FE-496A-45D2-9C26-B153258AF0D9}">
      <formula1>$G$41:$G$45</formula1>
    </dataValidation>
  </dataValidations>
  <printOptions horizontalCentered="1"/>
  <pageMargins left="0.51181102362204722" right="0.11811023622047245" top="0.74803149606299213" bottom="0"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E31A428-6197-4D68-8063-1756FBA070CD}">
          <x14:formula1>
            <xm:f>リスト選択肢!$B$12:$B$24</xm:f>
          </x14:formula1>
          <xm:sqref>H21:H35 K21:K35 N21:N35 Q21:Q35 T21:T35 W21:W35 Z21:Z35 AC21:AC35 AF21:AF35 AI21:AI35 AL21:AL35 AO21:AO35 AR21:AR35 AU21:AU35 AX21:AX35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CF077-7AE2-481F-B870-FC9234E7223E}">
  <sheetPr>
    <tabColor theme="6" tint="0.79998168889431442"/>
  </sheetPr>
  <dimension ref="B2:M26"/>
  <sheetViews>
    <sheetView zoomScaleNormal="100" workbookViewId="0">
      <selection activeCell="C4" sqref="C4"/>
    </sheetView>
  </sheetViews>
  <sheetFormatPr defaultColWidth="9.125" defaultRowHeight="30" customHeight="1" x14ac:dyDescent="0.15"/>
  <cols>
    <col min="1" max="1" width="9.125" style="1"/>
    <col min="2" max="2" width="19.5" style="1" bestFit="1" customWidth="1"/>
    <col min="3" max="16384" width="9.125" style="1"/>
  </cols>
  <sheetData>
    <row r="2" spans="2:13" ht="13.5" x14ac:dyDescent="0.15">
      <c r="B2" s="2" t="s">
        <v>76</v>
      </c>
      <c r="C2" s="3"/>
    </row>
    <row r="3" spans="2:13" ht="30" customHeight="1" x14ac:dyDescent="0.15">
      <c r="B3" s="4" t="s">
        <v>77</v>
      </c>
      <c r="C3" s="5" t="s">
        <v>78</v>
      </c>
      <c r="D3" s="6"/>
      <c r="E3" s="6"/>
      <c r="F3" s="6"/>
      <c r="G3" s="6"/>
      <c r="H3" s="6" t="s">
        <v>79</v>
      </c>
      <c r="I3" s="6"/>
      <c r="J3" s="6"/>
      <c r="K3" s="6"/>
      <c r="L3" s="6"/>
      <c r="M3" s="7"/>
    </row>
    <row r="4" spans="2:13" ht="30" customHeight="1" x14ac:dyDescent="0.15">
      <c r="B4" s="8" t="s">
        <v>29</v>
      </c>
      <c r="C4" s="9">
        <v>8500</v>
      </c>
      <c r="D4" s="10"/>
      <c r="E4" s="11"/>
      <c r="F4" s="11"/>
      <c r="G4" s="11"/>
      <c r="H4" s="11"/>
      <c r="I4" s="11"/>
      <c r="J4" s="11"/>
      <c r="K4" s="11"/>
      <c r="L4" s="11"/>
      <c r="M4" s="12"/>
    </row>
    <row r="5" spans="2:13" ht="30" customHeight="1" x14ac:dyDescent="0.15">
      <c r="B5" s="8" t="s">
        <v>26</v>
      </c>
      <c r="C5" s="9">
        <v>3000</v>
      </c>
      <c r="D5" s="13" t="s">
        <v>80</v>
      </c>
      <c r="E5" s="11"/>
      <c r="F5" s="11"/>
      <c r="G5" s="11"/>
      <c r="H5" s="11"/>
      <c r="I5" s="11"/>
      <c r="J5" s="11"/>
      <c r="K5" s="11"/>
      <c r="L5" s="11"/>
      <c r="M5" s="12"/>
    </row>
    <row r="6" spans="2:13" ht="30" customHeight="1" x14ac:dyDescent="0.15">
      <c r="B6" s="8" t="s">
        <v>30</v>
      </c>
      <c r="C6" s="9">
        <v>3000</v>
      </c>
      <c r="D6" s="13" t="s">
        <v>81</v>
      </c>
      <c r="E6" s="11"/>
      <c r="F6" s="11"/>
      <c r="G6" s="11"/>
      <c r="H6" s="11"/>
      <c r="I6" s="11"/>
      <c r="J6" s="11"/>
      <c r="K6" s="11"/>
      <c r="L6" s="11"/>
      <c r="M6" s="12"/>
    </row>
    <row r="7" spans="2:13" ht="30" customHeight="1" x14ac:dyDescent="0.15">
      <c r="B7" s="8" t="s">
        <v>33</v>
      </c>
      <c r="C7" s="9">
        <v>1250</v>
      </c>
      <c r="D7" s="14" t="s">
        <v>82</v>
      </c>
      <c r="E7" s="11"/>
      <c r="F7" s="11"/>
      <c r="G7" s="11"/>
      <c r="H7" s="11"/>
      <c r="I7" s="11"/>
      <c r="J7" s="11"/>
      <c r="K7" s="11"/>
      <c r="L7" s="11"/>
      <c r="M7" s="12"/>
    </row>
    <row r="8" spans="2:13" ht="30" customHeight="1" x14ac:dyDescent="0.15">
      <c r="B8" s="17" t="s">
        <v>36</v>
      </c>
      <c r="C8" s="18">
        <v>1500</v>
      </c>
      <c r="D8" s="19"/>
      <c r="E8" s="20"/>
      <c r="F8" s="20"/>
      <c r="G8" s="20"/>
      <c r="H8" s="20"/>
      <c r="I8" s="20"/>
      <c r="J8" s="20"/>
      <c r="K8" s="20"/>
      <c r="L8" s="20"/>
      <c r="M8" s="21"/>
    </row>
    <row r="9" spans="2:13" ht="30" customHeight="1" x14ac:dyDescent="0.15">
      <c r="B9" s="2"/>
    </row>
    <row r="10" spans="2:13" ht="13.5" x14ac:dyDescent="0.15">
      <c r="B10" s="2" t="s">
        <v>83</v>
      </c>
    </row>
    <row r="11" spans="2:13" ht="30" customHeight="1" x14ac:dyDescent="0.15">
      <c r="B11" s="22" t="s">
        <v>84</v>
      </c>
      <c r="C11" s="6"/>
      <c r="D11" s="23"/>
      <c r="E11" s="6" t="s">
        <v>85</v>
      </c>
      <c r="F11" s="6"/>
      <c r="G11" s="6"/>
      <c r="H11" s="6"/>
      <c r="I11" s="6"/>
      <c r="J11" s="6"/>
      <c r="K11" s="6"/>
      <c r="L11" s="6"/>
      <c r="M11" s="7"/>
    </row>
    <row r="12" spans="2:13" ht="30" customHeight="1" x14ac:dyDescent="0.15">
      <c r="B12" s="24" t="s">
        <v>86</v>
      </c>
      <c r="C12" s="11"/>
      <c r="D12" s="25"/>
      <c r="E12" s="11" t="s">
        <v>87</v>
      </c>
      <c r="F12" s="11"/>
      <c r="G12" s="11"/>
      <c r="H12" s="11"/>
      <c r="I12" s="11"/>
      <c r="J12" s="11"/>
      <c r="K12" s="11"/>
      <c r="L12" s="11"/>
      <c r="M12" s="12"/>
    </row>
    <row r="13" spans="2:13" ht="30" customHeight="1" x14ac:dyDescent="0.15">
      <c r="B13" s="24" t="s">
        <v>88</v>
      </c>
      <c r="C13" s="11"/>
      <c r="D13" s="25"/>
      <c r="E13" s="11" t="s">
        <v>89</v>
      </c>
      <c r="F13" s="11"/>
      <c r="G13" s="11"/>
      <c r="H13" s="11"/>
      <c r="I13" s="11"/>
      <c r="J13" s="11"/>
      <c r="K13" s="11"/>
      <c r="L13" s="11"/>
      <c r="M13" s="12"/>
    </row>
    <row r="14" spans="2:13" ht="30" customHeight="1" x14ac:dyDescent="0.15">
      <c r="B14" s="24" t="s">
        <v>90</v>
      </c>
      <c r="C14" s="11"/>
      <c r="D14" s="25"/>
      <c r="E14" s="11" t="s">
        <v>91</v>
      </c>
      <c r="F14" s="11"/>
      <c r="G14" s="11"/>
      <c r="H14" s="11"/>
      <c r="I14" s="11"/>
      <c r="J14" s="11"/>
      <c r="K14" s="11"/>
      <c r="L14" s="11"/>
      <c r="M14" s="12"/>
    </row>
    <row r="15" spans="2:13" ht="30" customHeight="1" x14ac:dyDescent="0.15">
      <c r="B15" s="24" t="s">
        <v>92</v>
      </c>
      <c r="C15" s="11"/>
      <c r="D15" s="25"/>
      <c r="E15" s="11" t="s">
        <v>93</v>
      </c>
      <c r="F15" s="11"/>
      <c r="G15" s="11"/>
      <c r="H15" s="11"/>
      <c r="I15" s="11"/>
      <c r="J15" s="11"/>
      <c r="K15" s="11"/>
      <c r="L15" s="11"/>
      <c r="M15" s="12"/>
    </row>
    <row r="16" spans="2:13" ht="30" customHeight="1" x14ac:dyDescent="0.15">
      <c r="B16" s="24" t="s">
        <v>94</v>
      </c>
      <c r="C16" s="11"/>
      <c r="D16" s="25"/>
      <c r="E16" s="11" t="s">
        <v>95</v>
      </c>
      <c r="F16" s="11"/>
      <c r="G16" s="11"/>
      <c r="H16" s="11"/>
      <c r="I16" s="11"/>
      <c r="J16" s="11"/>
      <c r="K16" s="11"/>
      <c r="L16" s="11"/>
      <c r="M16" s="12"/>
    </row>
    <row r="17" spans="2:13" ht="30" customHeight="1" x14ac:dyDescent="0.15">
      <c r="B17" s="24" t="s">
        <v>96</v>
      </c>
      <c r="C17" s="11"/>
      <c r="D17" s="25"/>
      <c r="E17" s="11" t="s">
        <v>97</v>
      </c>
      <c r="F17" s="11"/>
      <c r="G17" s="11"/>
      <c r="H17" s="11"/>
      <c r="I17" s="11"/>
      <c r="J17" s="11"/>
      <c r="K17" s="11"/>
      <c r="L17" s="11"/>
      <c r="M17" s="12"/>
    </row>
    <row r="18" spans="2:13" ht="30" customHeight="1" x14ac:dyDescent="0.15">
      <c r="B18" s="24" t="s">
        <v>50</v>
      </c>
      <c r="C18" s="11"/>
      <c r="D18" s="25"/>
      <c r="E18" s="11" t="s">
        <v>98</v>
      </c>
      <c r="F18" s="11"/>
      <c r="G18" s="11"/>
      <c r="H18" s="11"/>
      <c r="I18" s="11"/>
      <c r="J18" s="11"/>
      <c r="K18" s="11"/>
      <c r="L18" s="11"/>
      <c r="M18" s="12"/>
    </row>
    <row r="19" spans="2:13" ht="30" customHeight="1" x14ac:dyDescent="0.15">
      <c r="B19" s="24" t="s">
        <v>99</v>
      </c>
      <c r="C19" s="11"/>
      <c r="D19" s="25"/>
      <c r="E19" s="11" t="s">
        <v>100</v>
      </c>
      <c r="F19" s="11"/>
      <c r="G19" s="11"/>
      <c r="H19" s="11"/>
      <c r="I19" s="11"/>
      <c r="J19" s="11"/>
      <c r="K19" s="11"/>
      <c r="L19" s="11"/>
      <c r="M19" s="12"/>
    </row>
    <row r="20" spans="2:13" ht="30" customHeight="1" x14ac:dyDescent="0.15">
      <c r="B20" s="24" t="s">
        <v>48</v>
      </c>
      <c r="C20" s="11"/>
      <c r="D20" s="25"/>
      <c r="E20" s="11" t="s">
        <v>101</v>
      </c>
      <c r="F20" s="11"/>
      <c r="G20" s="11"/>
      <c r="H20" s="11"/>
      <c r="I20" s="11"/>
      <c r="J20" s="11"/>
      <c r="K20" s="11"/>
      <c r="L20" s="11"/>
      <c r="M20" s="12"/>
    </row>
    <row r="21" spans="2:13" ht="30" customHeight="1" x14ac:dyDescent="0.15">
      <c r="B21" s="26" t="s">
        <v>56</v>
      </c>
      <c r="C21" s="15"/>
      <c r="D21" s="27"/>
      <c r="E21" s="28" t="s">
        <v>102</v>
      </c>
      <c r="F21" s="15"/>
      <c r="G21" s="15"/>
      <c r="H21" s="15"/>
      <c r="I21" s="15"/>
      <c r="J21" s="15"/>
      <c r="K21" s="15"/>
      <c r="L21" s="15"/>
      <c r="M21" s="16"/>
    </row>
    <row r="22" spans="2:13" ht="30" customHeight="1" x14ac:dyDescent="0.15">
      <c r="B22" s="29" t="s">
        <v>103</v>
      </c>
      <c r="C22" s="20"/>
      <c r="D22" s="30"/>
      <c r="E22" s="31" t="s">
        <v>104</v>
      </c>
      <c r="F22" s="20"/>
      <c r="G22" s="20"/>
      <c r="H22" s="20"/>
      <c r="I22" s="20"/>
      <c r="J22" s="20"/>
      <c r="K22" s="20"/>
      <c r="L22" s="20"/>
      <c r="M22" s="21"/>
    </row>
    <row r="23" spans="2:13" ht="30" customHeight="1" x14ac:dyDescent="0.15">
      <c r="B23" s="24" t="s">
        <v>105</v>
      </c>
      <c r="C23" s="11"/>
      <c r="D23" s="25"/>
      <c r="E23" s="11" t="s">
        <v>106</v>
      </c>
      <c r="F23" s="11"/>
      <c r="G23" s="11"/>
      <c r="H23" s="11"/>
      <c r="I23" s="11"/>
      <c r="J23" s="11"/>
      <c r="K23" s="11"/>
      <c r="L23" s="11"/>
      <c r="M23" s="12"/>
    </row>
    <row r="24" spans="2:13" ht="30" customHeight="1" x14ac:dyDescent="0.15">
      <c r="B24" s="24" t="s">
        <v>107</v>
      </c>
      <c r="C24" s="11"/>
      <c r="D24" s="25"/>
      <c r="E24" s="11" t="s">
        <v>108</v>
      </c>
      <c r="F24" s="11"/>
      <c r="G24" s="11"/>
      <c r="H24" s="11"/>
      <c r="I24" s="11"/>
      <c r="J24" s="11"/>
      <c r="K24" s="11"/>
      <c r="L24" s="11"/>
      <c r="M24" s="12"/>
    </row>
    <row r="25" spans="2:13" ht="13.5" x14ac:dyDescent="0.15">
      <c r="B25" s="2" t="s">
        <v>109</v>
      </c>
    </row>
    <row r="26" spans="2:13" ht="13.5" x14ac:dyDescent="0.15">
      <c r="B26" s="1" t="s">
        <v>110</v>
      </c>
    </row>
  </sheetData>
  <phoneticPr fontId="3"/>
  <printOptions horizontalCentered="1"/>
  <pageMargins left="0.51181102362204722" right="0.11811023622047245" top="0.74803149606299213"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入力シート記載例</vt:lpstr>
      <vt:lpstr>入力シート</vt:lpstr>
      <vt:lpstr>リスト選択肢</vt:lpstr>
      <vt:lpstr>入力シート!Print_Area</vt:lpstr>
      <vt:lpstr>入力シート記載例!Print_Area</vt:lpstr>
    </vt:vector>
  </TitlesOfParts>
  <Manager/>
  <Company>新潟県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新潟県</dc:creator>
  <cp:keywords/>
  <dc:description/>
  <cp:lastModifiedBy>新潟県</cp:lastModifiedBy>
  <cp:revision/>
  <dcterms:created xsi:type="dcterms:W3CDTF">2025-01-06T05:40:22Z</dcterms:created>
  <dcterms:modified xsi:type="dcterms:W3CDTF">2026-03-16T00:09:08Z</dcterms:modified>
  <cp:category/>
  <cp:contentStatus/>
</cp:coreProperties>
</file>