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n070013\Box\食品・流通課\R8年度\販売戦略班（園芸品目担当）\D　農林水産物輸出\a　輸出相手国別\06　台湾\01　参加事業者募集\"/>
    </mc:Choice>
  </mc:AlternateContent>
  <xr:revisionPtr revIDLastSave="0" documentId="13_ncr:1_{B2FF6C33-31C6-4E2A-92BC-E67C33F3A3A5}" xr6:coauthVersionLast="47" xr6:coauthVersionMax="47" xr10:uidLastSave="{00000000-0000-0000-0000-000000000000}"/>
  <bookViews>
    <workbookView xWindow="-98" yWindow="-98" windowWidth="20715" windowHeight="13155" tabRatio="939" xr2:uid="{00000000-000D-0000-FFFF-FFFF00000000}"/>
  </bookViews>
  <sheets>
    <sheet name="参加申込書件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externalReferences>
    <externalReference r:id="rId12"/>
    <externalReference r:id="rId13"/>
  </externalReferences>
  <definedNames>
    <definedName name="_xlnm._FilterDatabase" localSheetId="0" hidden="1">参加申込書件商品提案書!#REF!</definedName>
    <definedName name="kakou" localSheetId="0">参加申込書件商品提案書!#REF!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#REF!</definedName>
    <definedName name="_xlnm.Print_Area" localSheetId="1">商品画像1!$A$1:$B$7</definedName>
    <definedName name="_xlnm.Print_Area" localSheetId="10">商品画像10!$A$1:$B$7</definedName>
    <definedName name="_xlnm.Print_Area" localSheetId="2">商品画像2!$A$1:$B$7</definedName>
    <definedName name="_xlnm.Print_Area" localSheetId="3">商品画像3!$A$1:$B$7</definedName>
    <definedName name="_xlnm.Print_Area" localSheetId="4">商品画像4!$A$1:$B$7</definedName>
    <definedName name="_xlnm.Print_Area" localSheetId="5">商品画像5!$A$1:$B$7</definedName>
    <definedName name="_xlnm.Print_Area" localSheetId="6">商品画像6!$A$1:$B$7</definedName>
    <definedName name="_xlnm.Print_Area" localSheetId="7">商品画像7!$A$1:$B$7</definedName>
    <definedName name="_xlnm.Print_Area" localSheetId="8">商品画像8!$A$1:$B$7</definedName>
    <definedName name="_xlnm.Print_Area" localSheetId="9">商品画像9!$A$1:$B$7</definedName>
    <definedName name="_xlnm.Print_Titles" localSheetId="0">参加申込書件商品提案書!$1:$11</definedName>
    <definedName name="データベース" localSheetId="0">参加申込書件商品提案書!#REF!</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[2]商品マスター・登録リスト!#REF!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A2" i="11"/>
  <c r="A2" i="10"/>
  <c r="A2" i="9"/>
  <c r="A2" i="8"/>
  <c r="A2" i="7"/>
  <c r="A2" i="6"/>
  <c r="A2" i="4"/>
  <c r="A2" i="3"/>
  <c r="A2" i="2"/>
  <c r="AI13" i="1"/>
  <c r="AI14" i="1"/>
  <c r="AI15" i="1"/>
  <c r="AI16" i="1"/>
  <c r="AI17" i="1"/>
  <c r="AI18" i="1"/>
  <c r="AI19" i="1"/>
  <c r="AI20" i="1"/>
  <c r="AI21" i="1"/>
  <c r="AI22" i="1"/>
  <c r="AG13" i="1"/>
  <c r="BD13" i="1" s="1"/>
  <c r="X13" i="1"/>
  <c r="Z13" i="1" s="1"/>
  <c r="AC13" i="1" s="1"/>
  <c r="X22" i="1"/>
  <c r="Z22" i="1" s="1"/>
  <c r="AC22" i="1" s="1"/>
  <c r="X21" i="1"/>
  <c r="Z21" i="1" s="1"/>
  <c r="AC21" i="1" s="1"/>
  <c r="X20" i="1"/>
  <c r="Z20" i="1" s="1"/>
  <c r="AC20" i="1" s="1"/>
  <c r="X19" i="1"/>
  <c r="Z19" i="1" s="1"/>
  <c r="AC19" i="1" s="1"/>
  <c r="X18" i="1"/>
  <c r="Z18" i="1" s="1"/>
  <c r="AC18" i="1" s="1"/>
  <c r="X17" i="1"/>
  <c r="Z17" i="1" s="1"/>
  <c r="AC17" i="1" s="1"/>
  <c r="X16" i="1"/>
  <c r="Z16" i="1" s="1"/>
  <c r="AC16" i="1" s="1"/>
  <c r="X15" i="1"/>
  <c r="Z15" i="1" s="1"/>
  <c r="AC15" i="1" s="1"/>
  <c r="X14" i="1"/>
  <c r="Z14" i="1" s="1"/>
  <c r="AC14" i="1" s="1"/>
  <c r="U12" i="1"/>
  <c r="U22" i="1"/>
  <c r="AH22" i="1" s="1"/>
  <c r="U21" i="1"/>
  <c r="AH21" i="1" s="1"/>
  <c r="U20" i="1"/>
  <c r="AH20" i="1" s="1"/>
  <c r="U19" i="1"/>
  <c r="AH19" i="1" s="1"/>
  <c r="U18" i="1"/>
  <c r="AH18" i="1" s="1"/>
  <c r="U17" i="1"/>
  <c r="AH17" i="1" s="1"/>
  <c r="U16" i="1"/>
  <c r="AH16" i="1" s="1"/>
  <c r="U15" i="1"/>
  <c r="AH15" i="1" s="1"/>
  <c r="U14" i="1"/>
  <c r="AH14" i="1" s="1"/>
  <c r="U13" i="1"/>
  <c r="AH13" i="1" s="1"/>
  <c r="AG22" i="1" l="1"/>
  <c r="BD22" i="1" s="1"/>
  <c r="AG21" i="1"/>
  <c r="BD21" i="1" s="1"/>
  <c r="AG20" i="1"/>
  <c r="BD20" i="1" s="1"/>
  <c r="AG19" i="1"/>
  <c r="BD19" i="1" s="1"/>
  <c r="AG18" i="1"/>
  <c r="BD18" i="1" s="1"/>
  <c r="AG17" i="1"/>
  <c r="BD17" i="1" s="1"/>
  <c r="AG16" i="1"/>
  <c r="BD16" i="1" s="1"/>
  <c r="AG15" i="1"/>
  <c r="BD15" i="1" s="1"/>
  <c r="AG14" i="1"/>
  <c r="BD14" i="1" s="1"/>
  <c r="AF11"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YASHIRO★</author>
  </authors>
  <commentList>
    <comment ref="I9" authorId="0" shapeId="0" xr:uid="{FA93D9E3-EE33-4BCD-9C49-9189204BF27B}">
      <text>
        <r>
          <rPr>
            <sz val="12"/>
            <color indexed="81"/>
            <rFont val="ＭＳ ゴシック"/>
            <family val="3"/>
            <charset val="128"/>
          </rPr>
          <t>プルダウンリストから選択（次の項目も同様）</t>
        </r>
      </text>
    </comment>
    <comment ref="R11" authorId="1" shapeId="0" xr:uid="{00000000-0006-0000-0000-000001000000}">
      <text>
        <r>
          <rPr>
            <sz val="12"/>
            <color indexed="81"/>
            <rFont val="MS P ゴシック"/>
            <family val="3"/>
            <charset val="128"/>
          </rPr>
          <t>縦、横、高さのサイズを
mm単位でご記入下さい。</t>
        </r>
      </text>
    </comment>
    <comment ref="W11" authorId="1" shapeId="0" xr:uid="{00000000-0006-0000-0000-000002000000}">
      <text>
        <r>
          <rPr>
            <sz val="12"/>
            <color indexed="81"/>
            <rFont val="MS P ゴシック"/>
            <family val="3"/>
            <charset val="128"/>
          </rPr>
          <t>段ボール1個で1ケースの場合、合わせ1、
段ボール2個以上で1ケース単位の場合その数量をご記入ください。</t>
        </r>
      </text>
    </comment>
  </commentList>
</comments>
</file>

<file path=xl/sharedStrings.xml><?xml version="1.0" encoding="utf-8"?>
<sst xmlns="http://schemas.openxmlformats.org/spreadsheetml/2006/main" count="131" uniqueCount="85">
  <si>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</si>
  <si>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</si>
  <si>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</si>
  <si>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</si>
  <si>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</si>
  <si>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</si>
  <si>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</si>
  <si>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</si>
  <si>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</si>
  <si>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</si>
  <si>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</si>
  <si>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</si>
  <si>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</si>
  <si>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</si>
  <si>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</si>
  <si>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</si>
  <si>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</si>
  <si>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</si>
  <si>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</si>
  <si>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</si>
  <si>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</si>
  <si>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</si>
  <si>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</si>
  <si>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電話番号</t>
    <rPh sb="0" eb="2">
      <t>デンワ</t>
    </rPh>
    <rPh sb="2" eb="4">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</si>
  <si>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</si>
  <si>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</si>
  <si>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</si>
  <si>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</si>
  <si>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</si>
  <si>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</si>
  <si>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</si>
  <si>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</si>
  <si>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</si>
  <si>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</si>
  <si>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</si>
  <si>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</si>
  <si>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</si>
  <si>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</si>
  <si>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</si>
  <si>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</si>
  <si>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</si>
  <si>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</si>
  <si>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</si>
  <si>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</si>
  <si>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</si>
  <si>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</si>
  <si>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</si>
  <si>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</si>
  <si>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</si>
  <si>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</si>
  <si>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</si>
  <si>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</si>
  <si>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</si>
  <si>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正面</t>
    <rPh sb="0" eb="2">
      <t>ショウメン</t>
    </rPh>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</si>
  <si>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</si>
  <si>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</si>
  <si>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</si>
  <si>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</si>
  <si>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</si>
  <si>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</si>
  <si>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</si>
  <si>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</si>
  <si>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商品画像10</t>
    <rPh sb="0" eb="2">
      <t>ショウヒン</t>
    </rPh>
    <rPh sb="2" eb="4">
      <t>ガゾウ</t>
    </rPh>
    <phoneticPr fontId="2"/>
  </si>
  <si>
    <t>A～F　等区分表記</t>
    <rPh sb="4" eb="5">
      <t>ナド</t>
    </rPh>
    <rPh sb="5" eb="7">
      <t>クブン</t>
    </rPh>
    <rPh sb="7" eb="9">
      <t>ヒョウキ</t>
    </rPh>
    <phoneticPr fontId="7"/>
  </si>
  <si>
    <r>
      <t>原材料名</t>
    </r>
    <r>
      <rPr>
        <b/>
        <sz val="9"/>
        <rFont val="ＭＳ Ｐゴシック"/>
        <family val="3"/>
        <charset val="128"/>
      </rPr>
      <t>(裏面表示の原材料名を貼付)</t>
    </r>
    <rPh sb="0" eb="4">
      <t>ゲンザイリョウメイ</t>
    </rPh>
    <phoneticPr fontId="2"/>
  </si>
  <si>
    <t>栄養成分表示(裏面表示画像を貼付)</t>
    <rPh sb="0" eb="2">
      <t>エイヨウ</t>
    </rPh>
    <rPh sb="2" eb="4">
      <t>セイブン</t>
    </rPh>
    <rPh sb="4" eb="6">
      <t>ヒョウジ</t>
    </rPh>
    <phoneticPr fontId="2"/>
  </si>
  <si>
    <t>JANコード(バーコード画像を貼付)</t>
    <phoneticPr fontId="2"/>
  </si>
  <si>
    <t>御担当者様氏名</t>
    <rPh sb="0" eb="1">
      <t>ゴ</t>
    </rPh>
    <rPh sb="1" eb="4">
      <t>タントウシャ</t>
    </rPh>
    <rPh sb="4" eb="5">
      <t>サマ</t>
    </rPh>
    <rPh sb="5" eb="7">
      <t>シメイ</t>
    </rPh>
    <phoneticPr fontId="2"/>
  </si>
  <si>
    <t>自社webサイトURL</t>
    <rPh sb="0" eb="2">
      <t>ジシャ</t>
    </rPh>
    <phoneticPr fontId="2"/>
  </si>
  <si>
    <t>【事業者様記入商品情報フォーマット】（輸出書類に応用）</t>
    <phoneticPr fontId="2"/>
  </si>
  <si>
    <t>商談希望時間</t>
    <rPh sb="0" eb="6">
      <t>ショウダンキボウジカン</t>
    </rPh>
    <phoneticPr fontId="2"/>
  </si>
  <si>
    <t>「新潟県物産展in台湾」開催時の
現地渡航（店頭での販売PR）の希望</t>
    <rPh sb="1" eb="7">
      <t>ニイガタケンブッサンテン</t>
    </rPh>
    <rPh sb="9" eb="11">
      <t>タイワン</t>
    </rPh>
    <rPh sb="12" eb="15">
      <t>カイサイジ</t>
    </rPh>
    <rPh sb="17" eb="19">
      <t>ゲンチ</t>
    </rPh>
    <rPh sb="19" eb="21">
      <t>トコウ</t>
    </rPh>
    <rPh sb="22" eb="24">
      <t>テントウ</t>
    </rPh>
    <rPh sb="26" eb="28">
      <t>ハンバイ</t>
    </rPh>
    <rPh sb="32" eb="34">
      <t>キボウ</t>
    </rPh>
    <phoneticPr fontId="2"/>
  </si>
  <si>
    <t>「新潟県物産展in台湾」に係る商談会　参加申込書兼商品提案書</t>
    <rPh sb="1" eb="4">
      <t>ニイガタケン</t>
    </rPh>
    <rPh sb="4" eb="7">
      <t>ブッサンテン</t>
    </rPh>
    <rPh sb="9" eb="11">
      <t>タイワン</t>
    </rPh>
    <rPh sb="13" eb="14">
      <t>カカ</t>
    </rPh>
    <rPh sb="15" eb="18">
      <t>ショウダンカイ</t>
    </rPh>
    <rPh sb="19" eb="24">
      <t>サンカモウシコミショ</t>
    </rPh>
    <rPh sb="24" eb="25">
      <t>ケン</t>
    </rPh>
    <rPh sb="25" eb="27">
      <t>ショウヒン</t>
    </rPh>
    <rPh sb="27" eb="30">
      <t>テイアンショ</t>
    </rPh>
    <phoneticPr fontId="2"/>
  </si>
  <si>
    <r>
      <t xml:space="preserve">   ※ 業種や商材によって記載が不要な項目もございます。
      該当しない項目は空欄で問題ございません。
      諸事情により記載出来ない項目は備考欄に理由をご記載ください。
</t>
    </r>
    <r>
      <rPr>
        <sz val="12"/>
        <color rgb="FFFF0000"/>
        <rFont val="ＭＳ ゴシック"/>
        <family val="3"/>
        <charset val="128"/>
      </rPr>
      <t xml:space="preserve">   ※ 事業者様記入商品情報フォーマットは輸出書類に応用しますので、
      </t>
    </r>
    <r>
      <rPr>
        <u/>
        <sz val="16"/>
        <color rgb="FFFF0000"/>
        <rFont val="ＭＳ ゴシック"/>
        <family val="3"/>
        <charset val="128"/>
      </rPr>
      <t>列の削除・挿入は禁止</t>
    </r>
    <r>
      <rPr>
        <sz val="12"/>
        <color rgb="FFFF0000"/>
        <rFont val="ＭＳ ゴシック"/>
        <family val="3"/>
        <charset val="128"/>
      </rPr>
      <t xml:space="preserve"> です</t>
    </r>
    <rPh sb="63" eb="64">
      <t>ショ</t>
    </rPh>
    <phoneticPr fontId="2"/>
  </si>
  <si>
    <r>
      <t>原材料名</t>
    </r>
    <r>
      <rPr>
        <b/>
        <sz val="9"/>
        <rFont val="ＭＳ ゴシック"/>
        <family val="3"/>
        <charset val="128"/>
      </rPr>
      <t>(裏面表示の原材料名を貼付)</t>
    </r>
    <rPh sb="0" eb="4">
      <t>ゲンザイリョウメイ</t>
    </rPh>
    <phoneticPr fontId="2"/>
  </si>
  <si>
    <t>商品画像２</t>
    <rPh sb="0" eb="2">
      <t>ショウヒン</t>
    </rPh>
    <rPh sb="2" eb="4">
      <t>ガゾウ</t>
    </rPh>
    <phoneticPr fontId="2"/>
  </si>
  <si>
    <t>商品画像１</t>
    <rPh sb="0" eb="2">
      <t>ショウヒン</t>
    </rPh>
    <rPh sb="2" eb="4">
      <t>ガゾウ</t>
    </rPh>
    <phoneticPr fontId="2"/>
  </si>
  <si>
    <t>商品画像３</t>
    <rPh sb="0" eb="2">
      <t>ショウヒン</t>
    </rPh>
    <rPh sb="2" eb="4">
      <t>ガゾウ</t>
    </rPh>
    <phoneticPr fontId="2"/>
  </si>
  <si>
    <t>※ 商品提案書の番号と連動させてください</t>
    <rPh sb="2" eb="7">
      <t>ショウヒンテイアンショ</t>
    </rPh>
    <rPh sb="8" eb="10">
      <t>バンゴウ</t>
    </rPh>
    <rPh sb="11" eb="13">
      <t>レンドウ</t>
    </rPh>
    <phoneticPr fontId="2"/>
  </si>
  <si>
    <t>商品画像４</t>
    <rPh sb="0" eb="2">
      <t>ショウヒン</t>
    </rPh>
    <rPh sb="2" eb="4">
      <t>ガゾウ</t>
    </rPh>
    <phoneticPr fontId="2"/>
  </si>
  <si>
    <t>商品画像５</t>
    <rPh sb="0" eb="2">
      <t>ショウヒン</t>
    </rPh>
    <rPh sb="2" eb="4">
      <t>ガゾウ</t>
    </rPh>
    <phoneticPr fontId="2"/>
  </si>
  <si>
    <t>商品画像６</t>
    <rPh sb="0" eb="2">
      <t>ショウヒン</t>
    </rPh>
    <rPh sb="2" eb="4">
      <t>ガゾウ</t>
    </rPh>
    <phoneticPr fontId="2"/>
  </si>
  <si>
    <t>商品画像７</t>
    <rPh sb="0" eb="2">
      <t>ショウヒン</t>
    </rPh>
    <rPh sb="2" eb="4">
      <t>ガゾウ</t>
    </rPh>
    <phoneticPr fontId="2"/>
  </si>
  <si>
    <t>商品画像８</t>
    <rPh sb="0" eb="2">
      <t>ショウヒン</t>
    </rPh>
    <rPh sb="2" eb="4">
      <t>ガゾウ</t>
    </rPh>
    <phoneticPr fontId="2"/>
  </si>
  <si>
    <t>商品画像９</t>
    <rPh sb="0" eb="2">
      <t>ショウヒン</t>
    </rPh>
    <rPh sb="2" eb="4">
      <t>ガゾウ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</si>
</sst>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0;[Red]#,##0"/>
    <numFmt numFmtId="186" formatCode="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sz val="12"/>
      <color indexed="81"/>
      <name val="MS P ゴシック"/>
      <family val="3"/>
      <charset val="128"/>
    </font>
    <font>
      <b/>
      <sz val="9"/>
      <name val="ＭＳ Ｐゴシック"/>
      <family val="3"/>
      <charset val="128"/>
    </font>
    <font>
      <b/>
      <sz val="11"/>
      <name val="ＭＳ Ｐゴシック"/>
      <family val="3"/>
      <charset val="128"/>
    </font>
    <font>
      <b/>
      <sz val="18"/>
      <name val="ＭＳ Ｐゴシック"/>
      <family val="3"/>
      <charset val="128"/>
    </font>
    <font>
      <sz val="22"/>
      <name val="ＭＳ Ｐゴシック"/>
      <family val="3"/>
      <charset val="128"/>
    </font>
    <font>
      <b/>
      <sz val="18"/>
      <name val="ＭＳ ゴシック"/>
      <family val="3"/>
      <charset val="128"/>
    </font>
    <font>
      <sz val="11"/>
      <name val="ＭＳ ゴシック"/>
      <family val="3"/>
      <charset val="128"/>
    </font>
    <font>
      <b/>
      <sz val="10"/>
      <name val="ＭＳ ゴシック"/>
      <family val="3"/>
      <charset val="128"/>
    </font>
    <font>
      <sz val="16"/>
      <name val="ＭＳ ゴシック"/>
      <family val="3"/>
      <charset val="128"/>
    </font>
    <font>
      <sz val="12"/>
      <name val="ＭＳ ゴシック"/>
      <family val="3"/>
      <charset val="128"/>
    </font>
    <font>
      <sz val="12"/>
      <color rgb="FFFF0000"/>
      <name val="ＭＳ ゴシック"/>
      <family val="3"/>
      <charset val="128"/>
    </font>
    <font>
      <sz val="16"/>
      <color rgb="FFFF0000"/>
      <name val="ＭＳ ゴシック"/>
      <family val="3"/>
      <charset val="128"/>
    </font>
    <font>
      <b/>
      <sz val="12"/>
      <name val="ＭＳ ゴシック"/>
      <family val="3"/>
      <charset val="128"/>
    </font>
    <font>
      <b/>
      <sz val="9"/>
      <name val="ＭＳ ゴシック"/>
      <family val="3"/>
      <charset val="128"/>
    </font>
    <font>
      <b/>
      <sz val="11"/>
      <name val="ＭＳ ゴシック"/>
      <family val="3"/>
      <charset val="128"/>
    </font>
    <font>
      <sz val="14"/>
      <name val="ＭＳ ゴシック"/>
      <family val="3"/>
      <charset val="128"/>
    </font>
    <font>
      <sz val="10"/>
      <name val="ＭＳ ゴシック"/>
      <family val="3"/>
      <charset val="128"/>
    </font>
    <font>
      <b/>
      <sz val="16"/>
      <name val="ＭＳ ゴシック"/>
      <family val="3"/>
      <charset val="128"/>
    </font>
    <font>
      <u/>
      <sz val="16"/>
      <color rgb="FFFF0000"/>
      <name val="ＭＳ ゴシック"/>
      <family val="3"/>
      <charset val="128"/>
    </font>
    <font>
      <sz val="12"/>
      <color indexed="81"/>
      <name val="ＭＳ ゴシック"/>
      <family val="3"/>
      <charset val="128"/>
    </font>
    <font>
      <sz val="22"/>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theme="1" tint="4.9989318521683403E-2"/>
      </left>
      <right/>
      <top style="medium">
        <color theme="1" tint="4.9989318521683403E-2"/>
      </top>
      <bottom style="thin">
        <color indexed="64"/>
      </bottom>
      <diagonal/>
    </border>
    <border>
      <left/>
      <right/>
      <top style="medium">
        <color theme="1" tint="4.9989318521683403E-2"/>
      </top>
      <bottom style="thin">
        <color indexed="64"/>
      </bottom>
      <diagonal/>
    </border>
    <border>
      <left/>
      <right style="medium">
        <color theme="1" tint="4.9989318521683403E-2"/>
      </right>
      <top style="medium">
        <color theme="1" tint="4.9989318521683403E-2"/>
      </top>
      <bottom style="thin">
        <color indexed="64"/>
      </bottom>
      <diagonal/>
    </border>
    <border>
      <left style="medium">
        <color theme="1" tint="4.9989318521683403E-2"/>
      </left>
      <right/>
      <top style="thin">
        <color indexed="64"/>
      </top>
      <bottom style="thin">
        <color indexed="64"/>
      </bottom>
      <diagonal/>
    </border>
    <border>
      <left/>
      <right style="medium">
        <color theme="1" tint="4.9989318521683403E-2"/>
      </right>
      <top style="thin">
        <color indexed="64"/>
      </top>
      <bottom style="thin">
        <color indexed="64"/>
      </bottom>
      <diagonal/>
    </border>
    <border>
      <left style="medium">
        <color theme="1" tint="4.9989318521683403E-2"/>
      </left>
      <right/>
      <top style="thin">
        <color indexed="64"/>
      </top>
      <bottom style="medium">
        <color theme="1" tint="4.9989318521683403E-2"/>
      </bottom>
      <diagonal/>
    </border>
    <border>
      <left/>
      <right/>
      <top style="thin">
        <color indexed="64"/>
      </top>
      <bottom style="medium">
        <color theme="1" tint="4.9989318521683403E-2"/>
      </bottom>
      <diagonal/>
    </border>
    <border>
      <left/>
      <right style="medium">
        <color theme="1" tint="4.9989318521683403E-2"/>
      </right>
      <top style="thin">
        <color indexed="64"/>
      </top>
      <bottom style="medium">
        <color theme="1" tint="4.9989318521683403E-2"/>
      </bottom>
      <diagonal/>
    </border>
    <border>
      <left/>
      <right/>
      <top/>
      <bottom style="double">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32">
    <xf numFmtId="176" fontId="0" fillId="0" borderId="0" xfId="0" applyAlignment="1">
      <alignment vertical="center"/>
    </xf>
    <xf numFmtId="176" fontId="0" fillId="0" borderId="27" xfId="0" applyBorder="1" applyAlignment="1">
      <alignment vertical="center" wrapText="1"/>
    </xf>
    <xf numFmtId="176" fontId="0" fillId="0" borderId="27" xfId="0" applyBorder="1" applyAlignment="1">
      <alignment horizontal="center" vertical="center" wrapText="1"/>
    </xf>
    <xf numFmtId="176" fontId="0" fillId="2" borderId="3" xfId="0" applyFill="1" applyBorder="1" applyAlignment="1">
      <alignment horizontal="center" vertical="center"/>
    </xf>
    <xf numFmtId="176" fontId="11" fillId="0" borderId="0" xfId="0" applyFont="1" applyBorder="1" applyAlignment="1">
      <alignment horizontal="left" vertical="center"/>
    </xf>
    <xf numFmtId="176" fontId="12" fillId="0" borderId="0" xfId="0" applyFont="1" applyAlignment="1">
      <alignment vertical="center"/>
    </xf>
    <xf numFmtId="176" fontId="13" fillId="2" borderId="0" xfId="0" applyFont="1" applyFill="1" applyBorder="1" applyAlignment="1">
      <alignment vertical="center"/>
    </xf>
    <xf numFmtId="176" fontId="14" fillId="0" borderId="0" xfId="0" applyFont="1" applyBorder="1" applyAlignment="1">
      <alignment vertical="center"/>
    </xf>
    <xf numFmtId="0" fontId="13" fillId="2" borderId="0" xfId="0" applyNumberFormat="1" applyFont="1" applyFill="1" applyBorder="1" applyAlignment="1">
      <alignment horizontal="left" vertical="center"/>
    </xf>
    <xf numFmtId="0" fontId="13" fillId="2" borderId="0" xfId="0" applyNumberFormat="1" applyFont="1" applyFill="1" applyBorder="1" applyAlignment="1">
      <alignment horizontal="left" vertical="center" wrapText="1"/>
    </xf>
    <xf numFmtId="25" fontId="20" fillId="2" borderId="7" xfId="1" applyNumberFormat="1" applyFont="1" applyFill="1" applyBorder="1" applyAlignment="1">
      <alignment horizontal="center" vertical="center" wrapText="1"/>
    </xf>
    <xf numFmtId="0" fontId="20" fillId="2" borderId="0" xfId="0" applyNumberFormat="1" applyFont="1" applyFill="1" applyBorder="1" applyAlignment="1">
      <alignment horizontal="center" vertical="center"/>
    </xf>
    <xf numFmtId="176" fontId="24" fillId="2" borderId="1" xfId="0" applyFont="1" applyFill="1" applyBorder="1" applyAlignment="1">
      <alignment horizontal="center" vertical="center"/>
    </xf>
    <xf numFmtId="176" fontId="16" fillId="2" borderId="2" xfId="0" applyFont="1" applyFill="1" applyBorder="1" applyAlignment="1">
      <alignment vertical="center"/>
    </xf>
    <xf numFmtId="176" fontId="19" fillId="2" borderId="1" xfId="0" applyFont="1" applyFill="1" applyBorder="1" applyAlignment="1">
      <alignment horizontal="center" vertical="center" shrinkToFit="1"/>
    </xf>
    <xf numFmtId="49" fontId="16" fillId="2" borderId="1" xfId="0" applyNumberFormat="1" applyFont="1" applyFill="1" applyBorder="1" applyAlignment="1">
      <alignment horizontal="center" vertical="center" wrapText="1" shrinkToFit="1"/>
    </xf>
    <xf numFmtId="177" fontId="16" fillId="2" borderId="1" xfId="0" applyNumberFormat="1" applyFont="1" applyFill="1" applyBorder="1" applyAlignment="1">
      <alignment horizontal="center" vertical="center" shrinkToFit="1"/>
    </xf>
    <xf numFmtId="0" fontId="16" fillId="2" borderId="1" xfId="1" applyNumberFormat="1" applyFont="1" applyFill="1" applyBorder="1" applyAlignment="1">
      <alignment horizontal="center" vertical="center" shrinkToFit="1"/>
    </xf>
    <xf numFmtId="185" fontId="25" fillId="2" borderId="3" xfId="0" applyNumberFormat="1" applyFont="1" applyFill="1" applyBorder="1" applyAlignment="1">
      <alignment vertical="center" shrinkToFit="1"/>
    </xf>
    <xf numFmtId="185" fontId="25" fillId="2" borderId="4" xfId="0" applyNumberFormat="1" applyFont="1" applyFill="1" applyBorder="1" applyAlignment="1">
      <alignment vertical="center" shrinkToFit="1"/>
    </xf>
    <xf numFmtId="180" fontId="16" fillId="2" borderId="1" xfId="0" applyNumberFormat="1" applyFont="1" applyFill="1" applyBorder="1" applyAlignment="1">
      <alignment horizontal="center" vertical="center" shrinkToFit="1"/>
    </xf>
    <xf numFmtId="180" fontId="16" fillId="2" borderId="1" xfId="0" applyNumberFormat="1" applyFont="1" applyFill="1" applyBorder="1" applyAlignment="1">
      <alignment horizontal="center" vertical="center"/>
    </xf>
    <xf numFmtId="2" fontId="16" fillId="2" borderId="1" xfId="0" applyNumberFormat="1" applyFont="1" applyFill="1" applyBorder="1" applyAlignment="1">
      <alignment horizontal="center" vertical="center"/>
    </xf>
    <xf numFmtId="178" fontId="16" fillId="2" borderId="1" xfId="1" applyNumberFormat="1" applyFont="1" applyFill="1" applyBorder="1" applyAlignment="1">
      <alignment horizontal="center" vertical="center"/>
    </xf>
    <xf numFmtId="182" fontId="16" fillId="2" borderId="1" xfId="1"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0" fontId="16" fillId="2" borderId="0" xfId="0" applyNumberFormat="1" applyFont="1" applyFill="1" applyBorder="1" applyAlignment="1">
      <alignment horizontal="center" vertical="center" wrapText="1"/>
    </xf>
    <xf numFmtId="25" fontId="16" fillId="2" borderId="5" xfId="0" applyNumberFormat="1" applyFont="1" applyFill="1" applyBorder="1" applyAlignment="1">
      <alignment horizontal="center" vertical="center" wrapText="1" shrinkToFit="1"/>
    </xf>
    <xf numFmtId="24" fontId="16" fillId="2" borderId="5"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shrinkToFit="1"/>
    </xf>
    <xf numFmtId="0" fontId="16" fillId="2" borderId="3" xfId="0" applyNumberFormat="1" applyFont="1" applyFill="1" applyBorder="1" applyAlignment="1">
      <alignment horizontal="center" vertical="center" wrapText="1" shrinkToFit="1"/>
    </xf>
    <xf numFmtId="176" fontId="16" fillId="2" borderId="1" xfId="0" applyFont="1" applyFill="1" applyBorder="1" applyAlignment="1">
      <alignment vertical="center"/>
    </xf>
    <xf numFmtId="49" fontId="19" fillId="2" borderId="1" xfId="0" applyNumberFormat="1" applyFont="1" applyFill="1" applyBorder="1" applyAlignment="1">
      <alignment horizontal="center" vertical="center" shrinkToFit="1"/>
    </xf>
    <xf numFmtId="177" fontId="16" fillId="2" borderId="1" xfId="0" applyNumberFormat="1" applyFont="1" applyFill="1" applyBorder="1" applyAlignment="1">
      <alignment horizontal="center" vertical="center" wrapText="1" shrinkToFit="1"/>
    </xf>
    <xf numFmtId="176" fontId="16" fillId="2" borderId="1" xfId="0" applyFont="1" applyFill="1" applyBorder="1" applyAlignment="1">
      <alignment horizontal="center" vertical="center" shrinkToFit="1"/>
    </xf>
    <xf numFmtId="25" fontId="16" fillId="2" borderId="1" xfId="0" applyNumberFormat="1" applyFont="1" applyFill="1" applyBorder="1" applyAlignment="1">
      <alignment horizontal="center" vertical="center" wrapText="1" shrinkToFit="1"/>
    </xf>
    <xf numFmtId="24" fontId="16" fillId="2" borderId="2"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shrinkToFit="1"/>
    </xf>
    <xf numFmtId="0" fontId="16" fillId="2" borderId="9" xfId="0" applyNumberFormat="1" applyFont="1" applyFill="1" applyBorder="1" applyAlignment="1">
      <alignment horizontal="center" vertical="center" wrapText="1" shrinkToFit="1"/>
    </xf>
    <xf numFmtId="176" fontId="16" fillId="2" borderId="1" xfId="0" applyFont="1" applyFill="1" applyBorder="1" applyAlignment="1">
      <alignment horizontal="center" vertical="center" wrapText="1" shrinkToFit="1"/>
    </xf>
    <xf numFmtId="180" fontId="16" fillId="2" borderId="2" xfId="0" applyNumberFormat="1" applyFont="1" applyFill="1" applyBorder="1" applyAlignment="1">
      <alignment horizontal="center" vertical="center" shrinkToFit="1"/>
    </xf>
    <xf numFmtId="180" fontId="16" fillId="2" borderId="2" xfId="0" applyNumberFormat="1" applyFont="1" applyFill="1" applyBorder="1" applyAlignment="1">
      <alignment horizontal="center" vertical="center"/>
    </xf>
    <xf numFmtId="182" fontId="16" fillId="2" borderId="2" xfId="1" applyNumberFormat="1" applyFont="1" applyFill="1" applyBorder="1" applyAlignment="1">
      <alignment horizontal="center" vertical="center"/>
    </xf>
    <xf numFmtId="0" fontId="16" fillId="2" borderId="11" xfId="0" applyNumberFormat="1" applyFont="1" applyFill="1" applyBorder="1" applyAlignment="1">
      <alignment horizontal="center" vertical="center" wrapText="1" shrinkToFit="1"/>
    </xf>
    <xf numFmtId="176" fontId="16" fillId="2" borderId="12" xfId="0" applyFont="1" applyFill="1" applyBorder="1" applyAlignment="1">
      <alignment vertical="center"/>
    </xf>
    <xf numFmtId="0" fontId="16" fillId="2" borderId="12" xfId="1" applyNumberFormat="1" applyFont="1" applyFill="1" applyBorder="1" applyAlignment="1">
      <alignment horizontal="center" vertical="center" shrinkToFit="1"/>
    </xf>
    <xf numFmtId="185" fontId="25" fillId="2" borderId="11" xfId="0" applyNumberFormat="1" applyFont="1" applyFill="1" applyBorder="1" applyAlignment="1">
      <alignment vertical="center" shrinkToFit="1"/>
    </xf>
    <xf numFmtId="185" fontId="25" fillId="2" borderId="13" xfId="0" applyNumberFormat="1" applyFont="1" applyFill="1" applyBorder="1" applyAlignment="1">
      <alignment vertical="center" shrinkToFit="1"/>
    </xf>
    <xf numFmtId="180" fontId="16" fillId="2" borderId="12" xfId="0" applyNumberFormat="1" applyFont="1" applyFill="1" applyBorder="1" applyAlignment="1">
      <alignment horizontal="center" vertical="center" shrinkToFit="1"/>
    </xf>
    <xf numFmtId="180" fontId="16" fillId="2" borderId="12" xfId="0" applyNumberFormat="1" applyFont="1" applyFill="1" applyBorder="1" applyAlignment="1">
      <alignment horizontal="center" vertical="center"/>
    </xf>
    <xf numFmtId="2" fontId="16" fillId="2" borderId="12" xfId="0" applyNumberFormat="1" applyFont="1" applyFill="1" applyBorder="1" applyAlignment="1">
      <alignment horizontal="center" vertical="center"/>
    </xf>
    <xf numFmtId="178" fontId="16" fillId="2" borderId="12" xfId="1" applyNumberFormat="1" applyFont="1" applyFill="1" applyBorder="1" applyAlignment="1">
      <alignment horizontal="center" vertical="center"/>
    </xf>
    <xf numFmtId="182" fontId="16" fillId="2" borderId="10" xfId="1"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25" fontId="16" fillId="2" borderId="12" xfId="0" applyNumberFormat="1" applyFont="1" applyFill="1" applyBorder="1" applyAlignment="1">
      <alignment horizontal="center" vertical="center" wrapText="1" shrinkToFit="1"/>
    </xf>
    <xf numFmtId="24" fontId="16" fillId="2" borderId="10" xfId="0" applyNumberFormat="1" applyFont="1" applyFill="1" applyBorder="1" applyAlignment="1">
      <alignment horizontal="center" vertical="center" wrapText="1"/>
    </xf>
    <xf numFmtId="0" fontId="16" fillId="2" borderId="12" xfId="0" applyNumberFormat="1" applyFont="1" applyFill="1" applyBorder="1" applyAlignment="1">
      <alignment horizontal="center" vertical="center" shrinkToFit="1"/>
    </xf>
    <xf numFmtId="0" fontId="22" fillId="2" borderId="0" xfId="0" applyNumberFormat="1" applyFont="1" applyFill="1" applyBorder="1" applyAlignment="1">
      <alignment horizontal="left" shrinkToFit="1"/>
    </xf>
    <xf numFmtId="177" fontId="15" fillId="2" borderId="0" xfId="0" applyNumberFormat="1" applyFont="1" applyFill="1" applyBorder="1" applyAlignment="1">
      <alignment horizontal="center" shrinkToFit="1"/>
    </xf>
    <xf numFmtId="177" fontId="15" fillId="2" borderId="0" xfId="0" applyNumberFormat="1" applyFont="1" applyFill="1" applyBorder="1" applyAlignment="1">
      <alignment horizontal="left" wrapText="1" shrinkToFit="1"/>
    </xf>
    <xf numFmtId="0" fontId="15" fillId="2" borderId="0" xfId="1" applyNumberFormat="1" applyFont="1" applyFill="1" applyBorder="1" applyAlignment="1">
      <alignment horizontal="left" wrapText="1" shrinkToFit="1"/>
    </xf>
    <xf numFmtId="0" fontId="15" fillId="2" borderId="0" xfId="0" applyNumberFormat="1" applyFont="1" applyFill="1" applyBorder="1" applyAlignment="1">
      <alignment horizontal="left" wrapText="1" shrinkToFit="1"/>
    </xf>
    <xf numFmtId="0" fontId="15" fillId="2" borderId="0" xfId="0" applyNumberFormat="1" applyFont="1" applyFill="1" applyBorder="1" applyAlignment="1">
      <alignment horizontal="left" shrinkToFit="1"/>
    </xf>
    <xf numFmtId="178" fontId="15" fillId="2" borderId="0" xfId="0" applyNumberFormat="1" applyFont="1" applyFill="1" applyBorder="1" applyAlignment="1">
      <alignment horizontal="center" wrapText="1" shrinkToFit="1"/>
    </xf>
    <xf numFmtId="0" fontId="15" fillId="2" borderId="0" xfId="0" applyNumberFormat="1" applyFont="1" applyFill="1" applyBorder="1" applyAlignment="1">
      <alignment horizontal="center"/>
    </xf>
    <xf numFmtId="0" fontId="20" fillId="2" borderId="0" xfId="0" applyNumberFormat="1" applyFont="1" applyFill="1" applyBorder="1" applyAlignment="1">
      <alignment horizontal="center"/>
    </xf>
    <xf numFmtId="180" fontId="15" fillId="2" borderId="0" xfId="0" applyNumberFormat="1" applyFont="1" applyFill="1" applyBorder="1" applyAlignment="1">
      <alignment horizontal="right"/>
    </xf>
    <xf numFmtId="24" fontId="15" fillId="2" borderId="0" xfId="0" applyNumberFormat="1" applyFont="1" applyFill="1" applyBorder="1" applyAlignment="1">
      <alignment horizontal="center"/>
    </xf>
    <xf numFmtId="0" fontId="15" fillId="2" borderId="0" xfId="0" applyNumberFormat="1" applyFont="1" applyFill="1" applyBorder="1" applyAlignment="1">
      <alignment horizontal="left" wrapText="1"/>
    </xf>
    <xf numFmtId="0" fontId="15" fillId="2" borderId="0" xfId="0" applyNumberFormat="1" applyFont="1" applyFill="1" applyBorder="1" applyAlignment="1">
      <alignment horizontal="left"/>
    </xf>
    <xf numFmtId="25" fontId="15" fillId="2" borderId="0" xfId="0" applyNumberFormat="1" applyFont="1" applyFill="1" applyBorder="1" applyAlignment="1">
      <alignment horizontal="center"/>
    </xf>
    <xf numFmtId="176" fontId="19" fillId="2" borderId="2" xfId="0" applyFont="1" applyFill="1" applyBorder="1" applyAlignment="1">
      <alignment horizontal="center" vertical="center" shrinkToFit="1"/>
    </xf>
    <xf numFmtId="49" fontId="16" fillId="2" borderId="2" xfId="0" applyNumberFormat="1" applyFont="1" applyFill="1" applyBorder="1" applyAlignment="1">
      <alignment horizontal="center" vertical="center" shrinkToFit="1"/>
    </xf>
    <xf numFmtId="49" fontId="16" fillId="2" borderId="2" xfId="0" applyNumberFormat="1" applyFont="1" applyFill="1" applyBorder="1" applyAlignment="1">
      <alignment horizontal="center" vertical="center" wrapText="1" shrinkToFit="1"/>
    </xf>
    <xf numFmtId="177" fontId="16" fillId="2" borderId="2" xfId="0" applyNumberFormat="1" applyFont="1" applyFill="1" applyBorder="1" applyAlignment="1">
      <alignment horizontal="center" vertical="center" shrinkToFit="1"/>
    </xf>
    <xf numFmtId="0" fontId="16" fillId="2" borderId="2" xfId="1" applyNumberFormat="1" applyFont="1" applyFill="1" applyBorder="1" applyAlignment="1">
      <alignment horizontal="center" vertical="center" shrinkToFit="1"/>
    </xf>
    <xf numFmtId="185" fontId="25" fillId="2" borderId="9" xfId="0" applyNumberFormat="1" applyFont="1" applyFill="1" applyBorder="1" applyAlignment="1">
      <alignment vertical="center" shrinkToFit="1"/>
    </xf>
    <xf numFmtId="185" fontId="25" fillId="2" borderId="33" xfId="0" applyNumberFormat="1" applyFont="1" applyFill="1" applyBorder="1" applyAlignment="1">
      <alignment vertical="center" shrinkToFit="1"/>
    </xf>
    <xf numFmtId="2" fontId="16" fillId="2" borderId="2" xfId="0" applyNumberFormat="1" applyFont="1" applyFill="1" applyBorder="1" applyAlignment="1">
      <alignment horizontal="center" vertical="center"/>
    </xf>
    <xf numFmtId="178" fontId="16" fillId="2" borderId="2" xfId="1"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176" fontId="14" fillId="2" borderId="0" xfId="0" applyFont="1" applyFill="1" applyBorder="1" applyAlignment="1">
      <alignment vertical="center"/>
    </xf>
    <xf numFmtId="0" fontId="3" fillId="2" borderId="0" xfId="0" applyNumberFormat="1" applyFont="1" applyFill="1" applyBorder="1" applyAlignment="1">
      <alignment horizontal="center" vertical="center" wrapText="1"/>
    </xf>
    <xf numFmtId="176" fontId="3" fillId="2" borderId="0" xfId="0" applyFont="1" applyFill="1" applyAlignment="1">
      <alignment horizontal="left" vertical="center"/>
    </xf>
    <xf numFmtId="176" fontId="15" fillId="2" borderId="0" xfId="0" applyFont="1" applyFill="1" applyAlignment="1">
      <alignment horizontal="center" vertical="center" wrapText="1"/>
    </xf>
    <xf numFmtId="0" fontId="3" fillId="2" borderId="0"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wrapText="1"/>
    </xf>
    <xf numFmtId="0" fontId="3" fillId="2" borderId="0" xfId="0" applyNumberFormat="1" applyFont="1" applyFill="1" applyAlignment="1">
      <alignment horizontal="center" vertical="center"/>
    </xf>
    <xf numFmtId="0" fontId="3" fillId="2" borderId="19" xfId="0" applyNumberFormat="1" applyFont="1" applyFill="1" applyBorder="1" applyAlignment="1">
      <alignment vertical="center"/>
    </xf>
    <xf numFmtId="0" fontId="3" fillId="2" borderId="20" xfId="0" applyNumberFormat="1" applyFont="1" applyFill="1" applyBorder="1" applyAlignment="1">
      <alignment vertical="center"/>
    </xf>
    <xf numFmtId="0" fontId="3" fillId="2" borderId="21" xfId="0" applyNumberFormat="1" applyFont="1" applyFill="1" applyBorder="1" applyAlignment="1">
      <alignment vertical="center"/>
    </xf>
    <xf numFmtId="176" fontId="20" fillId="2" borderId="0" xfId="0" applyFont="1" applyFill="1" applyBorder="1" applyAlignment="1">
      <alignment horizontal="center" vertical="center"/>
    </xf>
    <xf numFmtId="24" fontId="20" fillId="2" borderId="7" xfId="1" applyNumberFormat="1" applyFont="1" applyFill="1" applyBorder="1" applyAlignment="1">
      <alignment horizontal="center" vertical="center" wrapText="1"/>
    </xf>
    <xf numFmtId="9" fontId="20" fillId="2" borderId="7" xfId="1"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shrinkToFit="1"/>
    </xf>
    <xf numFmtId="177" fontId="16" fillId="2" borderId="2" xfId="0" applyNumberFormat="1" applyFont="1" applyFill="1" applyBorder="1" applyAlignment="1">
      <alignment horizontal="center" vertical="center" wrapText="1" shrinkToFit="1"/>
    </xf>
    <xf numFmtId="186" fontId="16" fillId="2" borderId="1" xfId="0" applyNumberFormat="1" applyFont="1" applyFill="1" applyBorder="1" applyAlignment="1">
      <alignment horizontal="center" vertical="center" wrapText="1" shrinkToFit="1"/>
    </xf>
    <xf numFmtId="0" fontId="16" fillId="2" borderId="1" xfId="0" applyNumberFormat="1" applyFont="1" applyFill="1" applyBorder="1" applyAlignment="1">
      <alignment horizontal="left" vertical="center" wrapText="1"/>
    </xf>
    <xf numFmtId="0" fontId="16" fillId="2" borderId="15"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0" fontId="16" fillId="2" borderId="30"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16" fillId="2" borderId="34"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1" xfId="0" applyNumberFormat="1" applyFont="1" applyFill="1" applyBorder="1" applyAlignment="1">
      <alignment vertical="center"/>
    </xf>
    <xf numFmtId="2" fontId="16" fillId="2" borderId="34"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shrinkToFit="1"/>
    </xf>
    <xf numFmtId="180" fontId="16" fillId="2" borderId="1" xfId="0" applyNumberFormat="1" applyFont="1" applyFill="1" applyBorder="1" applyAlignment="1">
      <alignment horizontal="right" vertical="center" wrapText="1"/>
    </xf>
    <xf numFmtId="24" fontId="16" fillId="2" borderId="1" xfId="0" applyNumberFormat="1" applyFont="1" applyFill="1" applyBorder="1" applyAlignment="1">
      <alignment horizontal="center" vertical="center" shrinkToFit="1"/>
    </xf>
    <xf numFmtId="24" fontId="16" fillId="2" borderId="2" xfId="0" applyNumberFormat="1" applyFont="1" applyFill="1" applyBorder="1" applyAlignment="1">
      <alignment horizontal="center" vertical="center" shrinkToFit="1"/>
    </xf>
    <xf numFmtId="0" fontId="16" fillId="2" borderId="1" xfId="0" applyNumberFormat="1" applyFont="1" applyFill="1" applyBorder="1" applyAlignment="1">
      <alignment horizontal="right" vertical="center" wrapText="1" shrinkToFit="1"/>
    </xf>
    <xf numFmtId="0" fontId="16" fillId="2" borderId="2" xfId="0" applyNumberFormat="1" applyFont="1" applyFill="1" applyBorder="1" applyAlignment="1">
      <alignment horizontal="left" vertical="center" wrapText="1" shrinkToFit="1"/>
    </xf>
    <xf numFmtId="0" fontId="23" fillId="2" borderId="34" xfId="0" applyNumberFormat="1" applyFont="1" applyFill="1" applyBorder="1" applyAlignment="1">
      <alignment horizontal="center" vertical="center" wrapText="1"/>
    </xf>
    <xf numFmtId="0" fontId="16" fillId="2" borderId="1" xfId="0" applyNumberFormat="1" applyFont="1" applyFill="1" applyBorder="1" applyAlignment="1">
      <alignment horizontal="left" vertical="center" wrapText="1" shrinkToFit="1"/>
    </xf>
    <xf numFmtId="14" fontId="23" fillId="2" borderId="2" xfId="1" applyNumberFormat="1" applyFont="1" applyFill="1" applyBorder="1" applyAlignment="1">
      <alignment horizontal="center" vertical="center"/>
    </xf>
    <xf numFmtId="184" fontId="23" fillId="2" borderId="1" xfId="0" applyNumberFormat="1" applyFont="1" applyFill="1" applyBorder="1" applyAlignment="1">
      <alignment horizontal="center" vertical="center"/>
    </xf>
    <xf numFmtId="184" fontId="23"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shrinkToFit="1"/>
    </xf>
    <xf numFmtId="176" fontId="16" fillId="2" borderId="2" xfId="0" applyFont="1" applyFill="1" applyBorder="1" applyAlignment="1">
      <alignment horizontal="center" vertical="center" shrinkToFit="1"/>
    </xf>
    <xf numFmtId="176" fontId="16" fillId="2" borderId="2" xfId="0" applyFont="1" applyFill="1" applyBorder="1" applyAlignment="1">
      <alignment horizontal="center" vertical="center" wrapText="1" shrinkToFit="1"/>
    </xf>
    <xf numFmtId="38" fontId="16" fillId="2" borderId="2" xfId="0" applyNumberFormat="1" applyFont="1" applyFill="1" applyBorder="1" applyAlignment="1">
      <alignment horizontal="center" vertical="center" shrinkToFit="1"/>
    </xf>
    <xf numFmtId="182" fontId="16" fillId="2" borderId="2" xfId="0" applyNumberFormat="1" applyFont="1" applyFill="1" applyBorder="1" applyAlignment="1">
      <alignment horizontal="center" vertical="center" shrinkToFit="1"/>
    </xf>
    <xf numFmtId="181" fontId="16" fillId="2" borderId="2" xfId="0" applyNumberFormat="1" applyFont="1" applyFill="1" applyBorder="1" applyAlignment="1">
      <alignment horizontal="center" vertical="center" shrinkToFit="1"/>
    </xf>
    <xf numFmtId="177" fontId="25" fillId="2" borderId="2" xfId="0" applyNumberFormat="1" applyFont="1" applyFill="1" applyBorder="1" applyAlignment="1">
      <alignment horizontal="right" vertical="center" shrinkToFit="1"/>
    </xf>
    <xf numFmtId="177" fontId="25" fillId="2" borderId="16" xfId="0" applyNumberFormat="1" applyFont="1" applyFill="1" applyBorder="1" applyAlignment="1">
      <alignment horizontal="center" vertical="center" shrinkToFit="1"/>
    </xf>
    <xf numFmtId="182" fontId="16" fillId="2" borderId="2" xfId="0" applyNumberFormat="1" applyFont="1" applyFill="1" applyBorder="1" applyAlignment="1">
      <alignment horizontal="center" vertical="center"/>
    </xf>
    <xf numFmtId="56" fontId="16" fillId="2" borderId="2" xfId="0" applyNumberFormat="1" applyFont="1" applyFill="1" applyBorder="1" applyAlignment="1">
      <alignment horizontal="center" vertical="center"/>
    </xf>
    <xf numFmtId="176" fontId="16" fillId="2" borderId="2" xfId="0" applyFont="1" applyFill="1" applyBorder="1" applyAlignment="1">
      <alignment horizontal="center" vertical="center"/>
    </xf>
    <xf numFmtId="178" fontId="16" fillId="2" borderId="2" xfId="1" applyNumberFormat="1" applyFont="1" applyFill="1" applyBorder="1" applyAlignment="1">
      <alignment horizontal="center" vertical="center" wrapText="1"/>
    </xf>
    <xf numFmtId="14" fontId="16" fillId="2" borderId="2" xfId="1" applyNumberFormat="1" applyFont="1" applyFill="1" applyBorder="1" applyAlignment="1">
      <alignment horizontal="center" vertical="center"/>
    </xf>
    <xf numFmtId="184" fontId="16" fillId="2" borderId="2"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38" fontId="16" fillId="2" borderId="1" xfId="0" applyNumberFormat="1" applyFont="1" applyFill="1" applyBorder="1" applyAlignment="1">
      <alignment horizontal="center" vertical="center" shrinkToFit="1"/>
    </xf>
    <xf numFmtId="182" fontId="16" fillId="2" borderId="1" xfId="0" applyNumberFormat="1" applyFont="1" applyFill="1" applyBorder="1" applyAlignment="1">
      <alignment horizontal="center" vertical="center" shrinkToFit="1"/>
    </xf>
    <xf numFmtId="181" fontId="16" fillId="2" borderId="1" xfId="0" applyNumberFormat="1" applyFont="1" applyFill="1" applyBorder="1" applyAlignment="1">
      <alignment horizontal="center" vertical="center" shrinkToFit="1"/>
    </xf>
    <xf numFmtId="177" fontId="25" fillId="2" borderId="1" xfId="0" applyNumberFormat="1" applyFont="1" applyFill="1" applyBorder="1" applyAlignment="1">
      <alignment horizontal="right" vertical="center" shrinkToFit="1"/>
    </xf>
    <xf numFmtId="177" fontId="25" fillId="2" borderId="17" xfId="0" applyNumberFormat="1" applyFont="1" applyFill="1" applyBorder="1" applyAlignment="1">
      <alignment horizontal="center" vertical="center" shrinkToFit="1"/>
    </xf>
    <xf numFmtId="182" fontId="16" fillId="2" borderId="1" xfId="0" applyNumberFormat="1" applyFont="1" applyFill="1" applyBorder="1" applyAlignment="1">
      <alignment horizontal="center" vertical="center"/>
    </xf>
    <xf numFmtId="56" fontId="16" fillId="2" borderId="1" xfId="0" applyNumberFormat="1" applyFont="1" applyFill="1" applyBorder="1" applyAlignment="1">
      <alignment horizontal="center" vertical="center"/>
    </xf>
    <xf numFmtId="176" fontId="16" fillId="2" borderId="1" xfId="0" applyFont="1" applyFill="1" applyBorder="1" applyAlignment="1">
      <alignment horizontal="center" vertical="center"/>
    </xf>
    <xf numFmtId="178" fontId="16" fillId="2" borderId="1" xfId="1" applyNumberFormat="1" applyFont="1" applyFill="1" applyBorder="1" applyAlignment="1">
      <alignment horizontal="center" vertical="center" wrapText="1"/>
    </xf>
    <xf numFmtId="14" fontId="16" fillId="2" borderId="1" xfId="1" applyNumberFormat="1" applyFont="1" applyFill="1" applyBorder="1" applyAlignment="1">
      <alignment horizontal="center" vertical="center"/>
    </xf>
    <xf numFmtId="184"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176" fontId="16" fillId="2" borderId="1" xfId="0" applyFont="1" applyFill="1" applyBorder="1" applyAlignment="1">
      <alignment vertical="center" wrapText="1"/>
    </xf>
    <xf numFmtId="176" fontId="16" fillId="2" borderId="1" xfId="0" applyFont="1" applyFill="1" applyBorder="1" applyAlignment="1">
      <alignment vertical="center" shrinkToFit="1"/>
    </xf>
    <xf numFmtId="49" fontId="16" fillId="2" borderId="16" xfId="0" applyNumberFormat="1" applyFont="1" applyFill="1" applyBorder="1" applyAlignment="1">
      <alignment horizontal="center" vertical="center" wrapText="1"/>
    </xf>
    <xf numFmtId="49" fontId="16" fillId="2" borderId="16" xfId="0" applyNumberFormat="1" applyFont="1" applyFill="1" applyBorder="1" applyAlignment="1">
      <alignment horizontal="center" vertical="center" wrapText="1" shrinkToFit="1"/>
    </xf>
    <xf numFmtId="176" fontId="16" fillId="2" borderId="12" xfId="0" applyFont="1" applyFill="1" applyBorder="1" applyAlignment="1">
      <alignment vertical="center" wrapText="1"/>
    </xf>
    <xf numFmtId="176" fontId="16" fillId="2" borderId="12" xfId="0" applyFont="1" applyFill="1" applyBorder="1" applyAlignment="1">
      <alignment vertical="center" shrinkToFit="1"/>
    </xf>
    <xf numFmtId="176" fontId="16" fillId="2" borderId="12" xfId="0" applyFont="1" applyFill="1" applyBorder="1" applyAlignment="1">
      <alignment horizontal="center" vertical="center" shrinkToFit="1"/>
    </xf>
    <xf numFmtId="176" fontId="16" fillId="2" borderId="12" xfId="0" applyFont="1" applyFill="1" applyBorder="1" applyAlignment="1">
      <alignment horizontal="center" vertical="center" wrapText="1" shrinkToFit="1"/>
    </xf>
    <xf numFmtId="177" fontId="16" fillId="2" borderId="12" xfId="0" applyNumberFormat="1" applyFont="1" applyFill="1" applyBorder="1" applyAlignment="1">
      <alignment horizontal="center" vertical="center" shrinkToFit="1"/>
    </xf>
    <xf numFmtId="38" fontId="16" fillId="2" borderId="12" xfId="0" applyNumberFormat="1" applyFont="1" applyFill="1" applyBorder="1" applyAlignment="1">
      <alignment horizontal="center" vertical="center" shrinkToFit="1"/>
    </xf>
    <xf numFmtId="182" fontId="16" fillId="2" borderId="12" xfId="0" applyNumberFormat="1" applyFont="1" applyFill="1" applyBorder="1" applyAlignment="1">
      <alignment horizontal="center" vertical="center" shrinkToFit="1"/>
    </xf>
    <xf numFmtId="181" fontId="16" fillId="2" borderId="12" xfId="0" applyNumberFormat="1" applyFont="1" applyFill="1" applyBorder="1" applyAlignment="1">
      <alignment horizontal="center" vertical="center" shrinkToFit="1"/>
    </xf>
    <xf numFmtId="177" fontId="25" fillId="2" borderId="12" xfId="0" applyNumberFormat="1" applyFont="1" applyFill="1" applyBorder="1" applyAlignment="1">
      <alignment horizontal="right" vertical="center" shrinkToFit="1"/>
    </xf>
    <xf numFmtId="177" fontId="25" fillId="2" borderId="18" xfId="0" applyNumberFormat="1" applyFont="1" applyFill="1" applyBorder="1" applyAlignment="1">
      <alignment horizontal="center" vertical="center" shrinkToFit="1"/>
    </xf>
    <xf numFmtId="182" fontId="16" fillId="2" borderId="12" xfId="0" applyNumberFormat="1" applyFont="1" applyFill="1" applyBorder="1" applyAlignment="1">
      <alignment horizontal="center" vertical="center"/>
    </xf>
    <xf numFmtId="56" fontId="16" fillId="2" borderId="12" xfId="0" applyNumberFormat="1" applyFont="1" applyFill="1" applyBorder="1" applyAlignment="1">
      <alignment horizontal="center" vertical="center"/>
    </xf>
    <xf numFmtId="176" fontId="16" fillId="2" borderId="10" xfId="0" applyFont="1" applyFill="1" applyBorder="1" applyAlignment="1">
      <alignment horizontal="center" vertical="center"/>
    </xf>
    <xf numFmtId="178" fontId="16" fillId="2" borderId="12" xfId="1" applyNumberFormat="1" applyFont="1" applyFill="1" applyBorder="1" applyAlignment="1">
      <alignment horizontal="center" vertical="center" wrapText="1"/>
    </xf>
    <xf numFmtId="14" fontId="16" fillId="2" borderId="12" xfId="1" applyNumberFormat="1" applyFont="1" applyFill="1" applyBorder="1" applyAlignment="1">
      <alignment horizontal="center" vertical="center"/>
    </xf>
    <xf numFmtId="184" fontId="16" fillId="2" borderId="12"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shrinkToFit="1"/>
    </xf>
    <xf numFmtId="0" fontId="16" fillId="2" borderId="12" xfId="0" applyNumberFormat="1" applyFont="1" applyFill="1" applyBorder="1" applyAlignment="1">
      <alignment horizontal="center" vertical="center" wrapText="1" shrinkToFit="1"/>
    </xf>
    <xf numFmtId="0" fontId="16" fillId="2" borderId="12" xfId="0" applyNumberFormat="1" applyFont="1" applyFill="1" applyBorder="1" applyAlignment="1">
      <alignment horizontal="center" vertical="center" wrapText="1"/>
    </xf>
    <xf numFmtId="178" fontId="15" fillId="2" borderId="0" xfId="0" applyNumberFormat="1" applyFont="1" applyFill="1" applyBorder="1" applyAlignment="1">
      <alignment horizontal="center" shrinkToFit="1"/>
    </xf>
    <xf numFmtId="0" fontId="14" fillId="2" borderId="0" xfId="0" applyNumberFormat="1" applyFont="1" applyFill="1" applyAlignment="1">
      <alignment horizontal="center" vertical="center"/>
    </xf>
    <xf numFmtId="0" fontId="14" fillId="2" borderId="0" xfId="0" applyNumberFormat="1" applyFont="1" applyFill="1" applyAlignment="1">
      <alignment vertical="center"/>
    </xf>
    <xf numFmtId="0" fontId="3" fillId="2" borderId="22" xfId="0" applyNumberFormat="1" applyFont="1" applyFill="1" applyBorder="1" applyAlignment="1">
      <alignment horizontal="center" vertical="center" shrinkToFit="1"/>
    </xf>
    <xf numFmtId="0" fontId="3" fillId="2" borderId="23" xfId="0" applyNumberFormat="1" applyFont="1" applyFill="1" applyBorder="1" applyAlignment="1">
      <alignment horizontal="center" vertical="center" shrinkToFit="1"/>
    </xf>
    <xf numFmtId="0" fontId="3" fillId="2" borderId="31" xfId="0" applyNumberFormat="1" applyFont="1" applyFill="1" applyBorder="1" applyAlignment="1">
      <alignment horizontal="center" vertical="center" shrinkToFit="1"/>
    </xf>
    <xf numFmtId="0" fontId="3" fillId="2" borderId="24" xfId="0" applyNumberFormat="1" applyFont="1" applyFill="1" applyBorder="1" applyAlignment="1">
      <alignment horizontal="center" vertical="center" shrinkToFit="1"/>
    </xf>
    <xf numFmtId="176" fontId="16" fillId="4" borderId="35" xfId="0" applyFont="1" applyFill="1" applyBorder="1" applyAlignment="1">
      <alignment horizontal="center" vertical="center"/>
    </xf>
    <xf numFmtId="176" fontId="16" fillId="4" borderId="36" xfId="0" applyFont="1" applyFill="1" applyBorder="1" applyAlignment="1">
      <alignment horizontal="center" vertical="center"/>
    </xf>
    <xf numFmtId="176" fontId="16" fillId="4" borderId="37" xfId="0" applyFont="1" applyFill="1" applyBorder="1" applyAlignment="1">
      <alignment horizontal="center" vertical="center"/>
    </xf>
    <xf numFmtId="176" fontId="16" fillId="4" borderId="38" xfId="0" applyFont="1" applyFill="1" applyBorder="1" applyAlignment="1">
      <alignment horizontal="center" vertical="center"/>
    </xf>
    <xf numFmtId="176" fontId="16" fillId="4" borderId="20" xfId="0" applyFont="1" applyFill="1" applyBorder="1" applyAlignment="1">
      <alignment horizontal="center" vertical="center"/>
    </xf>
    <xf numFmtId="176" fontId="16" fillId="4" borderId="39" xfId="0" applyFont="1" applyFill="1" applyBorder="1" applyAlignment="1">
      <alignment horizontal="center" vertical="center"/>
    </xf>
    <xf numFmtId="176" fontId="16" fillId="4" borderId="40" xfId="0" applyFont="1" applyFill="1" applyBorder="1" applyAlignment="1">
      <alignment horizontal="center" vertical="center" wrapText="1"/>
    </xf>
    <xf numFmtId="176" fontId="16" fillId="4" borderId="41" xfId="0" applyFont="1" applyFill="1" applyBorder="1" applyAlignment="1">
      <alignment horizontal="center" vertical="center"/>
    </xf>
    <xf numFmtId="176" fontId="16" fillId="4" borderId="42" xfId="0" applyFont="1" applyFill="1" applyBorder="1" applyAlignment="1">
      <alignment horizontal="center" vertical="center"/>
    </xf>
    <xf numFmtId="0" fontId="20" fillId="4" borderId="32" xfId="0" applyNumberFormat="1" applyFont="1" applyFill="1" applyBorder="1" applyAlignment="1">
      <alignment horizontal="center" vertical="center" shrinkToFit="1"/>
    </xf>
    <xf numFmtId="0" fontId="20" fillId="4" borderId="10" xfId="0" applyNumberFormat="1" applyFont="1" applyFill="1" applyBorder="1" applyAlignment="1">
      <alignment horizontal="center" vertical="center" shrinkToFit="1"/>
    </xf>
    <xf numFmtId="0" fontId="20" fillId="4" borderId="10" xfId="0" applyNumberFormat="1" applyFont="1" applyFill="1" applyBorder="1" applyAlignment="1">
      <alignment horizontal="center" vertical="center" wrapText="1" shrinkToFit="1"/>
    </xf>
    <xf numFmtId="0" fontId="15" fillId="4" borderId="10" xfId="0" applyNumberFormat="1" applyFont="1" applyFill="1" applyBorder="1" applyAlignment="1">
      <alignment horizontal="center" vertical="center" wrapText="1" shrinkToFit="1"/>
    </xf>
    <xf numFmtId="179" fontId="20" fillId="4" borderId="10" xfId="5" applyNumberFormat="1" applyFont="1" applyFill="1" applyBorder="1" applyAlignment="1">
      <alignment horizontal="center" vertical="center" wrapText="1"/>
    </xf>
    <xf numFmtId="177" fontId="20" fillId="4" borderId="10" xfId="0" applyNumberFormat="1" applyFont="1" applyFill="1" applyBorder="1" applyAlignment="1">
      <alignment horizontal="center" vertical="center" shrinkToFit="1"/>
    </xf>
    <xf numFmtId="0" fontId="20" fillId="4" borderId="7" xfId="0" applyNumberFormat="1" applyFont="1" applyFill="1" applyBorder="1" applyAlignment="1">
      <alignment horizontal="center" vertical="center" wrapText="1" shrinkToFit="1"/>
    </xf>
    <xf numFmtId="0" fontId="20" fillId="4" borderId="7" xfId="0" applyNumberFormat="1" applyFont="1" applyFill="1" applyBorder="1" applyAlignment="1">
      <alignment horizontal="center" vertical="center" wrapText="1"/>
    </xf>
    <xf numFmtId="0" fontId="21" fillId="4" borderId="7" xfId="0" applyNumberFormat="1" applyFont="1" applyFill="1" applyBorder="1" applyAlignment="1">
      <alignment horizontal="center" vertical="center" wrapText="1"/>
    </xf>
    <xf numFmtId="179" fontId="20" fillId="4" borderId="7" xfId="5" applyNumberFormat="1" applyFont="1" applyFill="1" applyBorder="1" applyAlignment="1">
      <alignment horizontal="center" vertical="center" wrapText="1"/>
    </xf>
    <xf numFmtId="177" fontId="20" fillId="4" borderId="7" xfId="0" applyNumberFormat="1" applyFont="1" applyFill="1" applyBorder="1" applyAlignment="1">
      <alignment horizontal="center" vertical="center" wrapText="1"/>
    </xf>
    <xf numFmtId="177" fontId="17" fillId="4" borderId="7" xfId="0" applyNumberFormat="1" applyFont="1" applyFill="1" applyBorder="1" applyAlignment="1">
      <alignment horizontal="center" vertical="center"/>
    </xf>
    <xf numFmtId="0" fontId="20" fillId="4" borderId="25" xfId="0" applyNumberFormat="1" applyFont="1" applyFill="1" applyBorder="1" applyAlignment="1">
      <alignment horizontal="center" vertical="center"/>
    </xf>
    <xf numFmtId="0" fontId="15" fillId="4" borderId="6" xfId="0" applyNumberFormat="1" applyFont="1" applyFill="1" applyBorder="1" applyAlignment="1">
      <alignment horizontal="center" vertical="center" wrapText="1"/>
    </xf>
    <xf numFmtId="0" fontId="20" fillId="4" borderId="8" xfId="0" applyNumberFormat="1" applyFont="1" applyFill="1" applyBorder="1" applyAlignment="1">
      <alignment horizontal="center" vertical="center" wrapText="1"/>
    </xf>
    <xf numFmtId="0" fontId="20" fillId="4" borderId="26" xfId="0" applyNumberFormat="1" applyFont="1" applyFill="1" applyBorder="1" applyAlignment="1">
      <alignment horizontal="center" vertical="center" wrapText="1"/>
    </xf>
    <xf numFmtId="180" fontId="21" fillId="4" borderId="7" xfId="1" applyNumberFormat="1" applyFont="1" applyFill="1" applyBorder="1" applyAlignment="1">
      <alignment horizontal="center" vertical="center" wrapText="1"/>
    </xf>
    <xf numFmtId="180" fontId="15" fillId="4" borderId="7" xfId="1" applyNumberFormat="1" applyFont="1" applyFill="1" applyBorder="1" applyAlignment="1">
      <alignment horizontal="center" vertical="center" wrapText="1"/>
    </xf>
    <xf numFmtId="180" fontId="22" fillId="4" borderId="7" xfId="1" applyNumberFormat="1" applyFont="1" applyFill="1" applyBorder="1" applyAlignment="1">
      <alignment horizontal="center" vertical="center" wrapText="1"/>
    </xf>
    <xf numFmtId="183" fontId="21" fillId="4" borderId="7" xfId="8" applyNumberFormat="1" applyFont="1" applyFill="1" applyBorder="1" applyAlignment="1">
      <alignment horizontal="center" vertical="center" wrapText="1"/>
    </xf>
    <xf numFmtId="176" fontId="20" fillId="4" borderId="29" xfId="0" applyFont="1" applyFill="1" applyBorder="1" applyAlignment="1">
      <alignment horizontal="center" vertical="center" wrapText="1"/>
    </xf>
    <xf numFmtId="6" fontId="20" fillId="4" borderId="7" xfId="1" applyFont="1" applyFill="1" applyBorder="1" applyAlignment="1">
      <alignment horizontal="center" vertical="center" wrapText="1"/>
    </xf>
    <xf numFmtId="180" fontId="20" fillId="4" borderId="7" xfId="1" applyNumberFormat="1" applyFont="1" applyFill="1" applyBorder="1" applyAlignment="1">
      <alignment horizontal="center" vertical="center" wrapText="1"/>
    </xf>
    <xf numFmtId="6" fontId="22" fillId="4" borderId="7" xfId="1" applyFont="1" applyFill="1" applyBorder="1" applyAlignment="1">
      <alignment horizontal="center" vertical="center" wrapText="1"/>
    </xf>
    <xf numFmtId="49" fontId="20" fillId="4" borderId="8" xfId="0" applyNumberFormat="1" applyFont="1" applyFill="1" applyBorder="1" applyAlignment="1">
      <alignment horizontal="center" vertical="center"/>
    </xf>
    <xf numFmtId="0" fontId="20" fillId="4" borderId="7" xfId="7" applyNumberFormat="1" applyFont="1" applyFill="1" applyBorder="1" applyAlignment="1">
      <alignment horizontal="center" vertical="center" shrinkToFit="1"/>
    </xf>
    <xf numFmtId="0" fontId="20" fillId="4" borderId="7" xfId="0" applyNumberFormat="1" applyFont="1" applyFill="1" applyBorder="1" applyAlignment="1">
      <alignment horizontal="center" vertical="center"/>
    </xf>
    <xf numFmtId="0" fontId="20" fillId="4" borderId="8" xfId="0" applyNumberFormat="1" applyFont="1" applyFill="1" applyBorder="1" applyAlignment="1">
      <alignment horizontal="center" vertical="center"/>
    </xf>
    <xf numFmtId="0" fontId="17" fillId="2" borderId="0" xfId="0" applyNumberFormat="1" applyFont="1" applyFill="1" applyBorder="1" applyAlignment="1">
      <alignment horizontal="left" vertical="top" wrapText="1"/>
    </xf>
    <xf numFmtId="0" fontId="18" fillId="2" borderId="0" xfId="0" applyNumberFormat="1" applyFont="1" applyFill="1" applyBorder="1" applyAlignment="1">
      <alignment vertical="center" wrapText="1"/>
    </xf>
    <xf numFmtId="0" fontId="3" fillId="2" borderId="0" xfId="0" applyNumberFormat="1" applyFont="1" applyFill="1" applyBorder="1" applyAlignment="1">
      <alignment horizontal="left" vertical="center" wrapText="1"/>
    </xf>
    <xf numFmtId="176" fontId="10" fillId="3" borderId="28" xfId="0" applyFont="1" applyFill="1" applyBorder="1" applyAlignment="1">
      <alignment horizontal="center" vertical="center"/>
    </xf>
    <xf numFmtId="176" fontId="10" fillId="3" borderId="28" xfId="0" applyFont="1" applyFill="1" applyBorder="1" applyAlignment="1">
      <alignment horizontal="center" vertical="center" wrapText="1"/>
    </xf>
    <xf numFmtId="176" fontId="28" fillId="0" borderId="0" xfId="0" applyFont="1" applyAlignment="1">
      <alignment vertical="center"/>
    </xf>
    <xf numFmtId="176" fontId="14" fillId="0" borderId="0" xfId="0" applyFont="1" applyAlignment="1">
      <alignment vertical="center"/>
    </xf>
    <xf numFmtId="176" fontId="13" fillId="0" borderId="0" xfId="0" applyFont="1" applyBorder="1" applyAlignment="1">
      <alignment horizontal="left" vertical="center"/>
    </xf>
    <xf numFmtId="176" fontId="14" fillId="2" borderId="3" xfId="0" applyFont="1" applyFill="1" applyBorder="1" applyAlignment="1">
      <alignment horizontal="center" vertical="center"/>
    </xf>
    <xf numFmtId="176" fontId="14" fillId="0" borderId="27" xfId="0" applyFont="1" applyBorder="1" applyAlignment="1">
      <alignment horizontal="center" vertical="center" wrapText="1"/>
    </xf>
    <xf numFmtId="176" fontId="14" fillId="0" borderId="27" xfId="0" applyFont="1" applyBorder="1" applyAlignment="1">
      <alignment vertical="center" wrapText="1"/>
    </xf>
    <xf numFmtId="176" fontId="22" fillId="3" borderId="28" xfId="0" applyFont="1" applyFill="1" applyBorder="1" applyAlignment="1">
      <alignment horizontal="center" vertical="center"/>
    </xf>
    <xf numFmtId="176" fontId="22" fillId="3" borderId="28" xfId="0" applyFont="1" applyFill="1" applyBorder="1" applyAlignment="1">
      <alignment horizontal="center" vertical="center" wrapText="1"/>
    </xf>
    <xf numFmtId="176" fontId="13" fillId="0" borderId="43" xfId="0" applyFont="1" applyBorder="1" applyAlignment="1">
      <alignment horizontal="left" vertical="center"/>
    </xf>
    <xf numFmtId="176" fontId="11" fillId="0" borderId="43" xfId="0" applyFont="1" applyBorder="1" applyAlignment="1">
      <alignment horizontal="left" vertical="center"/>
    </xf>
    <xf numFmtId="176" fontId="29" fillId="0" borderId="0" xfId="0" applyFont="1" applyAlignment="1">
      <alignment vertical="center"/>
    </xf>
    <xf numFmtId="176" fontId="0" fillId="0" borderId="0" xfId="0" applyBorder="1" applyAlignment="1">
      <alignment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14</xdr:row>
      <xdr:rowOff>237440</xdr:rowOff>
    </xdr:from>
    <xdr:to>
      <xdr:col>1</xdr:col>
      <xdr:colOff>950176</xdr:colOff>
      <xdr:row>14</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14</xdr:row>
      <xdr:rowOff>2117</xdr:rowOff>
    </xdr:from>
    <xdr:to>
      <xdr:col>46</xdr:col>
      <xdr:colOff>0</xdr:colOff>
      <xdr:row>14</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3526751" y="8389721"/>
          <a:ext cx="8174690"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13</xdr:row>
      <xdr:rowOff>2117</xdr:rowOff>
    </xdr:from>
    <xdr:to>
      <xdr:col>2</xdr:col>
      <xdr:colOff>0</xdr:colOff>
      <xdr:row>13</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66912" y="6546352"/>
          <a:ext cx="3118970"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13</xdr:row>
      <xdr:rowOff>2117</xdr:rowOff>
    </xdr:from>
    <xdr:to>
      <xdr:col>46</xdr:col>
      <xdr:colOff>0</xdr:colOff>
      <xdr:row>13</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3526751" y="6546352"/>
          <a:ext cx="8174690"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13</xdr:row>
      <xdr:rowOff>2117</xdr:rowOff>
    </xdr:from>
    <xdr:to>
      <xdr:col>46</xdr:col>
      <xdr:colOff>0</xdr:colOff>
      <xdr:row>13</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23526751" y="6546352"/>
          <a:ext cx="8174690"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14</xdr:row>
      <xdr:rowOff>2117</xdr:rowOff>
    </xdr:from>
    <xdr:to>
      <xdr:col>2</xdr:col>
      <xdr:colOff>0</xdr:colOff>
      <xdr:row>14</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66912" y="8389721"/>
          <a:ext cx="3118970"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13</xdr:row>
      <xdr:rowOff>2117</xdr:rowOff>
    </xdr:from>
    <xdr:to>
      <xdr:col>46</xdr:col>
      <xdr:colOff>0</xdr:colOff>
      <xdr:row>13</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3526751" y="6546352"/>
          <a:ext cx="8174690"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14</xdr:row>
      <xdr:rowOff>2117</xdr:rowOff>
    </xdr:from>
    <xdr:to>
      <xdr:col>46</xdr:col>
      <xdr:colOff>0</xdr:colOff>
      <xdr:row>14</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23526751" y="8389721"/>
          <a:ext cx="8174690"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14</xdr:row>
      <xdr:rowOff>2117</xdr:rowOff>
    </xdr:from>
    <xdr:to>
      <xdr:col>46</xdr:col>
      <xdr:colOff>0</xdr:colOff>
      <xdr:row>14</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3526751" y="8389721"/>
          <a:ext cx="8174690"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17</xdr:row>
      <xdr:rowOff>2117</xdr:rowOff>
    </xdr:from>
    <xdr:to>
      <xdr:col>50</xdr:col>
      <xdr:colOff>0</xdr:colOff>
      <xdr:row>17</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4594426" y="13919823"/>
          <a:ext cx="41275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17</xdr:row>
      <xdr:rowOff>2117</xdr:rowOff>
    </xdr:from>
    <xdr:to>
      <xdr:col>50</xdr:col>
      <xdr:colOff>0</xdr:colOff>
      <xdr:row>17</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34594426" y="13919823"/>
          <a:ext cx="41275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347382</xdr:colOff>
      <xdr:row>6</xdr:row>
      <xdr:rowOff>263339</xdr:rowOff>
    </xdr:from>
    <xdr:to>
      <xdr:col>18</xdr:col>
      <xdr:colOff>380999</xdr:colOff>
      <xdr:row>9</xdr:row>
      <xdr:rowOff>515470</xdr:rowOff>
    </xdr:to>
    <xdr:sp macro="" textlink="">
      <xdr:nvSpPr>
        <xdr:cNvPr id="2" name="吹き出し: 四角形 1">
          <a:extLst>
            <a:ext uri="{FF2B5EF4-FFF2-40B4-BE49-F238E27FC236}">
              <a16:creationId xmlns:a16="http://schemas.microsoft.com/office/drawing/2014/main" id="{3A696F62-B6FF-F925-541D-6124DB7C95D6}"/>
            </a:ext>
          </a:extLst>
        </xdr:cNvPr>
        <xdr:cNvSpPr/>
      </xdr:nvSpPr>
      <xdr:spPr>
        <a:xfrm>
          <a:off x="7888941" y="2117913"/>
          <a:ext cx="8208309" cy="1126190"/>
        </a:xfrm>
        <a:prstGeom prst="wedgeRectCallout">
          <a:avLst>
            <a:gd name="adj1" fmla="val -53654"/>
            <a:gd name="adj2" fmla="val 33546"/>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開催概要</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令和９年１月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金</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各日</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8:30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18:30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8:30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設営・朝礼 ➡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18:00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店頭販売 ➡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18:00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18:30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撤収作業</a:t>
          </a:r>
          <a:r>
            <a:rPr kumimoji="1" lang="ja-JP" altLang="en-US" sz="1200">
              <a:solidFill>
                <a:sysClr val="windowText" lastClr="000000"/>
              </a:solidFill>
              <a:latin typeface="ＭＳ 明朝" panose="02020609040205080304" pitchFamily="17" charset="-128"/>
              <a:ea typeface="ＭＳ 明朝" panose="02020609040205080304" pitchFamily="17" charset="-128"/>
            </a:rPr>
            <a:t>）</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　渡航に係る費用は各社負担です（航空券等は各社で手配）。宿泊地（裕毛屋の寮）の無料提供が可能です。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　渡航の有無によって物産展での売れ行きが大きく変わります。そのため、渡航有無に応じて商談成約金額も変わります。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252\ipc-center\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BE22"/>
  <sheetViews>
    <sheetView showZeros="0" tabSelected="1" view="pageBreakPreview" zoomScale="85" zoomScaleSheetLayoutView="85" workbookViewId="0">
      <selection activeCell="K13" sqref="K13"/>
    </sheetView>
  </sheetViews>
  <sheetFormatPr defaultColWidth="9" defaultRowHeight="17.100000000000001" customHeight="1" outlineLevelCol="1"/>
  <cols>
    <col min="1" max="1" width="4.33203125" style="57" customWidth="1"/>
    <col min="2" max="2" width="45.86328125" style="57" customWidth="1"/>
    <col min="3" max="3" width="10.33203125" style="57" hidden="1" customWidth="1" outlineLevel="1"/>
    <col min="4" max="4" width="18.86328125" style="57" hidden="1" customWidth="1" outlineLevel="1"/>
    <col min="5" max="5" width="17.46484375" style="57" hidden="1" customWidth="1" outlineLevel="1"/>
    <col min="6" max="6" width="7.46484375" style="57" hidden="1" customWidth="1" outlineLevel="1"/>
    <col min="7" max="7" width="8.86328125" style="57" hidden="1" customWidth="1" outlineLevel="1"/>
    <col min="8" max="8" width="3.86328125" style="57" hidden="1" customWidth="1" outlineLevel="1"/>
    <col min="9" max="9" width="55.33203125" style="58" customWidth="1" collapsed="1"/>
    <col min="10" max="10" width="19.33203125" style="59" customWidth="1"/>
    <col min="11" max="11" width="22.796875" style="60" customWidth="1"/>
    <col min="12" max="12" width="22.796875" style="61" customWidth="1"/>
    <col min="13" max="13" width="41.33203125" style="61" hidden="1" customWidth="1" outlineLevel="1"/>
    <col min="14" max="14" width="13.86328125" style="62" customWidth="1" collapsed="1"/>
    <col min="15" max="15" width="6.33203125" style="63" bestFit="1" customWidth="1"/>
    <col min="16" max="16" width="8.86328125" style="171" customWidth="1"/>
    <col min="17" max="17" width="10.796875" style="172" customWidth="1"/>
    <col min="18" max="18" width="9.46484375" style="172" customWidth="1"/>
    <col min="19" max="21" width="6.6640625" style="172" customWidth="1"/>
    <col min="22" max="22" width="5.86328125" style="172" customWidth="1"/>
    <col min="23" max="23" width="5.6640625" style="64" customWidth="1"/>
    <col min="24" max="24" width="8.86328125" style="64" customWidth="1"/>
    <col min="25" max="25" width="7.86328125" style="64" hidden="1" customWidth="1" outlineLevel="1"/>
    <col min="26" max="26" width="9.6640625" style="65" hidden="1" customWidth="1" outlineLevel="1"/>
    <col min="27" max="27" width="9.6640625" style="65" customWidth="1" collapsed="1"/>
    <col min="28" max="28" width="13.46484375" style="65" customWidth="1"/>
    <col min="29" max="29" width="13.46484375" style="66" hidden="1" customWidth="1" outlineLevel="1"/>
    <col min="30" max="30" width="8.46484375" style="67" hidden="1" customWidth="1" outlineLevel="1"/>
    <col min="31" max="31" width="9.46484375" style="67" hidden="1" customWidth="1" outlineLevel="1"/>
    <col min="32" max="32" width="8.86328125" style="67" hidden="1" customWidth="1" outlineLevel="1"/>
    <col min="33" max="33" width="9.1328125" style="67" hidden="1" customWidth="1" outlineLevel="1"/>
    <col min="34" max="34" width="9.46484375" style="67" hidden="1" customWidth="1" outlineLevel="1"/>
    <col min="35" max="35" width="9.1328125" style="67" hidden="1" customWidth="1" outlineLevel="1"/>
    <col min="36" max="36" width="8.86328125" style="67" hidden="1" customWidth="1" outlineLevel="1"/>
    <col min="37" max="37" width="10.46484375" style="64" customWidth="1" collapsed="1"/>
    <col min="38" max="38" width="12.1328125" style="64" customWidth="1"/>
    <col min="39" max="39" width="11.796875" style="64" customWidth="1"/>
    <col min="40" max="40" width="11.46484375" style="67" customWidth="1"/>
    <col min="41" max="41" width="11" style="64" hidden="1" customWidth="1" outlineLevel="1"/>
    <col min="42" max="42" width="37.33203125" style="64" customWidth="1" collapsed="1"/>
    <col min="43" max="43" width="26.19921875" style="68" customWidth="1"/>
    <col min="44" max="44" width="10.6640625" style="64" hidden="1" customWidth="1" outlineLevel="1"/>
    <col min="45" max="45" width="26.19921875" style="173" customWidth="1" collapsed="1"/>
    <col min="46" max="46" width="24.6640625" style="173" customWidth="1"/>
    <col min="47" max="47" width="12.46484375" style="64" customWidth="1"/>
    <col min="48" max="48" width="14.46484375" style="64" customWidth="1"/>
    <col min="49" max="49" width="11.33203125" style="64" customWidth="1"/>
    <col min="50" max="50" width="8" style="64" customWidth="1"/>
    <col min="51" max="51" width="16.6640625" style="69" customWidth="1"/>
    <col min="52" max="52" width="0" style="69" hidden="1" customWidth="1" outlineLevel="1"/>
    <col min="53" max="53" width="8.1328125" style="70" hidden="1" customWidth="1" outlineLevel="1"/>
    <col min="54" max="54" width="0" style="69" hidden="1" customWidth="1" outlineLevel="1"/>
    <col min="55" max="55" width="10.19921875" style="67" hidden="1" customWidth="1" outlineLevel="1"/>
    <col min="56" max="56" width="10.796875" style="64" hidden="1" customWidth="1" outlineLevel="1"/>
    <col min="57" max="57" width="9" style="69" collapsed="1"/>
    <col min="58" max="16384" width="9" style="69"/>
  </cols>
  <sheetData>
    <row r="1" spans="1:56" s="8" customFormat="1" ht="31.25" customHeight="1" thickBot="1">
      <c r="A1" s="6" t="s">
        <v>72</v>
      </c>
      <c r="B1" s="81"/>
      <c r="C1" s="81"/>
      <c r="D1" s="81"/>
      <c r="E1" s="81"/>
      <c r="F1" s="81"/>
      <c r="G1" s="81"/>
      <c r="H1" s="81"/>
      <c r="I1" s="81"/>
      <c r="J1" s="82"/>
      <c r="K1" s="83" t="s">
        <v>69</v>
      </c>
      <c r="L1" s="84"/>
      <c r="M1" s="82"/>
      <c r="N1" s="85"/>
      <c r="O1" s="82"/>
      <c r="P1" s="85"/>
      <c r="Q1" s="86"/>
      <c r="R1" s="86"/>
      <c r="S1" s="86"/>
      <c r="T1" s="86"/>
      <c r="U1" s="86"/>
      <c r="V1" s="86"/>
      <c r="W1" s="86"/>
      <c r="X1" s="86"/>
      <c r="Y1" s="86"/>
      <c r="Z1" s="86"/>
      <c r="AF1" s="86"/>
      <c r="AG1" s="86">
        <f>SUM(AG13:AG18)</f>
        <v>0</v>
      </c>
      <c r="AH1" s="86"/>
      <c r="AI1" s="86"/>
      <c r="AJ1" s="86"/>
      <c r="AK1" s="86"/>
      <c r="AL1" s="86"/>
      <c r="AM1" s="86"/>
      <c r="AN1" s="86"/>
      <c r="AO1" s="86"/>
      <c r="AP1" s="86"/>
      <c r="AQ1" s="87"/>
      <c r="AR1" s="86"/>
      <c r="AS1" s="86"/>
      <c r="AT1" s="88"/>
      <c r="AU1" s="86"/>
      <c r="AV1" s="86"/>
      <c r="AW1" s="86"/>
      <c r="AX1" s="86"/>
      <c r="BA1" s="86"/>
      <c r="BC1" s="86"/>
      <c r="BD1" s="86"/>
    </row>
    <row r="2" spans="1:56" s="8" customFormat="1" ht="23" customHeight="1">
      <c r="A2" s="178" t="s">
        <v>22</v>
      </c>
      <c r="B2" s="179"/>
      <c r="C2" s="179"/>
      <c r="D2" s="180"/>
      <c r="E2" s="89"/>
      <c r="F2" s="89"/>
      <c r="G2" s="89"/>
      <c r="H2" s="89"/>
      <c r="I2" s="174"/>
      <c r="J2" s="9"/>
      <c r="K2" s="215" t="s">
        <v>73</v>
      </c>
      <c r="L2" s="215"/>
      <c r="M2" s="215"/>
      <c r="N2" s="215"/>
      <c r="O2" s="215"/>
      <c r="P2" s="215"/>
    </row>
    <row r="3" spans="1:56" s="8" customFormat="1" ht="23" customHeight="1">
      <c r="A3" s="181" t="s">
        <v>24</v>
      </c>
      <c r="B3" s="182"/>
      <c r="C3" s="182"/>
      <c r="D3" s="183"/>
      <c r="E3" s="90"/>
      <c r="F3" s="90"/>
      <c r="G3" s="90"/>
      <c r="H3" s="90"/>
      <c r="I3" s="175"/>
      <c r="J3" s="9"/>
      <c r="K3" s="215"/>
      <c r="L3" s="215"/>
      <c r="M3" s="215"/>
      <c r="N3" s="215"/>
      <c r="O3" s="215"/>
      <c r="P3" s="215"/>
    </row>
    <row r="4" spans="1:56" s="8" customFormat="1" ht="23" customHeight="1">
      <c r="A4" s="181" t="s">
        <v>27</v>
      </c>
      <c r="B4" s="182"/>
      <c r="C4" s="182"/>
      <c r="D4" s="183"/>
      <c r="E4" s="90"/>
      <c r="F4" s="90"/>
      <c r="G4" s="90"/>
      <c r="H4" s="90"/>
      <c r="I4" s="175"/>
      <c r="J4" s="82"/>
      <c r="K4" s="215"/>
      <c r="L4" s="215"/>
      <c r="M4" s="215"/>
      <c r="N4" s="215"/>
      <c r="O4" s="215"/>
      <c r="P4" s="215"/>
      <c r="Q4" s="85"/>
      <c r="R4" s="85"/>
      <c r="S4" s="85"/>
      <c r="T4" s="85"/>
      <c r="AF4" s="85"/>
      <c r="AG4" s="85"/>
      <c r="AH4" s="85"/>
      <c r="AI4" s="85"/>
      <c r="AJ4" s="85"/>
      <c r="AK4" s="85"/>
      <c r="AL4" s="85"/>
      <c r="AM4" s="85"/>
      <c r="AN4" s="85"/>
      <c r="AO4" s="85"/>
      <c r="AP4" s="85"/>
      <c r="AQ4" s="87"/>
      <c r="AR4" s="85"/>
      <c r="AS4" s="86"/>
      <c r="AT4" s="88"/>
      <c r="AU4" s="85"/>
      <c r="AV4" s="85"/>
      <c r="AW4" s="85"/>
      <c r="AX4" s="85"/>
      <c r="BA4" s="85"/>
      <c r="BC4" s="85"/>
      <c r="BD4" s="85"/>
    </row>
    <row r="5" spans="1:56" s="8" customFormat="1" ht="23" customHeight="1">
      <c r="A5" s="181" t="s">
        <v>67</v>
      </c>
      <c r="B5" s="182"/>
      <c r="C5" s="182"/>
      <c r="D5" s="183"/>
      <c r="E5" s="90"/>
      <c r="F5" s="90"/>
      <c r="G5" s="90"/>
      <c r="H5" s="90"/>
      <c r="I5" s="175"/>
      <c r="J5" s="9"/>
      <c r="K5" s="215"/>
      <c r="L5" s="215"/>
      <c r="M5" s="215"/>
      <c r="N5" s="215"/>
      <c r="O5" s="215"/>
      <c r="P5" s="215"/>
    </row>
    <row r="6" spans="1:56" s="8" customFormat="1" ht="23" customHeight="1">
      <c r="A6" s="181" t="s">
        <v>23</v>
      </c>
      <c r="B6" s="182"/>
      <c r="C6" s="182"/>
      <c r="D6" s="183"/>
      <c r="E6" s="90"/>
      <c r="F6" s="90"/>
      <c r="G6" s="90"/>
      <c r="H6" s="90"/>
      <c r="I6" s="175"/>
      <c r="J6" s="82"/>
      <c r="K6" s="216"/>
      <c r="L6" s="216"/>
      <c r="M6" s="216"/>
      <c r="N6" s="216"/>
      <c r="O6" s="216"/>
      <c r="P6" s="216"/>
      <c r="Q6" s="85"/>
      <c r="R6" s="85"/>
      <c r="S6" s="85"/>
      <c r="T6" s="85"/>
      <c r="AF6" s="85"/>
      <c r="AG6" s="85"/>
      <c r="AH6" s="85"/>
      <c r="AI6" s="85"/>
      <c r="AJ6" s="85"/>
      <c r="AK6" s="85"/>
      <c r="AL6" s="85"/>
      <c r="AM6" s="85"/>
      <c r="AN6" s="85"/>
      <c r="AO6" s="85"/>
      <c r="AP6" s="85"/>
      <c r="AQ6" s="87"/>
      <c r="AR6" s="85"/>
      <c r="AS6" s="86"/>
      <c r="AT6" s="88"/>
      <c r="AU6" s="85"/>
      <c r="AV6" s="85"/>
      <c r="AW6" s="85"/>
      <c r="AX6" s="85"/>
      <c r="BA6" s="85"/>
      <c r="BC6" s="85"/>
      <c r="BD6" s="85"/>
    </row>
    <row r="7" spans="1:56" s="8" customFormat="1" ht="23" customHeight="1">
      <c r="A7" s="181" t="s">
        <v>25</v>
      </c>
      <c r="B7" s="182"/>
      <c r="C7" s="182"/>
      <c r="D7" s="183"/>
      <c r="E7" s="90"/>
      <c r="F7" s="90"/>
      <c r="G7" s="90"/>
      <c r="H7" s="90"/>
      <c r="I7" s="175"/>
      <c r="J7" s="82"/>
      <c r="K7" s="216"/>
      <c r="L7" s="216"/>
      <c r="M7" s="216"/>
      <c r="N7" s="216"/>
      <c r="O7" s="216"/>
      <c r="P7" s="216"/>
      <c r="Q7" s="85"/>
      <c r="R7" s="85"/>
      <c r="AF7" s="85" t="s">
        <v>56</v>
      </c>
      <c r="AG7" s="85"/>
      <c r="AH7" s="85"/>
      <c r="AI7" s="85"/>
      <c r="AJ7" s="85"/>
      <c r="AK7" s="85"/>
      <c r="AL7" s="85"/>
      <c r="AM7" s="85"/>
      <c r="AN7" s="85"/>
      <c r="AO7" s="85"/>
      <c r="AP7" s="85"/>
      <c r="AQ7" s="87"/>
      <c r="AR7" s="85"/>
      <c r="AS7" s="86"/>
      <c r="AT7" s="88"/>
      <c r="AU7" s="85"/>
      <c r="AV7" s="85"/>
      <c r="AW7" s="85"/>
      <c r="AX7" s="85"/>
      <c r="BA7" s="85"/>
      <c r="BC7" s="85"/>
      <c r="BD7" s="85"/>
    </row>
    <row r="8" spans="1:56" s="8" customFormat="1" ht="23" customHeight="1" thickBot="1">
      <c r="A8" s="181" t="s">
        <v>68</v>
      </c>
      <c r="B8" s="182"/>
      <c r="C8" s="182"/>
      <c r="D8" s="183"/>
      <c r="E8" s="91"/>
      <c r="F8" s="91"/>
      <c r="G8" s="91"/>
      <c r="H8" s="91"/>
      <c r="I8" s="175"/>
      <c r="J8" s="82"/>
      <c r="K8" s="216"/>
      <c r="L8" s="216"/>
      <c r="M8" s="216"/>
      <c r="N8" s="216"/>
      <c r="O8" s="216"/>
      <c r="P8" s="216"/>
      <c r="Q8" s="85"/>
      <c r="R8" s="85"/>
      <c r="S8" s="85"/>
      <c r="T8" s="85"/>
      <c r="AE8" s="85"/>
      <c r="AF8" s="85">
        <v>4.58</v>
      </c>
      <c r="AG8" s="85"/>
      <c r="AH8" s="85"/>
      <c r="AI8" s="85"/>
      <c r="AJ8" s="85"/>
      <c r="AK8" s="85"/>
      <c r="AL8" s="85"/>
      <c r="AM8" s="85"/>
      <c r="AN8" s="85"/>
      <c r="AO8" s="85"/>
      <c r="AP8" s="85"/>
      <c r="AQ8" s="87"/>
      <c r="AR8" s="85"/>
      <c r="AS8" s="86"/>
      <c r="AT8" s="88"/>
      <c r="AU8" s="85"/>
      <c r="AV8" s="85"/>
      <c r="AW8" s="85"/>
      <c r="AX8" s="85"/>
      <c r="BA8" s="85"/>
      <c r="BC8" s="85"/>
      <c r="BD8" s="85"/>
    </row>
    <row r="9" spans="1:56" s="8" customFormat="1" ht="23" customHeight="1">
      <c r="A9" s="181" t="s">
        <v>70</v>
      </c>
      <c r="B9" s="182"/>
      <c r="C9" s="182"/>
      <c r="D9" s="183"/>
      <c r="E9" s="90"/>
      <c r="F9" s="90"/>
      <c r="G9" s="90"/>
      <c r="H9" s="90"/>
      <c r="I9" s="176"/>
      <c r="J9" s="82"/>
      <c r="K9" s="216"/>
      <c r="L9" s="216"/>
      <c r="M9" s="216"/>
      <c r="N9" s="216"/>
      <c r="O9" s="216"/>
      <c r="P9" s="216"/>
      <c r="Q9" s="85"/>
      <c r="R9" s="85"/>
      <c r="S9" s="85"/>
      <c r="T9" s="85"/>
      <c r="AF9" s="85"/>
      <c r="AG9" s="85"/>
      <c r="AH9" s="85"/>
      <c r="AI9" s="85"/>
      <c r="AJ9" s="85"/>
      <c r="AK9" s="85"/>
      <c r="AL9" s="85"/>
      <c r="AM9" s="85"/>
      <c r="AN9" s="85"/>
      <c r="AO9" s="85"/>
      <c r="AP9" s="85"/>
      <c r="AQ9" s="87"/>
      <c r="AR9" s="85"/>
      <c r="AS9" s="86"/>
      <c r="AT9" s="88"/>
      <c r="AU9" s="85"/>
      <c r="AV9" s="85"/>
      <c r="AW9" s="85"/>
      <c r="AX9" s="85"/>
      <c r="BA9" s="85"/>
      <c r="BC9" s="85"/>
      <c r="BD9" s="85"/>
    </row>
    <row r="10" spans="1:56" s="8" customFormat="1" ht="45.75" customHeight="1" thickBot="1">
      <c r="A10" s="184" t="s">
        <v>71</v>
      </c>
      <c r="B10" s="185"/>
      <c r="C10" s="185"/>
      <c r="D10" s="186"/>
      <c r="E10" s="91"/>
      <c r="F10" s="91"/>
      <c r="G10" s="91"/>
      <c r="H10" s="91"/>
      <c r="I10" s="177"/>
      <c r="J10" s="217"/>
      <c r="K10" s="216"/>
      <c r="L10" s="216"/>
      <c r="M10" s="216"/>
      <c r="N10" s="216"/>
      <c r="O10" s="216"/>
      <c r="P10" s="216"/>
      <c r="Q10" s="85"/>
      <c r="R10" s="85"/>
      <c r="AF10" s="85" t="s">
        <v>56</v>
      </c>
      <c r="AG10" s="85"/>
      <c r="AH10" s="85"/>
      <c r="AI10" s="85"/>
      <c r="AJ10" s="85"/>
      <c r="AK10" s="85"/>
      <c r="AL10" s="85"/>
      <c r="AM10" s="85"/>
      <c r="AN10" s="85"/>
      <c r="AO10" s="85"/>
      <c r="AP10" s="85"/>
      <c r="AQ10" s="87"/>
      <c r="AR10" s="85"/>
      <c r="AS10" s="86"/>
      <c r="AT10" s="88"/>
      <c r="AU10" s="85"/>
      <c r="AV10" s="85"/>
      <c r="AW10" s="85"/>
      <c r="AX10" s="85"/>
      <c r="BA10" s="85"/>
      <c r="BC10" s="85"/>
      <c r="BD10" s="85"/>
    </row>
    <row r="11" spans="1:56" s="92" customFormat="1" ht="45" customHeight="1" thickBot="1">
      <c r="A11" s="187" t="s">
        <v>0</v>
      </c>
      <c r="B11" s="188" t="s">
        <v>20</v>
      </c>
      <c r="C11" s="189" t="s">
        <v>63</v>
      </c>
      <c r="D11" s="188" t="s">
        <v>38</v>
      </c>
      <c r="E11" s="188" t="s">
        <v>39</v>
      </c>
      <c r="F11" s="188" t="s">
        <v>40</v>
      </c>
      <c r="G11" s="190" t="s">
        <v>61</v>
      </c>
      <c r="H11" s="191" t="s">
        <v>43</v>
      </c>
      <c r="I11" s="192" t="s">
        <v>1</v>
      </c>
      <c r="J11" s="193" t="s">
        <v>7</v>
      </c>
      <c r="K11" s="193" t="s">
        <v>2</v>
      </c>
      <c r="L11" s="193" t="s">
        <v>28</v>
      </c>
      <c r="M11" s="193" t="s">
        <v>9</v>
      </c>
      <c r="N11" s="194" t="s">
        <v>3</v>
      </c>
      <c r="O11" s="195" t="s">
        <v>29</v>
      </c>
      <c r="P11" s="196" t="s">
        <v>15</v>
      </c>
      <c r="Q11" s="196" t="s">
        <v>16</v>
      </c>
      <c r="R11" s="197" t="s">
        <v>17</v>
      </c>
      <c r="S11" s="198"/>
      <c r="T11" s="198"/>
      <c r="U11" s="194" t="s">
        <v>30</v>
      </c>
      <c r="V11" s="194" t="s">
        <v>4</v>
      </c>
      <c r="W11" s="194" t="s">
        <v>5</v>
      </c>
      <c r="X11" s="199" t="s">
        <v>6</v>
      </c>
      <c r="Y11" s="200" t="s">
        <v>12</v>
      </c>
      <c r="Z11" s="201" t="s">
        <v>13</v>
      </c>
      <c r="AA11" s="202" t="s">
        <v>31</v>
      </c>
      <c r="AB11" s="203" t="s">
        <v>57</v>
      </c>
      <c r="AC11" s="204" t="s">
        <v>58</v>
      </c>
      <c r="AD11" s="204" t="s">
        <v>59</v>
      </c>
      <c r="AE11" s="205" t="s">
        <v>60</v>
      </c>
      <c r="AF11" s="206">
        <f>1/4.957</f>
        <v>0.2017349203147065</v>
      </c>
      <c r="AG11" s="205" t="s">
        <v>32</v>
      </c>
      <c r="AH11" s="205" t="s">
        <v>45</v>
      </c>
      <c r="AI11" s="205" t="s">
        <v>44</v>
      </c>
      <c r="AJ11" s="207" t="s">
        <v>54</v>
      </c>
      <c r="AK11" s="208" t="s">
        <v>33</v>
      </c>
      <c r="AL11" s="208" t="s">
        <v>34</v>
      </c>
      <c r="AM11" s="209" t="s">
        <v>35</v>
      </c>
      <c r="AN11" s="210" t="s">
        <v>36</v>
      </c>
      <c r="AO11" s="208" t="s">
        <v>37</v>
      </c>
      <c r="AP11" s="194" t="s">
        <v>11</v>
      </c>
      <c r="AQ11" s="208" t="s">
        <v>21</v>
      </c>
      <c r="AR11" s="211" t="s">
        <v>55</v>
      </c>
      <c r="AS11" s="212" t="s">
        <v>18</v>
      </c>
      <c r="AT11" s="212" t="s">
        <v>19</v>
      </c>
      <c r="AU11" s="212" t="s">
        <v>41</v>
      </c>
      <c r="AV11" s="208" t="s">
        <v>42</v>
      </c>
      <c r="AW11" s="208" t="s">
        <v>8</v>
      </c>
      <c r="AX11" s="213" t="s">
        <v>26</v>
      </c>
      <c r="AY11" s="214" t="s">
        <v>46</v>
      </c>
      <c r="BA11" s="10" t="s">
        <v>10</v>
      </c>
      <c r="BB11" s="11"/>
      <c r="BC11" s="93" t="s">
        <v>14</v>
      </c>
      <c r="BD11" s="94" t="s">
        <v>47</v>
      </c>
    </row>
    <row r="12" spans="1:56" s="26" customFormat="1" ht="64.5" customHeight="1" thickBot="1">
      <c r="A12" s="95" t="s">
        <v>48</v>
      </c>
      <c r="B12" s="31"/>
      <c r="C12" s="13"/>
      <c r="D12" s="96"/>
      <c r="E12" s="16"/>
      <c r="F12" s="97"/>
      <c r="G12" s="98"/>
      <c r="H12" s="17"/>
      <c r="I12" s="99"/>
      <c r="J12" s="100" t="s">
        <v>49</v>
      </c>
      <c r="K12" s="101" t="s">
        <v>50</v>
      </c>
      <c r="L12" s="102" t="s">
        <v>51</v>
      </c>
      <c r="M12" s="103"/>
      <c r="N12" s="103"/>
      <c r="O12" s="104">
        <v>120</v>
      </c>
      <c r="P12" s="105">
        <v>120</v>
      </c>
      <c r="Q12" s="105">
        <v>12.5</v>
      </c>
      <c r="R12" s="105">
        <v>265</v>
      </c>
      <c r="S12" s="105">
        <v>350</v>
      </c>
      <c r="T12" s="105">
        <v>205</v>
      </c>
      <c r="U12" s="106">
        <f>R12*S12*T12/1000000000</f>
        <v>1.9013749999999999E-2</v>
      </c>
      <c r="V12" s="104">
        <v>10</v>
      </c>
      <c r="W12" s="107">
        <v>2</v>
      </c>
      <c r="X12" s="107">
        <v>20</v>
      </c>
      <c r="Y12" s="95">
        <v>1</v>
      </c>
      <c r="Z12" s="107">
        <v>10</v>
      </c>
      <c r="AA12" s="107" t="s">
        <v>49</v>
      </c>
      <c r="AB12" s="108"/>
      <c r="AC12" s="109"/>
      <c r="AD12" s="110"/>
      <c r="AE12" s="36"/>
      <c r="AF12" s="37"/>
      <c r="AG12" s="109"/>
      <c r="AH12" s="111"/>
      <c r="AI12" s="103"/>
      <c r="AJ12" s="112"/>
      <c r="AK12" s="103"/>
      <c r="AL12" s="99"/>
      <c r="AM12" s="102"/>
      <c r="AN12" s="101"/>
      <c r="AO12" s="103"/>
      <c r="AP12" s="113" t="s">
        <v>52</v>
      </c>
      <c r="AQ12" s="114"/>
      <c r="AR12" s="115"/>
      <c r="AS12" s="116"/>
      <c r="AT12" s="117"/>
      <c r="AU12" s="12"/>
      <c r="AV12" s="118"/>
      <c r="AW12" s="119"/>
      <c r="AX12" s="29"/>
      <c r="AY12" s="102"/>
    </row>
    <row r="13" spans="1:56" s="26" customFormat="1" ht="145.25" customHeight="1">
      <c r="A13" s="38">
        <v>1</v>
      </c>
      <c r="B13" s="13"/>
      <c r="C13" s="13"/>
      <c r="D13" s="71"/>
      <c r="E13" s="71"/>
      <c r="F13" s="72"/>
      <c r="G13" s="73"/>
      <c r="H13" s="74"/>
      <c r="I13" s="120"/>
      <c r="J13" s="121"/>
      <c r="K13" s="121"/>
      <c r="L13" s="121"/>
      <c r="M13" s="75"/>
      <c r="N13" s="120"/>
      <c r="O13" s="120"/>
      <c r="P13" s="74"/>
      <c r="Q13" s="122"/>
      <c r="R13" s="123"/>
      <c r="S13" s="74"/>
      <c r="T13" s="74"/>
      <c r="U13" s="124">
        <f>R13*S13*T13/1000000000</f>
        <v>0</v>
      </c>
      <c r="V13" s="125"/>
      <c r="W13" s="125"/>
      <c r="X13" s="126">
        <f>V13*W13</f>
        <v>0</v>
      </c>
      <c r="Y13" s="76"/>
      <c r="Z13" s="77">
        <f>Y13*X13</f>
        <v>0</v>
      </c>
      <c r="AA13" s="41"/>
      <c r="AB13" s="41"/>
      <c r="AC13" s="40">
        <f>AB13*Z13</f>
        <v>0</v>
      </c>
      <c r="AD13" s="40"/>
      <c r="AE13" s="41"/>
      <c r="AF13" s="41"/>
      <c r="AG13" s="78">
        <f>ROUNDDOWN(AE13*AG$3,2)</f>
        <v>0</v>
      </c>
      <c r="AH13" s="79">
        <f>U13*Y13</f>
        <v>0</v>
      </c>
      <c r="AI13" s="79">
        <f>Q13*Y13</f>
        <v>0</v>
      </c>
      <c r="AJ13" s="42"/>
      <c r="AK13" s="127"/>
      <c r="AL13" s="128"/>
      <c r="AM13" s="128"/>
      <c r="AN13" s="129"/>
      <c r="AO13" s="80"/>
      <c r="AP13" s="130"/>
      <c r="AQ13" s="80"/>
      <c r="AR13" s="131"/>
      <c r="AS13" s="132"/>
      <c r="AT13" s="132"/>
      <c r="AU13" s="133"/>
      <c r="AV13" s="133"/>
      <c r="AW13" s="73"/>
      <c r="AX13" s="95"/>
      <c r="AY13" s="134"/>
      <c r="BA13" s="27"/>
      <c r="BC13" s="28"/>
      <c r="BD13" s="29" t="e">
        <f t="shared" ref="BD13:BD22" si="0">(BC13-AG13)/BC13</f>
        <v>#DIV/0!</v>
      </c>
    </row>
    <row r="14" spans="1:56" s="26" customFormat="1" ht="145.25" customHeight="1">
      <c r="A14" s="30">
        <v>2</v>
      </c>
      <c r="B14" s="31"/>
      <c r="C14" s="31"/>
      <c r="D14" s="14"/>
      <c r="E14" s="32"/>
      <c r="F14" s="16"/>
      <c r="G14" s="33"/>
      <c r="H14" s="34"/>
      <c r="I14" s="34"/>
      <c r="J14" s="39"/>
      <c r="K14" s="39"/>
      <c r="L14" s="39"/>
      <c r="M14" s="17"/>
      <c r="N14" s="34"/>
      <c r="O14" s="34"/>
      <c r="P14" s="16"/>
      <c r="Q14" s="135"/>
      <c r="R14" s="136"/>
      <c r="S14" s="16"/>
      <c r="T14" s="16"/>
      <c r="U14" s="137">
        <f t="shared" ref="U14:U22" si="1">R14*S14*T14/1000000000</f>
        <v>0</v>
      </c>
      <c r="V14" s="138"/>
      <c r="W14" s="138"/>
      <c r="X14" s="139">
        <f t="shared" ref="X14:X22" si="2">V14*W14</f>
        <v>0</v>
      </c>
      <c r="Y14" s="18"/>
      <c r="Z14" s="19">
        <f t="shared" ref="Z14:Z22" si="3">Y14*X14</f>
        <v>0</v>
      </c>
      <c r="AA14" s="21"/>
      <c r="AB14" s="21"/>
      <c r="AC14" s="20">
        <f t="shared" ref="AC14:AC22" si="4">AB14*Z14</f>
        <v>0</v>
      </c>
      <c r="AD14" s="20"/>
      <c r="AE14" s="21"/>
      <c r="AF14" s="21"/>
      <c r="AG14" s="22">
        <f t="shared" ref="AG14:AG22" si="5">ROUNDDOWN(AE14*AG$3,2)</f>
        <v>0</v>
      </c>
      <c r="AH14" s="23">
        <f t="shared" ref="AH14:AH22" si="6">U14*Y14</f>
        <v>0</v>
      </c>
      <c r="AI14" s="23">
        <f t="shared" ref="AI14:AI22" si="7">Q14*Y14</f>
        <v>0</v>
      </c>
      <c r="AJ14" s="24"/>
      <c r="AK14" s="140"/>
      <c r="AL14" s="141"/>
      <c r="AM14" s="141"/>
      <c r="AN14" s="142"/>
      <c r="AO14" s="25"/>
      <c r="AP14" s="143"/>
      <c r="AQ14" s="25"/>
      <c r="AR14" s="144"/>
      <c r="AS14" s="145"/>
      <c r="AT14" s="145"/>
      <c r="AU14" s="146"/>
      <c r="AV14" s="146"/>
      <c r="AW14" s="15"/>
      <c r="AX14" s="107"/>
      <c r="AY14" s="104"/>
      <c r="BA14" s="35"/>
      <c r="BC14" s="36"/>
      <c r="BD14" s="37" t="e">
        <f t="shared" si="0"/>
        <v>#DIV/0!</v>
      </c>
    </row>
    <row r="15" spans="1:56" s="26" customFormat="1" ht="145.25" customHeight="1">
      <c r="A15" s="38">
        <v>3</v>
      </c>
      <c r="B15" s="31"/>
      <c r="C15" s="31"/>
      <c r="D15" s="14"/>
      <c r="E15" s="32"/>
      <c r="F15" s="16"/>
      <c r="G15" s="33"/>
      <c r="H15" s="34"/>
      <c r="I15" s="34"/>
      <c r="J15" s="39"/>
      <c r="K15" s="39"/>
      <c r="L15" s="39"/>
      <c r="M15" s="17"/>
      <c r="N15" s="34"/>
      <c r="O15" s="34"/>
      <c r="P15" s="16"/>
      <c r="Q15" s="135"/>
      <c r="R15" s="136"/>
      <c r="S15" s="16"/>
      <c r="T15" s="16"/>
      <c r="U15" s="137">
        <f t="shared" si="1"/>
        <v>0</v>
      </c>
      <c r="V15" s="138"/>
      <c r="W15" s="138"/>
      <c r="X15" s="139">
        <f t="shared" si="2"/>
        <v>0</v>
      </c>
      <c r="Y15" s="18"/>
      <c r="Z15" s="19">
        <f t="shared" si="3"/>
        <v>0</v>
      </c>
      <c r="AA15" s="21"/>
      <c r="AB15" s="21"/>
      <c r="AC15" s="20">
        <f t="shared" si="4"/>
        <v>0</v>
      </c>
      <c r="AD15" s="20"/>
      <c r="AE15" s="21"/>
      <c r="AF15" s="21"/>
      <c r="AG15" s="22">
        <f t="shared" si="5"/>
        <v>0</v>
      </c>
      <c r="AH15" s="23">
        <f t="shared" si="6"/>
        <v>0</v>
      </c>
      <c r="AI15" s="23">
        <f t="shared" si="7"/>
        <v>0</v>
      </c>
      <c r="AJ15" s="24"/>
      <c r="AK15" s="140"/>
      <c r="AL15" s="141"/>
      <c r="AM15" s="141"/>
      <c r="AN15" s="142"/>
      <c r="AO15" s="25"/>
      <c r="AP15" s="143"/>
      <c r="AQ15" s="25"/>
      <c r="AR15" s="144"/>
      <c r="AS15" s="145"/>
      <c r="AT15" s="145"/>
      <c r="AU15" s="146"/>
      <c r="AV15" s="146"/>
      <c r="AW15" s="15"/>
      <c r="AX15" s="107"/>
      <c r="AY15" s="104"/>
      <c r="BA15" s="35"/>
      <c r="BC15" s="36"/>
      <c r="BD15" s="37" t="e">
        <f t="shared" si="0"/>
        <v>#DIV/0!</v>
      </c>
    </row>
    <row r="16" spans="1:56" s="26" customFormat="1" ht="145.25" customHeight="1">
      <c r="A16" s="30">
        <v>4</v>
      </c>
      <c r="B16" s="31"/>
      <c r="C16" s="31"/>
      <c r="D16" s="14"/>
      <c r="E16" s="32"/>
      <c r="F16" s="16"/>
      <c r="G16" s="33"/>
      <c r="H16" s="34"/>
      <c r="I16" s="34"/>
      <c r="J16" s="39"/>
      <c r="K16" s="39"/>
      <c r="L16" s="39"/>
      <c r="M16" s="17"/>
      <c r="N16" s="34"/>
      <c r="O16" s="34"/>
      <c r="P16" s="16"/>
      <c r="Q16" s="135"/>
      <c r="R16" s="136"/>
      <c r="S16" s="16"/>
      <c r="T16" s="16"/>
      <c r="U16" s="137">
        <f t="shared" si="1"/>
        <v>0</v>
      </c>
      <c r="V16" s="138"/>
      <c r="W16" s="138"/>
      <c r="X16" s="139">
        <f t="shared" si="2"/>
        <v>0</v>
      </c>
      <c r="Y16" s="18"/>
      <c r="Z16" s="19">
        <f t="shared" si="3"/>
        <v>0</v>
      </c>
      <c r="AA16" s="21"/>
      <c r="AB16" s="21"/>
      <c r="AC16" s="20">
        <f t="shared" si="4"/>
        <v>0</v>
      </c>
      <c r="AD16" s="20"/>
      <c r="AE16" s="21"/>
      <c r="AF16" s="21"/>
      <c r="AG16" s="22">
        <f t="shared" si="5"/>
        <v>0</v>
      </c>
      <c r="AH16" s="23">
        <f t="shared" si="6"/>
        <v>0</v>
      </c>
      <c r="AI16" s="23">
        <f t="shared" si="7"/>
        <v>0</v>
      </c>
      <c r="AJ16" s="24"/>
      <c r="AK16" s="140"/>
      <c r="AL16" s="141"/>
      <c r="AM16" s="141"/>
      <c r="AN16" s="142"/>
      <c r="AO16" s="25"/>
      <c r="AP16" s="143"/>
      <c r="AQ16" s="25"/>
      <c r="AR16" s="144"/>
      <c r="AS16" s="145"/>
      <c r="AT16" s="145"/>
      <c r="AU16" s="146"/>
      <c r="AV16" s="146"/>
      <c r="AW16" s="15"/>
      <c r="AX16" s="107"/>
      <c r="AY16" s="104"/>
      <c r="BA16" s="35"/>
      <c r="BC16" s="36"/>
      <c r="BD16" s="37" t="e">
        <f t="shared" si="0"/>
        <v>#DIV/0!</v>
      </c>
    </row>
    <row r="17" spans="1:56" s="26" customFormat="1" ht="145.25" customHeight="1">
      <c r="A17" s="38">
        <v>5</v>
      </c>
      <c r="B17" s="31"/>
      <c r="C17" s="31"/>
      <c r="D17" s="14"/>
      <c r="E17" s="32"/>
      <c r="F17" s="16"/>
      <c r="G17" s="33"/>
      <c r="H17" s="34"/>
      <c r="I17" s="34"/>
      <c r="J17" s="39"/>
      <c r="K17" s="39"/>
      <c r="L17" s="39"/>
      <c r="M17" s="17"/>
      <c r="N17" s="34"/>
      <c r="O17" s="34"/>
      <c r="P17" s="16"/>
      <c r="Q17" s="135"/>
      <c r="R17" s="136"/>
      <c r="S17" s="16"/>
      <c r="T17" s="16"/>
      <c r="U17" s="137">
        <f t="shared" si="1"/>
        <v>0</v>
      </c>
      <c r="V17" s="138"/>
      <c r="W17" s="138"/>
      <c r="X17" s="139">
        <f t="shared" si="2"/>
        <v>0</v>
      </c>
      <c r="Y17" s="18"/>
      <c r="Z17" s="19">
        <f t="shared" si="3"/>
        <v>0</v>
      </c>
      <c r="AA17" s="21"/>
      <c r="AB17" s="21"/>
      <c r="AC17" s="20">
        <f t="shared" si="4"/>
        <v>0</v>
      </c>
      <c r="AD17" s="20"/>
      <c r="AE17" s="21"/>
      <c r="AF17" s="21"/>
      <c r="AG17" s="22">
        <f t="shared" si="5"/>
        <v>0</v>
      </c>
      <c r="AH17" s="23">
        <f t="shared" si="6"/>
        <v>0</v>
      </c>
      <c r="AI17" s="23">
        <f t="shared" si="7"/>
        <v>0</v>
      </c>
      <c r="AJ17" s="24"/>
      <c r="AK17" s="140"/>
      <c r="AL17" s="141"/>
      <c r="AM17" s="141"/>
      <c r="AN17" s="142"/>
      <c r="AO17" s="25"/>
      <c r="AP17" s="143"/>
      <c r="AQ17" s="25"/>
      <c r="AR17" s="144"/>
      <c r="AS17" s="145"/>
      <c r="AT17" s="145"/>
      <c r="AU17" s="146"/>
      <c r="AV17" s="146"/>
      <c r="AW17" s="15"/>
      <c r="AX17" s="107"/>
      <c r="AY17" s="104"/>
      <c r="BA17" s="35"/>
      <c r="BC17" s="36"/>
      <c r="BD17" s="37" t="e">
        <f t="shared" si="0"/>
        <v>#DIV/0!</v>
      </c>
    </row>
    <row r="18" spans="1:56" s="26" customFormat="1" ht="145.25" customHeight="1">
      <c r="A18" s="30">
        <v>6</v>
      </c>
      <c r="B18" s="31"/>
      <c r="C18" s="31"/>
      <c r="D18" s="34"/>
      <c r="E18" s="14"/>
      <c r="F18" s="34"/>
      <c r="G18" s="39"/>
      <c r="H18" s="34"/>
      <c r="I18" s="34"/>
      <c r="J18" s="39"/>
      <c r="K18" s="39"/>
      <c r="L18" s="39"/>
      <c r="M18" s="17"/>
      <c r="N18" s="34"/>
      <c r="O18" s="34"/>
      <c r="P18" s="16"/>
      <c r="Q18" s="135"/>
      <c r="R18" s="136"/>
      <c r="S18" s="16"/>
      <c r="T18" s="16"/>
      <c r="U18" s="137">
        <f t="shared" si="1"/>
        <v>0</v>
      </c>
      <c r="V18" s="138"/>
      <c r="W18" s="138"/>
      <c r="X18" s="139">
        <f t="shared" si="2"/>
        <v>0</v>
      </c>
      <c r="Y18" s="18"/>
      <c r="Z18" s="19">
        <f t="shared" si="3"/>
        <v>0</v>
      </c>
      <c r="AA18" s="21"/>
      <c r="AB18" s="21"/>
      <c r="AC18" s="20">
        <f t="shared" si="4"/>
        <v>0</v>
      </c>
      <c r="AD18" s="20"/>
      <c r="AE18" s="21"/>
      <c r="AF18" s="21"/>
      <c r="AG18" s="22">
        <f t="shared" si="5"/>
        <v>0</v>
      </c>
      <c r="AH18" s="23">
        <f t="shared" si="6"/>
        <v>0</v>
      </c>
      <c r="AI18" s="23">
        <f t="shared" si="7"/>
        <v>0</v>
      </c>
      <c r="AJ18" s="24"/>
      <c r="AK18" s="140"/>
      <c r="AL18" s="141"/>
      <c r="AM18" s="141"/>
      <c r="AN18" s="142"/>
      <c r="AO18" s="25"/>
      <c r="AP18" s="143"/>
      <c r="AQ18" s="25"/>
      <c r="AR18" s="144"/>
      <c r="AS18" s="145"/>
      <c r="AT18" s="145"/>
      <c r="AU18" s="146"/>
      <c r="AV18" s="146"/>
      <c r="AW18" s="15"/>
      <c r="AX18" s="107"/>
      <c r="AY18" s="104"/>
      <c r="BA18" s="35"/>
      <c r="BC18" s="36"/>
      <c r="BD18" s="37" t="e">
        <f t="shared" si="0"/>
        <v>#DIV/0!</v>
      </c>
    </row>
    <row r="19" spans="1:56" s="26" customFormat="1" ht="145.25" customHeight="1">
      <c r="A19" s="38">
        <v>7</v>
      </c>
      <c r="B19" s="31"/>
      <c r="C19" s="31"/>
      <c r="D19" s="31"/>
      <c r="E19" s="31"/>
      <c r="F19" s="31"/>
      <c r="G19" s="147"/>
      <c r="H19" s="148"/>
      <c r="I19" s="34"/>
      <c r="J19" s="39"/>
      <c r="K19" s="39"/>
      <c r="L19" s="39"/>
      <c r="M19" s="17"/>
      <c r="N19" s="34"/>
      <c r="O19" s="34"/>
      <c r="P19" s="16"/>
      <c r="Q19" s="135"/>
      <c r="R19" s="136"/>
      <c r="S19" s="16"/>
      <c r="T19" s="16"/>
      <c r="U19" s="137">
        <f t="shared" si="1"/>
        <v>0</v>
      </c>
      <c r="V19" s="138"/>
      <c r="W19" s="138"/>
      <c r="X19" s="139">
        <f t="shared" si="2"/>
        <v>0</v>
      </c>
      <c r="Y19" s="18"/>
      <c r="Z19" s="19">
        <f t="shared" si="3"/>
        <v>0</v>
      </c>
      <c r="AA19" s="21"/>
      <c r="AB19" s="21"/>
      <c r="AC19" s="40">
        <f t="shared" si="4"/>
        <v>0</v>
      </c>
      <c r="AD19" s="40"/>
      <c r="AE19" s="41"/>
      <c r="AF19" s="41"/>
      <c r="AG19" s="22">
        <f t="shared" si="5"/>
        <v>0</v>
      </c>
      <c r="AH19" s="23">
        <f t="shared" si="6"/>
        <v>0</v>
      </c>
      <c r="AI19" s="23">
        <f t="shared" si="7"/>
        <v>0</v>
      </c>
      <c r="AJ19" s="42"/>
      <c r="AK19" s="140"/>
      <c r="AL19" s="141"/>
      <c r="AM19" s="141"/>
      <c r="AN19" s="129"/>
      <c r="AO19" s="25"/>
      <c r="AP19" s="143"/>
      <c r="AQ19" s="25"/>
      <c r="AR19" s="144"/>
      <c r="AS19" s="145"/>
      <c r="AT19" s="145"/>
      <c r="AU19" s="149"/>
      <c r="AV19" s="149"/>
      <c r="AW19" s="15"/>
      <c r="AX19" s="107"/>
      <c r="AY19" s="104"/>
      <c r="BA19" s="35"/>
      <c r="BC19" s="36"/>
      <c r="BD19" s="37" t="e">
        <f t="shared" si="0"/>
        <v>#DIV/0!</v>
      </c>
    </row>
    <row r="20" spans="1:56" s="26" customFormat="1" ht="145.25" customHeight="1">
      <c r="A20" s="30">
        <v>8</v>
      </c>
      <c r="B20" s="31"/>
      <c r="C20" s="31"/>
      <c r="D20" s="31"/>
      <c r="E20" s="31"/>
      <c r="F20" s="31"/>
      <c r="G20" s="147"/>
      <c r="H20" s="148"/>
      <c r="I20" s="34"/>
      <c r="J20" s="39"/>
      <c r="K20" s="39"/>
      <c r="L20" s="39"/>
      <c r="M20" s="17"/>
      <c r="N20" s="34"/>
      <c r="O20" s="34"/>
      <c r="P20" s="16"/>
      <c r="Q20" s="135"/>
      <c r="R20" s="136"/>
      <c r="S20" s="16"/>
      <c r="T20" s="16"/>
      <c r="U20" s="137">
        <f t="shared" si="1"/>
        <v>0</v>
      </c>
      <c r="V20" s="138"/>
      <c r="W20" s="138"/>
      <c r="X20" s="139">
        <f t="shared" si="2"/>
        <v>0</v>
      </c>
      <c r="Y20" s="18"/>
      <c r="Z20" s="19">
        <f t="shared" si="3"/>
        <v>0</v>
      </c>
      <c r="AA20" s="21"/>
      <c r="AB20" s="21"/>
      <c r="AC20" s="40">
        <f t="shared" si="4"/>
        <v>0</v>
      </c>
      <c r="AD20" s="40"/>
      <c r="AE20" s="41"/>
      <c r="AF20" s="41"/>
      <c r="AG20" s="22">
        <f t="shared" si="5"/>
        <v>0</v>
      </c>
      <c r="AH20" s="23">
        <f t="shared" si="6"/>
        <v>0</v>
      </c>
      <c r="AI20" s="23">
        <f t="shared" si="7"/>
        <v>0</v>
      </c>
      <c r="AJ20" s="42"/>
      <c r="AK20" s="140"/>
      <c r="AL20" s="141"/>
      <c r="AM20" s="141"/>
      <c r="AN20" s="129"/>
      <c r="AO20" s="25"/>
      <c r="AP20" s="143"/>
      <c r="AQ20" s="25"/>
      <c r="AR20" s="144"/>
      <c r="AS20" s="145"/>
      <c r="AT20" s="145"/>
      <c r="AU20" s="149"/>
      <c r="AV20" s="149"/>
      <c r="AW20" s="15"/>
      <c r="AX20" s="107"/>
      <c r="AY20" s="104"/>
      <c r="BA20" s="35"/>
      <c r="BC20" s="36"/>
      <c r="BD20" s="37" t="e">
        <f t="shared" si="0"/>
        <v>#DIV/0!</v>
      </c>
    </row>
    <row r="21" spans="1:56" s="26" customFormat="1" ht="145.25" customHeight="1">
      <c r="A21" s="38">
        <v>9</v>
      </c>
      <c r="B21" s="31"/>
      <c r="C21" s="31"/>
      <c r="D21" s="31"/>
      <c r="E21" s="31"/>
      <c r="F21" s="31"/>
      <c r="G21" s="147"/>
      <c r="H21" s="148"/>
      <c r="I21" s="34"/>
      <c r="J21" s="39"/>
      <c r="K21" s="39"/>
      <c r="L21" s="39"/>
      <c r="M21" s="17"/>
      <c r="N21" s="34"/>
      <c r="O21" s="34"/>
      <c r="P21" s="16"/>
      <c r="Q21" s="135"/>
      <c r="R21" s="136"/>
      <c r="S21" s="16"/>
      <c r="T21" s="16"/>
      <c r="U21" s="137">
        <f t="shared" si="1"/>
        <v>0</v>
      </c>
      <c r="V21" s="138"/>
      <c r="W21" s="138"/>
      <c r="X21" s="139">
        <f t="shared" si="2"/>
        <v>0</v>
      </c>
      <c r="Y21" s="18"/>
      <c r="Z21" s="19">
        <f t="shared" si="3"/>
        <v>0</v>
      </c>
      <c r="AA21" s="21"/>
      <c r="AB21" s="21"/>
      <c r="AC21" s="40">
        <f t="shared" si="4"/>
        <v>0</v>
      </c>
      <c r="AD21" s="40"/>
      <c r="AE21" s="41"/>
      <c r="AF21" s="41"/>
      <c r="AG21" s="22">
        <f t="shared" si="5"/>
        <v>0</v>
      </c>
      <c r="AH21" s="23">
        <f t="shared" si="6"/>
        <v>0</v>
      </c>
      <c r="AI21" s="23">
        <f t="shared" si="7"/>
        <v>0</v>
      </c>
      <c r="AJ21" s="42"/>
      <c r="AK21" s="140"/>
      <c r="AL21" s="141"/>
      <c r="AM21" s="141"/>
      <c r="AN21" s="129"/>
      <c r="AO21" s="25"/>
      <c r="AP21" s="143"/>
      <c r="AQ21" s="25"/>
      <c r="AR21" s="144"/>
      <c r="AS21" s="145"/>
      <c r="AT21" s="145"/>
      <c r="AU21" s="149"/>
      <c r="AV21" s="149"/>
      <c r="AW21" s="150"/>
      <c r="AX21" s="107"/>
      <c r="AY21" s="104"/>
      <c r="BA21" s="35"/>
      <c r="BC21" s="36"/>
      <c r="BD21" s="37" t="e">
        <f t="shared" si="0"/>
        <v>#DIV/0!</v>
      </c>
    </row>
    <row r="22" spans="1:56" s="26" customFormat="1" ht="145.25" customHeight="1" thickBot="1">
      <c r="A22" s="43">
        <v>10</v>
      </c>
      <c r="B22" s="44"/>
      <c r="C22" s="44"/>
      <c r="D22" s="44"/>
      <c r="E22" s="44"/>
      <c r="F22" s="44"/>
      <c r="G22" s="151"/>
      <c r="H22" s="152"/>
      <c r="I22" s="153"/>
      <c r="J22" s="154"/>
      <c r="K22" s="154"/>
      <c r="L22" s="154"/>
      <c r="M22" s="45"/>
      <c r="N22" s="153"/>
      <c r="O22" s="153"/>
      <c r="P22" s="155"/>
      <c r="Q22" s="156"/>
      <c r="R22" s="157"/>
      <c r="S22" s="155"/>
      <c r="T22" s="155"/>
      <c r="U22" s="158">
        <f t="shared" si="1"/>
        <v>0</v>
      </c>
      <c r="V22" s="159"/>
      <c r="W22" s="159"/>
      <c r="X22" s="160">
        <f t="shared" si="2"/>
        <v>0</v>
      </c>
      <c r="Y22" s="46"/>
      <c r="Z22" s="47">
        <f t="shared" si="3"/>
        <v>0</v>
      </c>
      <c r="AA22" s="49"/>
      <c r="AB22" s="49"/>
      <c r="AC22" s="48">
        <f t="shared" si="4"/>
        <v>0</v>
      </c>
      <c r="AD22" s="48"/>
      <c r="AE22" s="49"/>
      <c r="AF22" s="49"/>
      <c r="AG22" s="50">
        <f t="shared" si="5"/>
        <v>0</v>
      </c>
      <c r="AH22" s="51">
        <f t="shared" si="6"/>
        <v>0</v>
      </c>
      <c r="AI22" s="51">
        <f t="shared" si="7"/>
        <v>0</v>
      </c>
      <c r="AJ22" s="52"/>
      <c r="AK22" s="161"/>
      <c r="AL22" s="162"/>
      <c r="AM22" s="162"/>
      <c r="AN22" s="163"/>
      <c r="AO22" s="53"/>
      <c r="AP22" s="164"/>
      <c r="AQ22" s="53"/>
      <c r="AR22" s="165"/>
      <c r="AS22" s="166"/>
      <c r="AT22" s="166"/>
      <c r="AU22" s="167"/>
      <c r="AV22" s="167"/>
      <c r="AW22" s="168"/>
      <c r="AX22" s="169"/>
      <c r="AY22" s="170"/>
      <c r="BA22" s="54"/>
      <c r="BC22" s="55"/>
      <c r="BD22" s="56" t="e">
        <f t="shared" si="0"/>
        <v>#DIV/0!</v>
      </c>
    </row>
  </sheetData>
  <mergeCells count="11">
    <mergeCell ref="A7:D7"/>
    <mergeCell ref="A8:D8"/>
    <mergeCell ref="R11:T11"/>
    <mergeCell ref="A9:D9"/>
    <mergeCell ref="A10:D10"/>
    <mergeCell ref="A2:D2"/>
    <mergeCell ref="A3:D3"/>
    <mergeCell ref="A4:D4"/>
    <mergeCell ref="A5:D5"/>
    <mergeCell ref="K2:P5"/>
    <mergeCell ref="A6:D6"/>
  </mergeCells>
  <phoneticPr fontId="2"/>
  <dataValidations count="4">
    <dataValidation imeMode="hiragana" allowBlank="1" showInputMessage="1" showErrorMessage="1" sqref="J23:N65304 BC13:BD22 V12 Y12 F12:H12 O12 AB12:AG12" xr:uid="{00000000-0002-0000-0000-000000000000}"/>
    <dataValidation imeMode="off" allowBlank="1" showInputMessage="1" showErrorMessage="1" sqref="A12:A13 A15 A17 A19 A21 A23:A65304 B19:H65304 JW11 O23:P65304 D12 Q1:V1 I23:I65304 P11:T11 Y13:Y22 K9 K2 Q4 TS11 ADO11 ANK11 AXG11 BHC11 BQY11 CAU11 CKQ11 CUM11 DEI11 DOE11 DYA11 EHW11 ERS11 FBO11 FLK11 FVG11 GFC11 GOY11 GYU11 HIQ11 HSM11 ICI11 IME11 IWA11 JFW11 JPS11 JZO11 KJK11 KTG11 LDC11 LMY11 LWU11 MGQ11 MQM11 NAI11 NKE11 NUA11 ODW11 ONS11 OXO11 PHK11 PRG11 QBC11 QKY11 QUU11 REQ11 ROM11 RYI11 SIE11 SSA11 TBW11 TLS11 TVO11 UFK11 UPG11 UZC11 VIY11 VSU11 WCQ11 WMM11 WWI11 WVR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Q8:Q9 K6 Q6" xr:uid="{00000000-0002-0000-0000-000001000000}"/>
    <dataValidation type="list" allowBlank="1" showInputMessage="1" showErrorMessage="1" sqref="I9" xr:uid="{A02D2C50-2DE8-46D3-BC3D-E8B5C7E84A53}">
      <formula1>"終日対応可能（9時～17時の間）,午前希望（9時～12時の間）,午後①希望（12時～15時）,午後②希望（15時～17時）"</formula1>
    </dataValidation>
    <dataValidation type="list" allowBlank="1" showInputMessage="1" showErrorMessage="1" sqref="I10" xr:uid="{CC12F59C-18F8-4309-8358-D0DE6E7BE26D}">
      <formula1>"希望する,検討する（取引金額次第で渡航）,検討する（予定が読めず、現時点では判断できない）,希望しない"</formula1>
    </dataValidation>
  </dataValidations>
  <printOptions horizontalCentered="1"/>
  <pageMargins left="0.21" right="0" top="0.19685039370078741" bottom="0.19685039370078741" header="0.22" footer="0.24"/>
  <pageSetup paperSize="9" scale="28"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9"/>
  <sheetViews>
    <sheetView view="pageBreakPreview" zoomScaleSheetLayoutView="100" workbookViewId="0">
      <selection activeCell="B5" sqref="B5"/>
    </sheetView>
  </sheetViews>
  <sheetFormatPr defaultColWidth="8.86328125" defaultRowHeight="12.75"/>
  <cols>
    <col min="1" max="2" width="48.6640625" style="221" customWidth="1"/>
    <col min="3" max="16384" width="8.86328125" style="221"/>
  </cols>
  <sheetData>
    <row r="1" spans="1:2" ht="39.75" customHeight="1">
      <c r="A1" s="220" t="s">
        <v>84</v>
      </c>
      <c r="B1" s="230" t="s">
        <v>78</v>
      </c>
    </row>
    <row r="2" spans="1:2" ht="34.5" customHeight="1" thickBot="1">
      <c r="A2" s="228" t="str">
        <f>"商品名："&amp;参加申込書件商品提案書!K21</f>
        <v>商品名：</v>
      </c>
    </row>
    <row r="3" spans="1:2" ht="13.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9"/>
  <sheetViews>
    <sheetView view="pageBreakPreview" zoomScaleSheetLayoutView="100" workbookViewId="0">
      <selection activeCell="B5" sqref="B5"/>
    </sheetView>
  </sheetViews>
  <sheetFormatPr defaultColWidth="8.86328125" defaultRowHeight="12.75"/>
  <cols>
    <col min="1" max="2" width="48.6640625" style="221" customWidth="1"/>
    <col min="3" max="16384" width="8.86328125" style="221"/>
  </cols>
  <sheetData>
    <row r="1" spans="1:2" ht="39.75" customHeight="1">
      <c r="A1" s="220" t="s">
        <v>62</v>
      </c>
      <c r="B1" s="230" t="s">
        <v>78</v>
      </c>
    </row>
    <row r="2" spans="1:2" ht="34.5" customHeight="1" thickBot="1">
      <c r="A2" s="228" t="str">
        <f>"商品名："&amp;参加申込書件商品提案書!K22</f>
        <v>商品名：</v>
      </c>
    </row>
    <row r="3" spans="1:2" ht="1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76</v>
      </c>
      <c r="B1" s="230" t="s">
        <v>78</v>
      </c>
    </row>
    <row r="2" spans="1:2" ht="34.5" customHeight="1" thickBot="1">
      <c r="A2" s="228" t="str">
        <f>"商品名："&amp;参加申込書件商品提案書!K13</f>
        <v>商品名：</v>
      </c>
      <c r="B2" s="7"/>
    </row>
    <row r="3" spans="1:2" ht="17.2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9"/>
  <sheetViews>
    <sheetView view="pageBreakPreview" zoomScaleSheetLayoutView="100" workbookViewId="0">
      <selection activeCell="F5" sqref="F5"/>
    </sheetView>
  </sheetViews>
  <sheetFormatPr defaultColWidth="8.86328125" defaultRowHeight="12.75"/>
  <cols>
    <col min="1" max="2" width="48.6640625" style="221" customWidth="1"/>
    <col min="3" max="16384" width="8.86328125" style="221"/>
  </cols>
  <sheetData>
    <row r="1" spans="1:2" ht="39.75" customHeight="1">
      <c r="A1" s="220" t="s">
        <v>75</v>
      </c>
      <c r="B1" s="230" t="s">
        <v>78</v>
      </c>
    </row>
    <row r="2" spans="1:2" ht="34.5" customHeight="1" thickBot="1">
      <c r="A2" s="228" t="str">
        <f>"商品名："&amp;参加申込書件商品提案書!K14</f>
        <v>商品名：</v>
      </c>
      <c r="B2" s="7"/>
    </row>
    <row r="3" spans="1:2" ht="16.2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77</v>
      </c>
      <c r="B1" s="230" t="s">
        <v>78</v>
      </c>
    </row>
    <row r="2" spans="1:2" ht="34.5" customHeight="1" thickBot="1">
      <c r="A2" s="228" t="str">
        <f>"商品名："&amp;参加申込書件商品提案書!K15</f>
        <v>商品名：</v>
      </c>
      <c r="B2" s="7"/>
    </row>
    <row r="3" spans="1:2" ht="14.2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9"/>
  <sheetViews>
    <sheetView view="pageBreakPreview" zoomScaleSheetLayoutView="100" workbookViewId="0">
      <selection activeCell="B2" sqref="B2"/>
    </sheetView>
  </sheetViews>
  <sheetFormatPr defaultColWidth="8.86328125" defaultRowHeight="12.75"/>
  <cols>
    <col min="1" max="2" width="48.6640625" customWidth="1"/>
  </cols>
  <sheetData>
    <row r="1" spans="1:2" ht="39.75" customHeight="1">
      <c r="A1" s="5" t="s">
        <v>79</v>
      </c>
      <c r="B1" s="230" t="s">
        <v>78</v>
      </c>
    </row>
    <row r="2" spans="1:2" ht="34.5" customHeight="1" thickBot="1">
      <c r="A2" s="229" t="str">
        <f>"商品名："&amp;参加申込書件商品提案書!K16</f>
        <v>商品名：</v>
      </c>
      <c r="B2" s="231"/>
    </row>
    <row r="3" spans="1:2" ht="15.75" customHeight="1" thickTop="1" thickBot="1">
      <c r="A3" s="4"/>
    </row>
    <row r="4" spans="1:2" ht="26.25" customHeight="1">
      <c r="A4" s="218" t="s">
        <v>53</v>
      </c>
      <c r="B4" s="219" t="s">
        <v>64</v>
      </c>
    </row>
    <row r="5" spans="1:2" ht="225" customHeight="1" thickBot="1">
      <c r="A5" s="3"/>
      <c r="B5" s="2"/>
    </row>
    <row r="6" spans="1:2" ht="26.25" customHeight="1">
      <c r="A6" s="218" t="s">
        <v>65</v>
      </c>
      <c r="B6" s="218" t="s">
        <v>66</v>
      </c>
    </row>
    <row r="7" spans="1:2" ht="225" customHeight="1" thickBot="1">
      <c r="A7" s="1"/>
      <c r="B7" s="1"/>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80</v>
      </c>
      <c r="B1" s="230" t="s">
        <v>78</v>
      </c>
    </row>
    <row r="2" spans="1:2" ht="34.5" customHeight="1" thickBot="1">
      <c r="A2" s="228" t="str">
        <f>"商品名："&amp;参加申込書件商品提案書!K17</f>
        <v>商品名：</v>
      </c>
      <c r="B2" s="7"/>
    </row>
    <row r="3" spans="1:2" ht="16.149999999999999"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81</v>
      </c>
      <c r="B1" s="230" t="s">
        <v>78</v>
      </c>
    </row>
    <row r="2" spans="1:2" ht="34.5" customHeight="1" thickBot="1">
      <c r="A2" s="228" t="str">
        <f>"商品名："&amp;参加申込書件商品提案書!K18</f>
        <v>商品名：</v>
      </c>
    </row>
    <row r="3" spans="1:2" ht="15.4"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82</v>
      </c>
      <c r="B1" s="230" t="s">
        <v>78</v>
      </c>
    </row>
    <row r="2" spans="1:2" ht="34.5" customHeight="1" thickBot="1">
      <c r="A2" s="228" t="str">
        <f>"商品名："&amp;参加申込書件商品提案書!K19</f>
        <v>商品名：</v>
      </c>
    </row>
    <row r="3" spans="1:2" ht="17.2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9"/>
  <sheetViews>
    <sheetView view="pageBreakPreview" zoomScaleSheetLayoutView="100" workbookViewId="0">
      <selection activeCell="A5" sqref="A5"/>
    </sheetView>
  </sheetViews>
  <sheetFormatPr defaultColWidth="8.86328125" defaultRowHeight="12.75"/>
  <cols>
    <col min="1" max="2" width="48.6640625" style="221" customWidth="1"/>
    <col min="3" max="16384" width="8.86328125" style="221"/>
  </cols>
  <sheetData>
    <row r="1" spans="1:2" ht="39.75" customHeight="1">
      <c r="A1" s="220" t="s">
        <v>83</v>
      </c>
      <c r="B1" s="230" t="s">
        <v>78</v>
      </c>
    </row>
    <row r="2" spans="1:2" ht="34.5" customHeight="1" thickBot="1">
      <c r="A2" s="228" t="str">
        <f>"商品名："&amp;参加申込書件商品提案書!K20</f>
        <v>商品名：</v>
      </c>
    </row>
    <row r="3" spans="1:2" ht="14.25" customHeight="1" thickTop="1" thickBot="1">
      <c r="A3" s="222"/>
    </row>
    <row r="4" spans="1:2" ht="26.25" customHeight="1">
      <c r="A4" s="226" t="s">
        <v>53</v>
      </c>
      <c r="B4" s="227" t="s">
        <v>74</v>
      </c>
    </row>
    <row r="5" spans="1:2" ht="225" customHeight="1" thickBot="1">
      <c r="A5" s="223"/>
      <c r="B5" s="224"/>
    </row>
    <row r="6" spans="1:2" ht="26.25" customHeight="1">
      <c r="A6" s="226" t="s">
        <v>65</v>
      </c>
      <c r="B6" s="226" t="s">
        <v>66</v>
      </c>
    </row>
    <row r="7" spans="1:2" ht="225" customHeight="1" thickBot="1">
      <c r="A7" s="225"/>
      <c r="B7" s="225"/>
    </row>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row r="29"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参加申込書件商品提案書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参加申込書件商品提案書!Print_Titles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新潟県</cp:lastModifiedBy>
  <cp:lastPrinted>2026-06-02T00:34:08Z</cp:lastPrinted>
  <dcterms:created xsi:type="dcterms:W3CDTF">2015-04-28T04:09:27Z</dcterms:created>
  <dcterms:modified xsi:type="dcterms:W3CDTF">2026-06-02T00:57:46Z</dcterms:modified>
</cp:coreProperties>
</file>