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mc:AlternateContent xmlns:mc="http://schemas.openxmlformats.org/markup-compatibility/2006">
    <mc:Choice Requires="x15">
      <x15ac:absPath xmlns:x15ac="http://schemas.microsoft.com/office/spreadsheetml/2010/11/ac" url="K:\Soumusyo\202101300000\share\02_財政班　財政担当\R05\I_市町村財政の状況\d_財政状況資料集\04_2回目・地方公会計関係\03_市町村→県_2回目\02_HP掲載用データ\"/>
    </mc:Choice>
  </mc:AlternateContent>
  <xr:revisionPtr revIDLastSave="0" documentId="13_ncr:1_{BEDA1616-EADD-4C33-B932-F92A38E66D2E}" xr6:coauthVersionLast="36" xr6:coauthVersionMax="47" xr10:uidLastSave="{00000000-0000-0000-0000-000000000000}"/>
  <bookViews>
    <workbookView xWindow="0" yWindow="0" windowWidth="20520" windowHeight="930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ET_WF"/>
      </xcalcf:calcFeatures>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CO35" i="10"/>
  <c r="BE35" i="10"/>
  <c r="C35" i="10"/>
  <c r="CO34" i="10"/>
  <c r="BW34" i="10"/>
  <c r="BW35" i="10" s="1"/>
  <c r="BW36" i="10" s="1"/>
  <c r="BW37" i="10" s="1"/>
  <c r="BW38" i="10" s="1"/>
  <c r="BW39" i="10" s="1"/>
  <c r="BW40" i="10" s="1"/>
  <c r="BW41" i="10" s="1"/>
  <c r="BW42" i="10" s="1"/>
  <c r="BW43" i="10" s="1"/>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 r="AM37" i="10" s="1"/>
  <c r="BE34" i="10" l="1"/>
</calcChain>
</file>

<file path=xl/sharedStrings.xml><?xml version="1.0" encoding="utf-8"?>
<sst xmlns="http://schemas.openxmlformats.org/spreadsheetml/2006/main" count="1096" uniqueCount="619">
  <si>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</si>
  <si>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</si>
  <si>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</si>
  <si>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</si>
  <si>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</si>
  <si>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</si>
  <si>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</si>
  <si>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</si>
  <si>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</si>
  <si>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</si>
  <si>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</si>
  <si>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</si>
  <si>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</si>
  <si>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</si>
  <si>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</si>
  <si>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</si>
  <si>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</si>
  <si>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</si>
  <si>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</si>
  <si>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</si>
  <si>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</si>
  <si>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</si>
  <si>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</si>
  <si>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</si>
  <si>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</si>
  <si>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</si>
  <si>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</si>
  <si>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</si>
  <si>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</si>
  <si>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</si>
  <si>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</si>
  <si>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</si>
  <si>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</si>
  <si>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</si>
  <si>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</si>
  <si>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</si>
  <si>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</si>
  <si>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</si>
  <si>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</si>
  <si>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</si>
  <si>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</si>
  <si>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</si>
  <si>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</si>
  <si>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</si>
  <si>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</si>
  <si>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</si>
  <si>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</si>
  <si>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</si>
  <si>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</si>
  <si>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</si>
  <si>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</si>
  <si>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</si>
  <si>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</si>
  <si>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</si>
  <si>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</si>
  <si>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</si>
  <si>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</si>
  <si>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</si>
  <si>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</si>
  <si>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</si>
  <si>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</si>
  <si>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</si>
  <si>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</si>
  <si>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</si>
  <si>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</si>
  <si>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</si>
  <si>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</si>
  <si>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</si>
  <si>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</si>
  <si>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</si>
  <si>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</si>
  <si>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</si>
  <si>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</si>
  <si>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</si>
  <si>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</si>
  <si>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</si>
  <si>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</si>
  <si>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</si>
  <si>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</si>
  <si>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</si>
  <si>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</si>
  <si>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</si>
  <si>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</si>
  <si>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</si>
  <si>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</si>
  <si>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</si>
  <si>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</si>
  <si>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</si>
  <si>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</si>
  <si>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</si>
  <si>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</si>
  <si>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</si>
  <si>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</si>
  <si>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</si>
  <si>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</si>
  <si>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</si>
  <si>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</si>
  <si>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</si>
  <si>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</si>
  <si>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</si>
  <si>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</si>
  <si>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</si>
  <si>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小千谷市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</si>
  <si>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</si>
  <si>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</si>
  <si>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</si>
  <si>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</si>
  <si>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</si>
  <si>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</si>
  <si>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</si>
  <si>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</si>
  <si>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</si>
  <si>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</si>
  <si>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</si>
  <si>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</si>
  <si>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</si>
  <si>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</si>
  <si>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</si>
  <si>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</si>
  <si>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</si>
  <si>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</si>
  <si>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</si>
  <si>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</si>
  <si>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</si>
  <si>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</si>
  <si>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</si>
  <si>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</si>
  <si>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</si>
  <si>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</si>
  <si>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</si>
  <si>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</si>
  <si>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</si>
  <si>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</si>
  <si>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</si>
  <si>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</si>
  <si>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</si>
  <si>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</si>
  <si>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</si>
  <si>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</si>
  <si>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</si>
  <si>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</si>
  <si>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</si>
  <si>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</si>
  <si>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</si>
  <si>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</si>
  <si>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</si>
  <si>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</si>
  <si>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</si>
  <si>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</si>
  <si>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</si>
  <si>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</si>
  <si>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</si>
  <si>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</si>
  <si>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</si>
  <si>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</si>
  <si>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</si>
  <si>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</si>
  <si>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</si>
  <si>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</si>
  <si>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</si>
  <si>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</si>
  <si>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</si>
  <si>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</si>
  <si>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</si>
  <si>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</si>
  <si>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</si>
  <si>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</si>
  <si>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</si>
  <si>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</si>
  <si>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</si>
  <si>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</si>
  <si>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</si>
  <si>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</si>
  <si>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</si>
  <si>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</si>
  <si>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</si>
  <si>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</si>
  <si>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</si>
  <si>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</si>
  <si>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</si>
  <si>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</si>
  <si>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</si>
  <si>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</si>
  <si>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</si>
  <si>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</si>
  <si>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</si>
  <si>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</si>
  <si>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</si>
  <si>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</si>
  <si>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</si>
  <si>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</si>
  <si>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</si>
  <si>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</si>
  <si>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</si>
  <si>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</si>
  <si>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</si>
  <si>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</si>
  <si>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</si>
  <si>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</si>
  <si>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</si>
  <si>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</si>
  <si>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</si>
  <si>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</si>
  <si>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</si>
  <si>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</si>
  <si>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</si>
  <si>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</si>
  <si>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</si>
  <si>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</si>
  <si>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</si>
  <si>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</si>
  <si>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</si>
  <si>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</si>
  <si>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</si>
  <si>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</si>
  <si>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</si>
  <si>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</si>
  <si>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</si>
  <si>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</si>
  <si>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</si>
  <si>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</si>
  <si>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</si>
  <si>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新潟県小千谷市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</si>
  <si>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</si>
  <si>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</si>
  <si>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</si>
  <si>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</si>
  <si>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</si>
  <si>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</si>
  <si>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</si>
  <si>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</si>
  <si>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</si>
  <si>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</si>
  <si>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</si>
  <si>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</si>
  <si>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</si>
  <si>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</si>
  <si>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</si>
  <si>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</si>
  <si>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</si>
  <si>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</si>
  <si>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</si>
  <si>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</si>
  <si>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</si>
  <si>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</si>
  <si>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</si>
  <si>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</si>
  <si>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</si>
  <si>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</si>
  <si>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</si>
  <si>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</si>
  <si>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</si>
  <si>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</si>
  <si>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t>
    <phoneticPr fontId="5"/>
  </si>
  <si>
    <t>-</t>
    <phoneticPr fontId="5"/>
  </si>
  <si>
    <t>-</t>
    <phoneticPr fontId="5"/>
  </si>
  <si>
    <t>　　　法人均等割</t>
    <phoneticPr fontId="5"/>
  </si>
  <si>
    <t>-</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</si>
  <si>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</si>
  <si>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</si>
  <si>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</si>
  <si>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</si>
  <si>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</si>
  <si>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</si>
  <si>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</si>
  <si>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</si>
  <si>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</si>
  <si>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</si>
  <si>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</si>
  <si>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</si>
  <si>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</si>
  <si>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</si>
  <si>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</si>
  <si>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</si>
  <si>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</si>
  <si>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</si>
  <si>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</si>
  <si>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</si>
  <si>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</si>
  <si>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</si>
  <si>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</si>
  <si>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</si>
  <si>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</si>
  <si>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</si>
  <si>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</si>
  <si>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</si>
  <si>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</si>
  <si>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</si>
  <si>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</si>
  <si>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</si>
  <si>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</si>
  <si>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</si>
  <si>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</si>
  <si>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</si>
  <si>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</si>
  <si>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</si>
  <si>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</si>
  <si>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</si>
  <si>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</si>
  <si>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</si>
  <si>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</si>
  <si>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</si>
  <si>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</si>
  <si>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</si>
  <si>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</si>
  <si>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</si>
  <si>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</si>
  <si>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</si>
  <si>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</si>
  <si>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</si>
  <si>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</si>
  <si>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</si>
  <si>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</si>
  <si>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</si>
  <si>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</si>
  <si>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</si>
  <si>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</si>
  <si>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</si>
  <si>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</si>
  <si>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</si>
  <si>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</si>
  <si>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</si>
  <si>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</si>
  <si>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</si>
  <si>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</si>
  <si>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</si>
  <si>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</si>
  <si>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</si>
  <si>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</si>
  <si>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</si>
  <si>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</si>
  <si>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</si>
  <si>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</si>
  <si>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</si>
  <si>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</si>
  <si>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</si>
  <si>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</si>
  <si>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</si>
  <si>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</si>
  <si>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</si>
  <si>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</si>
  <si>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</si>
  <si>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</si>
  <si>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</si>
  <si>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</si>
  <si>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</si>
  <si>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</si>
  <si>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</si>
  <si>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</si>
  <si>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</si>
  <si>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</si>
  <si>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</si>
  <si>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ガス</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</si>
  <si>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</si>
  <si>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</si>
  <si>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</si>
  <si>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</si>
  <si>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</si>
  <si>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</si>
  <si>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</si>
  <si>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</si>
  <si>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</si>
  <si>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</si>
  <si>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</si>
  <si>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</si>
  <si>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</si>
  <si>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</si>
  <si>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</si>
  <si>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</si>
  <si>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</si>
  <si>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</si>
  <si>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</si>
  <si>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</si>
  <si>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</si>
  <si>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</si>
  <si>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</si>
  <si>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</si>
  <si>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</si>
  <si>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</si>
  <si>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新潟県小千谷市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</si>
  <si>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</si>
  <si>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</si>
  <si>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</si>
  <si>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</si>
  <si>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</si>
  <si>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</si>
  <si>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</si>
  <si>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</si>
  <si>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</si>
  <si>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</si>
  <si>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</si>
  <si>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</si>
  <si>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</si>
  <si>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</si>
  <si>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</si>
  <si>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</si>
  <si>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</si>
  <si>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</si>
  <si>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</si>
  <si>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</si>
  <si>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</si>
  <si>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</si>
  <si>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</si>
  <si>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</si>
  <si>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</si>
  <si>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</si>
  <si>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</si>
  <si>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</si>
  <si>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</si>
  <si>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</si>
  <si>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</si>
  <si>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</si>
  <si>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</si>
  <si>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</si>
  <si>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</si>
  <si>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</si>
  <si>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ガス事業会計</t>
    <phoneticPr fontId="5"/>
  </si>
  <si>
    <t>法適用企業</t>
    <phoneticPr fontId="5"/>
  </si>
  <si>
    <t>水道事業会計</t>
    <phoneticPr fontId="5"/>
  </si>
  <si>
    <t>法適用企業</t>
    <phoneticPr fontId="5"/>
  </si>
  <si>
    <t>工業用水道事業会計</t>
    <phoneticPr fontId="5"/>
  </si>
  <si>
    <t>法適用企業</t>
    <phoneticPr fontId="5"/>
  </si>
  <si>
    <t>下水道事業会計</t>
    <phoneticPr fontId="5"/>
  </si>
  <si>
    <t>工業団地事業特別会計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</si>
  <si>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</si>
  <si>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</si>
  <si>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</si>
  <si>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</si>
  <si>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</si>
  <si>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</si>
  <si>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</si>
  <si>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</si>
  <si>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</si>
  <si>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</si>
  <si>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</si>
  <si>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</si>
  <si>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</si>
  <si>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</si>
  <si>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</si>
  <si>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</si>
  <si>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</si>
  <si>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</si>
  <si>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</si>
  <si>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</si>
  <si>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</si>
  <si>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</si>
  <si>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</si>
  <si>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</si>
  <si>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</si>
  <si>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</si>
  <si>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</si>
  <si>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</si>
  <si>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</si>
  <si>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</si>
  <si>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</si>
  <si>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</si>
  <si>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</si>
  <si>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</si>
  <si>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</si>
  <si>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</si>
  <si>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</si>
  <si>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</si>
  <si>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</si>
  <si>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</si>
  <si>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</si>
  <si>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</si>
  <si>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</si>
  <si>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</si>
  <si>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</si>
  <si>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</si>
  <si>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</si>
  <si>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</si>
  <si>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</si>
  <si>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</si>
  <si>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</si>
  <si>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</si>
  <si>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</si>
  <si>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</si>
  <si>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</si>
  <si>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</si>
  <si>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</si>
  <si>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</si>
  <si>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</si>
  <si>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</si>
  <si>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</si>
  <si>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</si>
  <si>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</si>
  <si>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</si>
  <si>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</si>
  <si>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</si>
  <si>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</si>
  <si>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</si>
  <si>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</si>
  <si>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工業用水道事業会計</t>
    <phoneticPr fontId="5"/>
  </si>
  <si>
    <t>(Ｆ)</t>
    <phoneticPr fontId="5"/>
  </si>
  <si>
    <t>ガス事業会計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</si>
  <si>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</si>
  <si>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</si>
  <si>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</si>
  <si>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</si>
  <si>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</si>
  <si>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</si>
  <si>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</si>
  <si>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</si>
  <si>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</si>
  <si>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</si>
  <si>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</si>
  <si>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</si>
  <si>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</si>
  <si>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</si>
  <si>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</si>
  <si>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</si>
  <si>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</si>
  <si>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</si>
  <si>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</si>
  <si>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</si>
  <si>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</si>
  <si>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</si>
  <si>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</si>
  <si>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</si>
  <si>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</si>
  <si>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</si>
  <si>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</si>
  <si>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</si>
  <si>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</si>
  <si>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</si>
  <si>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</si>
  <si>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</si>
  <si>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</si>
  <si>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</si>
  <si>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</si>
  <si>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</si>
  <si>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</si>
  <si>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</si>
  <si>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</si>
  <si>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</si>
  <si>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</si>
  <si>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</si>
  <si>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</si>
  <si>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</si>
  <si>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</si>
  <si>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</si>
  <si>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</si>
  <si>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</si>
  <si>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</si>
  <si>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</si>
  <si>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</si>
  <si>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</si>
  <si>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</si>
  <si>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</si>
  <si>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</si>
  <si>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</si>
  <si>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</si>
  <si>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</si>
  <si>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</si>
  <si>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</si>
  <si>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</si>
  <si>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</si>
  <si>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</si>
  <si>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</si>
  <si>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</si>
  <si>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</si>
  <si>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</si>
  <si>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</si>
  <si>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</si>
  <si>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</si>
  <si>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</si>
  <si>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</si>
  <si>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</si>
  <si>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</si>
  <si>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</si>
  <si>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</si>
  <si>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</si>
  <si>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</si>
  <si>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</si>
  <si>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</si>
  <si>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</si>
  <si>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</si>
  <si>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</si>
  <si>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</si>
  <si>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0.97</t>
  </si>
  <si>
    <t>ガス事業会計</t>
  </si>
  <si>
    <t>水道事業会計</t>
  </si>
  <si>
    <t>一般会計</t>
  </si>
  <si>
    <t>下水道事業会計</t>
  </si>
  <si>
    <t>工業用水道事業会計</t>
  </si>
  <si>
    <t>介護保険特別会計</t>
  </si>
  <si>
    <t>工業団地事業特別会計</t>
  </si>
  <si>
    <t>国民健康保険特別会計</t>
  </si>
  <si>
    <t>その他会計（赤字）</t>
  </si>
  <si>
    <t>その他会計（黒字）</t>
  </si>
  <si>
    <t>（百万円）</t>
    <phoneticPr fontId="5"/>
  </si>
  <si>
    <t>H30</t>
    <phoneticPr fontId="5"/>
  </si>
  <si>
    <t>R01</t>
    <phoneticPr fontId="5"/>
  </si>
  <si>
    <t>R02</t>
    <phoneticPr fontId="5"/>
  </si>
  <si>
    <t>R03</t>
    <phoneticPr fontId="5"/>
  </si>
  <si>
    <t>R04</t>
    <phoneticPr fontId="5"/>
  </si>
  <si>
    <t>新潟県市町村総合事務組合
（一般会計）</t>
    <rPh sb="0" eb="3">
      <t>ニイガタケン</t>
    </rPh>
    <rPh sb="3" eb="6">
      <t>シチョウソン</t>
    </rPh>
    <rPh sb="6" eb="8">
      <t>ソウゴウ</t>
    </rPh>
    <rPh sb="8" eb="10">
      <t>ジム</t>
    </rPh>
    <rPh sb="10" eb="12">
      <t>クミアイ</t>
    </rPh>
    <rPh sb="14" eb="16">
      <t>イッパン</t>
    </rPh>
    <rPh sb="16" eb="18">
      <t>カイケイ</t>
    </rPh>
    <phoneticPr fontId="12"/>
  </si>
  <si>
    <t>新潟県市町村総合事務組合
（職員退職手当支給事業特別会計）</t>
    <rPh sb="0" eb="3">
      <t>ニイガタケン</t>
    </rPh>
    <rPh sb="3" eb="6">
      <t>シチョウソン</t>
    </rPh>
    <rPh sb="6" eb="8">
      <t>ソウゴウ</t>
    </rPh>
    <rPh sb="8" eb="10">
      <t>ジム</t>
    </rPh>
    <rPh sb="10" eb="11">
      <t>グミ</t>
    </rPh>
    <rPh sb="11" eb="12">
      <t>ア</t>
    </rPh>
    <rPh sb="14" eb="16">
      <t>ショクイン</t>
    </rPh>
    <rPh sb="16" eb="18">
      <t>タイショク</t>
    </rPh>
    <rPh sb="18" eb="20">
      <t>テアテ</t>
    </rPh>
    <rPh sb="20" eb="22">
      <t>シキュウ</t>
    </rPh>
    <rPh sb="22" eb="24">
      <t>ジギョウ</t>
    </rPh>
    <rPh sb="24" eb="26">
      <t>トクベツ</t>
    </rPh>
    <rPh sb="26" eb="28">
      <t>カイケイ</t>
    </rPh>
    <phoneticPr fontId="12"/>
  </si>
  <si>
    <t>新潟県市町村総合事務組合
（消防団員等公務災害補償事業特別会計）</t>
    <rPh sb="0" eb="3">
      <t>ニイガタケン</t>
    </rPh>
    <rPh sb="3" eb="6">
      <t>シチョウソン</t>
    </rPh>
    <rPh sb="6" eb="8">
      <t>ソウゴウ</t>
    </rPh>
    <rPh sb="8" eb="10">
      <t>ジム</t>
    </rPh>
    <rPh sb="10" eb="12">
      <t>クミアイ</t>
    </rPh>
    <rPh sb="14" eb="16">
      <t>ショウボウ</t>
    </rPh>
    <rPh sb="16" eb="18">
      <t>ダンイン</t>
    </rPh>
    <rPh sb="18" eb="19">
      <t>トウ</t>
    </rPh>
    <rPh sb="19" eb="21">
      <t>コウム</t>
    </rPh>
    <rPh sb="21" eb="23">
      <t>サイガイ</t>
    </rPh>
    <rPh sb="23" eb="25">
      <t>ホショウ</t>
    </rPh>
    <rPh sb="25" eb="27">
      <t>ジギョウ</t>
    </rPh>
    <rPh sb="27" eb="29">
      <t>トクベツ</t>
    </rPh>
    <rPh sb="29" eb="31">
      <t>カイケイ</t>
    </rPh>
    <phoneticPr fontId="12"/>
  </si>
  <si>
    <t>新潟県市町村総合事務組合
（消防賞じゅつ金支給事業特別会計）</t>
    <rPh sb="0" eb="3">
      <t>ニイガタケン</t>
    </rPh>
    <rPh sb="3" eb="6">
      <t>シチョウソン</t>
    </rPh>
    <rPh sb="6" eb="8">
      <t>ソウゴウ</t>
    </rPh>
    <rPh sb="8" eb="10">
      <t>ジム</t>
    </rPh>
    <rPh sb="10" eb="12">
      <t>クミアイ</t>
    </rPh>
    <rPh sb="14" eb="16">
      <t>ショウボウ</t>
    </rPh>
    <rPh sb="16" eb="17">
      <t>ショウ</t>
    </rPh>
    <rPh sb="20" eb="21">
      <t>キン</t>
    </rPh>
    <rPh sb="21" eb="23">
      <t>シキュウ</t>
    </rPh>
    <rPh sb="23" eb="25">
      <t>ジギョウ</t>
    </rPh>
    <rPh sb="25" eb="27">
      <t>トクベツ</t>
    </rPh>
    <rPh sb="27" eb="29">
      <t>カイケイ</t>
    </rPh>
    <phoneticPr fontId="12"/>
  </si>
  <si>
    <t>新潟県市町村総合事務組合
（非常勤職員公務災害補償等特別会計）</t>
    <rPh sb="0" eb="3">
      <t>ニイガタケン</t>
    </rPh>
    <rPh sb="3" eb="6">
      <t>シチョウソン</t>
    </rPh>
    <rPh sb="6" eb="8">
      <t>ソウゴウ</t>
    </rPh>
    <rPh sb="8" eb="10">
      <t>ジム</t>
    </rPh>
    <rPh sb="10" eb="12">
      <t>クミアイ</t>
    </rPh>
    <rPh sb="14" eb="17">
      <t>ヒジョウキン</t>
    </rPh>
    <rPh sb="17" eb="19">
      <t>ショクイン</t>
    </rPh>
    <rPh sb="19" eb="21">
      <t>コウム</t>
    </rPh>
    <rPh sb="21" eb="23">
      <t>サイガイ</t>
    </rPh>
    <rPh sb="23" eb="25">
      <t>ホショウ</t>
    </rPh>
    <rPh sb="25" eb="26">
      <t>トウ</t>
    </rPh>
    <rPh sb="26" eb="28">
      <t>トクベツ</t>
    </rPh>
    <rPh sb="28" eb="30">
      <t>カイケイ</t>
    </rPh>
    <phoneticPr fontId="12"/>
  </si>
  <si>
    <t>新潟県市町村総合事務組合
（交通災害共済事業特別会計）</t>
    <rPh sb="0" eb="3">
      <t>ニイガタケン</t>
    </rPh>
    <rPh sb="3" eb="6">
      <t>シチョウソン</t>
    </rPh>
    <rPh sb="6" eb="8">
      <t>ソウゴウ</t>
    </rPh>
    <rPh sb="8" eb="10">
      <t>ジム</t>
    </rPh>
    <rPh sb="10" eb="12">
      <t>クミアイ</t>
    </rPh>
    <rPh sb="14" eb="16">
      <t>コウツウ</t>
    </rPh>
    <rPh sb="16" eb="18">
      <t>サイガイ</t>
    </rPh>
    <rPh sb="18" eb="20">
      <t>キョウサイ</t>
    </rPh>
    <rPh sb="20" eb="22">
      <t>ジギョウ</t>
    </rPh>
    <rPh sb="22" eb="24">
      <t>トクベツ</t>
    </rPh>
    <rPh sb="24" eb="26">
      <t>カイケイ</t>
    </rPh>
    <phoneticPr fontId="12"/>
  </si>
  <si>
    <t>新潟県後期高齢者医療広域連合
（一般会計）</t>
    <rPh sb="0" eb="3">
      <t>ニイガタケン</t>
    </rPh>
    <rPh sb="3" eb="5">
      <t>コウキ</t>
    </rPh>
    <rPh sb="5" eb="8">
      <t>コウレイシャ</t>
    </rPh>
    <rPh sb="8" eb="10">
      <t>イリョウ</t>
    </rPh>
    <rPh sb="10" eb="12">
      <t>コウイキ</t>
    </rPh>
    <rPh sb="12" eb="14">
      <t>レンゴウ</t>
    </rPh>
    <rPh sb="16" eb="18">
      <t>イッパン</t>
    </rPh>
    <rPh sb="18" eb="20">
      <t>カイケイ</t>
    </rPh>
    <phoneticPr fontId="12"/>
  </si>
  <si>
    <t>新潟県後期高齢者医療広域連合
（後期高齢者医療特別会計）</t>
    <rPh sb="0" eb="3">
      <t>ニイガタケン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12"/>
  </si>
  <si>
    <t>魚沼地区障害福祉組合</t>
    <rPh sb="0" eb="2">
      <t>ウオヌマ</t>
    </rPh>
    <rPh sb="2" eb="4">
      <t>チク</t>
    </rPh>
    <rPh sb="4" eb="6">
      <t>ショウガイ</t>
    </rPh>
    <rPh sb="6" eb="8">
      <t>フクシ</t>
    </rPh>
    <rPh sb="8" eb="10">
      <t>クミアイ</t>
    </rPh>
    <phoneticPr fontId="12"/>
  </si>
  <si>
    <t>魚沼地域特別養護老人ホーム組合</t>
    <rPh sb="0" eb="2">
      <t>ウオヌマ</t>
    </rPh>
    <rPh sb="2" eb="4">
      <t>チイキ</t>
    </rPh>
    <rPh sb="4" eb="6">
      <t>トクベツ</t>
    </rPh>
    <rPh sb="6" eb="8">
      <t>ヨウゴ</t>
    </rPh>
    <rPh sb="8" eb="10">
      <t>ロウジン</t>
    </rPh>
    <rPh sb="13" eb="15">
      <t>クミアイ</t>
    </rPh>
    <phoneticPr fontId="12"/>
  </si>
  <si>
    <t>小千谷観光開発</t>
    <rPh sb="0" eb="3">
      <t>オヂヤ</t>
    </rPh>
    <rPh sb="3" eb="7">
      <t>カンコウカイハツ</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</si>
  <si>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</si>
  <si>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</si>
  <si>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　将来負担比率は平成30年度から減少しているが、有形固定資産減価償却率が比較的高い水準にある。主な要因としては、昭和50年～60年代に建設された保育</t>
    </r>
    <r>
      <rPr>
        <sz val="11"/>
        <rFont val="ＭＳ ゴシック"/>
        <family val="3"/>
        <charset val="128"/>
      </rPr>
      <t>所が9箇所あ</t>
    </r>
    <r>
      <rPr>
        <sz val="11"/>
        <color rgb="FF000000"/>
        <rFont val="ＭＳ ゴシック"/>
        <family val="3"/>
        <charset val="128"/>
      </rPr>
      <t>り、有形固定資産減価償却率が74.3％になっていることが挙げられる。
　今後、公共施設等総合管理計画や行政改革大綱に基づき、施設等の集約化・複合化を検討していく。</t>
    </r>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</si>
  <si>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</si>
  <si>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</si>
  <si>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</si>
  <si>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</si>
  <si>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</si>
  <si>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</si>
  <si>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将来負担比率ともに類似団体と比較して高い水準にある。実質公債費率は前年度比0.1ポイント増加とほぼ横ばいであるが、将来負担比率は前年度比13.1ポイント減少している。将来負担比率が減少している主な要因としては、緊急防災・減災事業債現在高が減ったことによる地方債現在高の減によるものであり、今後も同程度を見込む。
　実質公債費比率については、引き続き、交付税措置のある地方債を有効活用するなど適正な地方債発行に努める。</t>
    <rPh sb="114" eb="116">
      <t>キンキュウ</t>
    </rPh>
    <rPh sb="116" eb="118">
      <t>ボウサイ</t>
    </rPh>
    <rPh sb="119" eb="121">
      <t>ゲンサイ</t>
    </rPh>
    <rPh sb="121" eb="124">
      <t>ジギョウサイ</t>
    </rPh>
    <rPh sb="124" eb="127">
      <t>ゲンザイダカ</t>
    </rPh>
    <rPh sb="128" eb="129">
      <t>ヘ</t>
    </rPh>
    <rPh sb="136" eb="139">
      <t>チホウサイ</t>
    </rPh>
    <rPh sb="139" eb="142">
      <t>ゲンザイダカ</t>
    </rPh>
    <rPh sb="156" eb="159">
      <t>ドウテイド</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</si>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</sst>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000000"/>
      <name val="ＭＳ 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39" fillId="0" borderId="41"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36FC8B2-185C-4C7C-A127-B984A0CA101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69729</c:v>
                </c:pt>
                <c:pt idx="1">
                  <c:v>74581</c:v>
                </c:pt>
                <c:pt idx="2">
                  <c:v>76347</c:v>
                </c:pt>
                <c:pt idx="3">
                  <c:v>69604</c:v>
                </c:pt>
                <c:pt idx="4">
                  <c:v>68410</c:v>
                </c:pt>
              </c:numCache>
            </c:numRef>
          </c:val>
          <c:smooth val="0"/>
          <c:extLst>
            <c:ext xmlns:c16="http://schemas.microsoft.com/office/drawing/2014/chart" uri="{C3380CC4-5D6E-409C-BE32-E72D297353CC}">
              <c16:uniqueId val="{00000000-A762-42D4-8F8E-1F059F173AD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60050</c:v>
                </c:pt>
                <c:pt idx="1">
                  <c:v>75252</c:v>
                </c:pt>
                <c:pt idx="2">
                  <c:v>88287</c:v>
                </c:pt>
                <c:pt idx="3">
                  <c:v>48919</c:v>
                </c:pt>
                <c:pt idx="4">
                  <c:v>80428</c:v>
                </c:pt>
              </c:numCache>
            </c:numRef>
          </c:val>
          <c:smooth val="0"/>
          <c:extLst>
            <c:ext xmlns:c16="http://schemas.microsoft.com/office/drawing/2014/chart" uri="{C3380CC4-5D6E-409C-BE32-E72D297353CC}">
              <c16:uniqueId val="{00000001-A762-42D4-8F8E-1F059F173AD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4.29</c:v>
                </c:pt>
                <c:pt idx="1">
                  <c:v>7.46</c:v>
                </c:pt>
                <c:pt idx="2">
                  <c:v>12.84</c:v>
                </c:pt>
                <c:pt idx="3">
                  <c:v>12.38</c:v>
                </c:pt>
                <c:pt idx="4">
                  <c:v>8.52</c:v>
                </c:pt>
              </c:numCache>
            </c:numRef>
          </c:val>
          <c:extLst>
            <c:ext xmlns:c16="http://schemas.microsoft.com/office/drawing/2014/chart" uri="{C3380CC4-5D6E-409C-BE32-E72D297353CC}">
              <c16:uniqueId val="{00000000-2284-45AD-9DA4-C67232137D0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28.72</c:v>
                </c:pt>
                <c:pt idx="1">
                  <c:v>30.39</c:v>
                </c:pt>
                <c:pt idx="2">
                  <c:v>33.24</c:v>
                </c:pt>
                <c:pt idx="3">
                  <c:v>38.36</c:v>
                </c:pt>
                <c:pt idx="4">
                  <c:v>46.44</c:v>
                </c:pt>
              </c:numCache>
            </c:numRef>
          </c:val>
          <c:extLst>
            <c:ext xmlns:c16="http://schemas.microsoft.com/office/drawing/2014/chart" uri="{C3380CC4-5D6E-409C-BE32-E72D297353CC}">
              <c16:uniqueId val="{00000001-2284-45AD-9DA4-C67232137D0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-0.97</c:v>
                </c:pt>
                <c:pt idx="1">
                  <c:v>5.36</c:v>
                </c:pt>
                <c:pt idx="2">
                  <c:v>9.2100000000000009</c:v>
                </c:pt>
                <c:pt idx="3">
                  <c:v>6.19</c:v>
                </c:pt>
                <c:pt idx="4">
                  <c:v>2.25</c:v>
                </c:pt>
              </c:numCache>
            </c:numRef>
          </c:val>
          <c:smooth val="0"/>
          <c:extLst>
            <c:ext xmlns:c16="http://schemas.microsoft.com/office/drawing/2014/chart" uri="{C3380CC4-5D6E-409C-BE32-E72D297353CC}">
              <c16:uniqueId val="{00000002-2284-45AD-9DA4-C67232137D0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0.01</c:v>
                </c:pt>
                <c:pt idx="2">
                  <c:v>#N/A</c:v>
                </c:pt>
                <c:pt idx="3">
                  <c:v>7.0000000000000007E-2</c:v>
                </c:pt>
                <c:pt idx="4">
                  <c:v>#N/A</c:v>
                </c:pt>
                <c:pt idx="5">
                  <c:v>7.0000000000000007E-2</c:v>
                </c:pt>
                <c:pt idx="6">
                  <c:v>#N/A</c:v>
                </c:pt>
                <c:pt idx="7">
                  <c:v>0.08</c:v>
                </c:pt>
                <c:pt idx="8">
                  <c:v>#N/A</c:v>
                </c:pt>
                <c:pt idx="9">
                  <c:v>0.08</c:v>
                </c:pt>
              </c:numCache>
            </c:numRef>
          </c:val>
          <c:extLst>
            <c:ext xmlns:c16="http://schemas.microsoft.com/office/drawing/2014/chart" uri="{C3380CC4-5D6E-409C-BE32-E72D297353CC}">
              <c16:uniqueId val="{00000000-182C-4226-B1CB-4402B30C76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82C-4226-B1CB-4402B30C76C4}"/>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0.6</c:v>
                </c:pt>
                <c:pt idx="2">
                  <c:v>#N/A</c:v>
                </c:pt>
                <c:pt idx="3">
                  <c:v>0.56999999999999995</c:v>
                </c:pt>
                <c:pt idx="4">
                  <c:v>#N/A</c:v>
                </c:pt>
                <c:pt idx="5">
                  <c:v>0.38</c:v>
                </c:pt>
                <c:pt idx="6">
                  <c:v>#N/A</c:v>
                </c:pt>
                <c:pt idx="7">
                  <c:v>0.14000000000000001</c:v>
                </c:pt>
                <c:pt idx="8">
                  <c:v>#N/A</c:v>
                </c:pt>
                <c:pt idx="9">
                  <c:v>0.21</c:v>
                </c:pt>
              </c:numCache>
            </c:numRef>
          </c:val>
          <c:extLst>
            <c:ext xmlns:c16="http://schemas.microsoft.com/office/drawing/2014/chart" uri="{C3380CC4-5D6E-409C-BE32-E72D297353CC}">
              <c16:uniqueId val="{00000002-182C-4226-B1CB-4402B30C76C4}"/>
            </c:ext>
          </c:extLst>
        </c:ser>
        <c:ser>
          <c:idx val="3"/>
          <c:order val="3"/>
          <c:tx>
            <c:strRef>
              <c:f>データシート!$A$30</c:f>
              <c:strCache>
                <c:ptCount val="1"/>
                <c:pt idx="0">
                  <c:v>工業団地事業特別会計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1.17</c:v>
                </c:pt>
                <c:pt idx="2">
                  <c:v>#N/A</c:v>
                </c:pt>
                <c:pt idx="3">
                  <c:v>1.17</c:v>
                </c:pt>
                <c:pt idx="4">
                  <c:v>#N/A</c:v>
                </c:pt>
                <c:pt idx="5">
                  <c:v>1.1399999999999999</c:v>
                </c:pt>
                <c:pt idx="6">
                  <c:v>#N/A</c:v>
                </c:pt>
                <c:pt idx="7">
                  <c:v>1.1000000000000001</c:v>
                </c:pt>
                <c:pt idx="8">
                  <c:v>#N/A</c:v>
                </c:pt>
                <c:pt idx="9">
                  <c:v>1.1399999999999999</c:v>
                </c:pt>
              </c:numCache>
            </c:numRef>
          </c:val>
          <c:extLst>
            <c:ext xmlns:c16="http://schemas.microsoft.com/office/drawing/2014/chart" uri="{C3380CC4-5D6E-409C-BE32-E72D297353CC}">
              <c16:uniqueId val="{00000003-182C-4226-B1CB-4402B30C76C4}"/>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1.53</c:v>
                </c:pt>
                <c:pt idx="2">
                  <c:v>#N/A</c:v>
                </c:pt>
                <c:pt idx="3">
                  <c:v>0.94</c:v>
                </c:pt>
                <c:pt idx="4">
                  <c:v>#N/A</c:v>
                </c:pt>
                <c:pt idx="5">
                  <c:v>1.53</c:v>
                </c:pt>
                <c:pt idx="6">
                  <c:v>#N/A</c:v>
                </c:pt>
                <c:pt idx="7">
                  <c:v>1.95</c:v>
                </c:pt>
                <c:pt idx="8">
                  <c:v>#N/A</c:v>
                </c:pt>
                <c:pt idx="9">
                  <c:v>3.15</c:v>
                </c:pt>
              </c:numCache>
            </c:numRef>
          </c:val>
          <c:extLst>
            <c:ext xmlns:c16="http://schemas.microsoft.com/office/drawing/2014/chart" uri="{C3380CC4-5D6E-409C-BE32-E72D297353CC}">
              <c16:uniqueId val="{00000004-182C-4226-B1CB-4402B30C76C4}"/>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4.9000000000000004</c:v>
                </c:pt>
                <c:pt idx="2">
                  <c:v>#N/A</c:v>
                </c:pt>
                <c:pt idx="3">
                  <c:v>5.16</c:v>
                </c:pt>
                <c:pt idx="4">
                  <c:v>#N/A</c:v>
                </c:pt>
                <c:pt idx="5">
                  <c:v>4.83</c:v>
                </c:pt>
                <c:pt idx="6">
                  <c:v>#N/A</c:v>
                </c:pt>
                <c:pt idx="7">
                  <c:v>4.5199999999999996</c:v>
                </c:pt>
                <c:pt idx="8">
                  <c:v>#N/A</c:v>
                </c:pt>
                <c:pt idx="9">
                  <c:v>4.95</c:v>
                </c:pt>
              </c:numCache>
            </c:numRef>
          </c:val>
          <c:extLst>
            <c:ext xmlns:c16="http://schemas.microsoft.com/office/drawing/2014/chart" uri="{C3380CC4-5D6E-409C-BE32-E72D297353CC}">
              <c16:uniqueId val="{00000005-182C-4226-B1CB-4402B30C76C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6.37</c:v>
                </c:pt>
                <c:pt idx="2">
                  <c:v>#N/A</c:v>
                </c:pt>
                <c:pt idx="3">
                  <c:v>6.25</c:v>
                </c:pt>
                <c:pt idx="4">
                  <c:v>#N/A</c:v>
                </c:pt>
                <c:pt idx="5">
                  <c:v>5.6</c:v>
                </c:pt>
                <c:pt idx="6">
                  <c:v>#N/A</c:v>
                </c:pt>
                <c:pt idx="7">
                  <c:v>5.33</c:v>
                </c:pt>
                <c:pt idx="8">
                  <c:v>#N/A</c:v>
                </c:pt>
                <c:pt idx="9">
                  <c:v>5.22</c:v>
                </c:pt>
              </c:numCache>
            </c:numRef>
          </c:val>
          <c:extLst>
            <c:ext xmlns:c16="http://schemas.microsoft.com/office/drawing/2014/chart" uri="{C3380CC4-5D6E-409C-BE32-E72D297353CC}">
              <c16:uniqueId val="{00000006-182C-4226-B1CB-4402B30C76C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4.28</c:v>
                </c:pt>
                <c:pt idx="2">
                  <c:v>#N/A</c:v>
                </c:pt>
                <c:pt idx="3">
                  <c:v>7.46</c:v>
                </c:pt>
                <c:pt idx="4">
                  <c:v>#N/A</c:v>
                </c:pt>
                <c:pt idx="5">
                  <c:v>12.83</c:v>
                </c:pt>
                <c:pt idx="6">
                  <c:v>#N/A</c:v>
                </c:pt>
                <c:pt idx="7">
                  <c:v>12.38</c:v>
                </c:pt>
                <c:pt idx="8">
                  <c:v>#N/A</c:v>
                </c:pt>
                <c:pt idx="9">
                  <c:v>8.51</c:v>
                </c:pt>
              </c:numCache>
            </c:numRef>
          </c:val>
          <c:extLst>
            <c:ext xmlns:c16="http://schemas.microsoft.com/office/drawing/2014/chart" uri="{C3380CC4-5D6E-409C-BE32-E72D297353CC}">
              <c16:uniqueId val="{00000007-182C-4226-B1CB-4402B30C76C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7.33</c:v>
                </c:pt>
                <c:pt idx="2">
                  <c:v>#N/A</c:v>
                </c:pt>
                <c:pt idx="3">
                  <c:v>5.81</c:v>
                </c:pt>
                <c:pt idx="4">
                  <c:v>#N/A</c:v>
                </c:pt>
                <c:pt idx="5">
                  <c:v>6.27</c:v>
                </c:pt>
                <c:pt idx="6">
                  <c:v>#N/A</c:v>
                </c:pt>
                <c:pt idx="7">
                  <c:v>7.51</c:v>
                </c:pt>
                <c:pt idx="8">
                  <c:v>#N/A</c:v>
                </c:pt>
                <c:pt idx="9">
                  <c:v>8.93</c:v>
                </c:pt>
              </c:numCache>
            </c:numRef>
          </c:val>
          <c:extLst>
            <c:ext xmlns:c16="http://schemas.microsoft.com/office/drawing/2014/chart" uri="{C3380CC4-5D6E-409C-BE32-E72D297353CC}">
              <c16:uniqueId val="{00000008-182C-4226-B1CB-4402B30C76C4}"/>
            </c:ext>
          </c:extLst>
        </c:ser>
        <c:ser>
          <c:idx val="9"/>
          <c:order val="9"/>
          <c:tx>
            <c:strRef>
              <c:f>データシート!$A$36</c:f>
              <c:strCache>
                <c:ptCount val="1"/>
                <c:pt idx="0">
                  <c:v>ガス事業会計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6.87</c:v>
                </c:pt>
                <c:pt idx="2">
                  <c:v>#N/A</c:v>
                </c:pt>
                <c:pt idx="3">
                  <c:v>7.21</c:v>
                </c:pt>
                <c:pt idx="4">
                  <c:v>#N/A</c:v>
                </c:pt>
                <c:pt idx="5">
                  <c:v>8.19</c:v>
                </c:pt>
                <c:pt idx="6">
                  <c:v>#N/A</c:v>
                </c:pt>
                <c:pt idx="7">
                  <c:v>9.74</c:v>
                </c:pt>
                <c:pt idx="8">
                  <c:v>#N/A</c:v>
                </c:pt>
                <c:pt idx="9">
                  <c:v>10.02</c:v>
                </c:pt>
              </c:numCache>
            </c:numRef>
          </c:val>
          <c:extLst>
            <c:ext xmlns:c16="http://schemas.microsoft.com/office/drawing/2014/chart" uri="{C3380CC4-5D6E-409C-BE32-E72D297353CC}">
              <c16:uniqueId val="{00000009-182C-4226-B1CB-4402B30C76C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1620</c:v>
                </c:pt>
                <c:pt idx="5">
                  <c:v>1605</c:v>
                </c:pt>
                <c:pt idx="8">
                  <c:v>1569</c:v>
                </c:pt>
                <c:pt idx="11">
                  <c:v>1537</c:v>
                </c:pt>
                <c:pt idx="14">
                  <c:v>1484</c:v>
                </c:pt>
              </c:numCache>
            </c:numRef>
          </c:val>
          <c:extLst>
            <c:ext xmlns:c16="http://schemas.microsoft.com/office/drawing/2014/chart" uri="{C3380CC4-5D6E-409C-BE32-E72D297353CC}">
              <c16:uniqueId val="{00000000-00F5-48B8-BB78-647F3711249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0F5-48B8-BB78-647F3711249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12</c:v>
                </c:pt>
                <c:pt idx="3">
                  <c:v>12</c:v>
                </c:pt>
                <c:pt idx="6">
                  <c:v>12</c:v>
                </c:pt>
                <c:pt idx="9">
                  <c:v>0</c:v>
                </c:pt>
                <c:pt idx="12">
                  <c:v>0</c:v>
                </c:pt>
              </c:numCache>
            </c:numRef>
          </c:val>
          <c:extLst>
            <c:ext xmlns:c16="http://schemas.microsoft.com/office/drawing/2014/chart" uri="{C3380CC4-5D6E-409C-BE32-E72D297353CC}">
              <c16:uniqueId val="{00000002-00F5-48B8-BB78-647F3711249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c:v>
                </c:pt>
                <c:pt idx="3">
                  <c:v>7</c:v>
                </c:pt>
                <c:pt idx="6">
                  <c:v>7</c:v>
                </c:pt>
                <c:pt idx="9">
                  <c:v>7</c:v>
                </c:pt>
                <c:pt idx="12">
                  <c:v>6</c:v>
                </c:pt>
              </c:numCache>
            </c:numRef>
          </c:val>
          <c:extLst>
            <c:ext xmlns:c16="http://schemas.microsoft.com/office/drawing/2014/chart" uri="{C3380CC4-5D6E-409C-BE32-E72D297353CC}">
              <c16:uniqueId val="{00000003-00F5-48B8-BB78-647F3711249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743</c:v>
                </c:pt>
                <c:pt idx="3">
                  <c:v>746</c:v>
                </c:pt>
                <c:pt idx="6">
                  <c:v>651</c:v>
                </c:pt>
                <c:pt idx="9">
                  <c:v>602</c:v>
                </c:pt>
                <c:pt idx="12">
                  <c:v>596</c:v>
                </c:pt>
              </c:numCache>
            </c:numRef>
          </c:val>
          <c:extLst>
            <c:ext xmlns:c16="http://schemas.microsoft.com/office/drawing/2014/chart" uri="{C3380CC4-5D6E-409C-BE32-E72D297353CC}">
              <c16:uniqueId val="{00000004-00F5-48B8-BB78-647F3711249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0F5-48B8-BB78-647F3711249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0F5-48B8-BB78-647F3711249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1597</c:v>
                </c:pt>
                <c:pt idx="3">
                  <c:v>1734</c:v>
                </c:pt>
                <c:pt idx="6">
                  <c:v>1768</c:v>
                </c:pt>
                <c:pt idx="9">
                  <c:v>1821</c:v>
                </c:pt>
                <c:pt idx="12">
                  <c:v>1844</c:v>
                </c:pt>
              </c:numCache>
            </c:numRef>
          </c:val>
          <c:extLst>
            <c:ext xmlns:c16="http://schemas.microsoft.com/office/drawing/2014/chart" uri="{C3380CC4-5D6E-409C-BE32-E72D297353CC}">
              <c16:uniqueId val="{00000007-00F5-48B8-BB78-647F3711249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736</c:v>
                </c:pt>
                <c:pt idx="2">
                  <c:v>#N/A</c:v>
                </c:pt>
                <c:pt idx="3">
                  <c:v>#N/A</c:v>
                </c:pt>
                <c:pt idx="4">
                  <c:v>894</c:v>
                </c:pt>
                <c:pt idx="5">
                  <c:v>#N/A</c:v>
                </c:pt>
                <c:pt idx="6">
                  <c:v>#N/A</c:v>
                </c:pt>
                <c:pt idx="7">
                  <c:v>869</c:v>
                </c:pt>
                <c:pt idx="8">
                  <c:v>#N/A</c:v>
                </c:pt>
                <c:pt idx="9">
                  <c:v>#N/A</c:v>
                </c:pt>
                <c:pt idx="10">
                  <c:v>893</c:v>
                </c:pt>
                <c:pt idx="11">
                  <c:v>#N/A</c:v>
                </c:pt>
                <c:pt idx="12">
                  <c:v>#N/A</c:v>
                </c:pt>
                <c:pt idx="13">
                  <c:v>962</c:v>
                </c:pt>
                <c:pt idx="14">
                  <c:v>#N/A</c:v>
                </c:pt>
              </c:numCache>
            </c:numRef>
          </c:val>
          <c:smooth val="0"/>
          <c:extLst>
            <c:ext xmlns:c16="http://schemas.microsoft.com/office/drawing/2014/chart" uri="{C3380CC4-5D6E-409C-BE32-E72D297353CC}">
              <c16:uniqueId val="{00000008-00F5-48B8-BB78-647F3711249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16602</c:v>
                </c:pt>
                <c:pt idx="5">
                  <c:v>16263</c:v>
                </c:pt>
                <c:pt idx="8">
                  <c:v>15928</c:v>
                </c:pt>
                <c:pt idx="11">
                  <c:v>15384</c:v>
                </c:pt>
                <c:pt idx="14">
                  <c:v>14701</c:v>
                </c:pt>
              </c:numCache>
            </c:numRef>
          </c:val>
          <c:extLst>
            <c:ext xmlns:c16="http://schemas.microsoft.com/office/drawing/2014/chart" uri="{C3380CC4-5D6E-409C-BE32-E72D297353CC}">
              <c16:uniqueId val="{00000000-F6B0-4439-913B-0DB273EAD01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640</c:v>
                </c:pt>
                <c:pt idx="5">
                  <c:v>516</c:v>
                </c:pt>
                <c:pt idx="8">
                  <c:v>593</c:v>
                </c:pt>
                <c:pt idx="11">
                  <c:v>451</c:v>
                </c:pt>
                <c:pt idx="14">
                  <c:v>224</c:v>
                </c:pt>
              </c:numCache>
            </c:numRef>
          </c:val>
          <c:extLst>
            <c:ext xmlns:c16="http://schemas.microsoft.com/office/drawing/2014/chart" uri="{C3380CC4-5D6E-409C-BE32-E72D297353CC}">
              <c16:uniqueId val="{00000001-F6B0-4439-913B-0DB273EAD01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2837</c:v>
                </c:pt>
                <c:pt idx="5">
                  <c:v>3049</c:v>
                </c:pt>
                <c:pt idx="8">
                  <c:v>3422</c:v>
                </c:pt>
                <c:pt idx="11">
                  <c:v>4781</c:v>
                </c:pt>
                <c:pt idx="14">
                  <c:v>5455</c:v>
                </c:pt>
              </c:numCache>
            </c:numRef>
          </c:val>
          <c:extLst>
            <c:ext xmlns:c16="http://schemas.microsoft.com/office/drawing/2014/chart" uri="{C3380CC4-5D6E-409C-BE32-E72D297353CC}">
              <c16:uniqueId val="{00000002-F6B0-4439-913B-0DB273EAD01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6B0-4439-913B-0DB273EAD01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6B0-4439-913B-0DB273EAD01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B0-4439-913B-0DB273EAD01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2365</c:v>
                </c:pt>
                <c:pt idx="3">
                  <c:v>2386</c:v>
                </c:pt>
                <c:pt idx="6">
                  <c:v>2378</c:v>
                </c:pt>
                <c:pt idx="9">
                  <c:v>2390</c:v>
                </c:pt>
                <c:pt idx="12">
                  <c:v>2394</c:v>
                </c:pt>
              </c:numCache>
            </c:numRef>
          </c:val>
          <c:extLst>
            <c:ext xmlns:c16="http://schemas.microsoft.com/office/drawing/2014/chart" uri="{C3380CC4-5D6E-409C-BE32-E72D297353CC}">
              <c16:uniqueId val="{00000006-F6B0-4439-913B-0DB273EAD01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92</c:v>
                </c:pt>
                <c:pt idx="3">
                  <c:v>86</c:v>
                </c:pt>
                <c:pt idx="6">
                  <c:v>79</c:v>
                </c:pt>
                <c:pt idx="9">
                  <c:v>73</c:v>
                </c:pt>
                <c:pt idx="12">
                  <c:v>67</c:v>
                </c:pt>
              </c:numCache>
            </c:numRef>
          </c:val>
          <c:extLst>
            <c:ext xmlns:c16="http://schemas.microsoft.com/office/drawing/2014/chart" uri="{C3380CC4-5D6E-409C-BE32-E72D297353CC}">
              <c16:uniqueId val="{00000007-F6B0-4439-913B-0DB273EAD01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6918</c:v>
                </c:pt>
                <c:pt idx="3">
                  <c:v>6338</c:v>
                </c:pt>
                <c:pt idx="6">
                  <c:v>5779</c:v>
                </c:pt>
                <c:pt idx="9">
                  <c:v>5309</c:v>
                </c:pt>
                <c:pt idx="12">
                  <c:v>4759</c:v>
                </c:pt>
              </c:numCache>
            </c:numRef>
          </c:val>
          <c:extLst>
            <c:ext xmlns:c16="http://schemas.microsoft.com/office/drawing/2014/chart" uri="{C3380CC4-5D6E-409C-BE32-E72D297353CC}">
              <c16:uniqueId val="{00000008-F6B0-4439-913B-0DB273EAD01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23</c:v>
                </c:pt>
                <c:pt idx="3">
                  <c:v>11</c:v>
                </c:pt>
                <c:pt idx="6">
                  <c:v>0</c:v>
                </c:pt>
                <c:pt idx="9">
                  <c:v>0</c:v>
                </c:pt>
                <c:pt idx="12">
                  <c:v>0</c:v>
                </c:pt>
              </c:numCache>
            </c:numRef>
          </c:val>
          <c:extLst>
            <c:ext xmlns:c16="http://schemas.microsoft.com/office/drawing/2014/chart" uri="{C3380CC4-5D6E-409C-BE32-E72D297353CC}">
              <c16:uniqueId val="{00000009-F6B0-4439-913B-0DB273EAD01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16462</c:v>
                </c:pt>
                <c:pt idx="3">
                  <c:v>16376</c:v>
                </c:pt>
                <c:pt idx="6">
                  <c:v>16541</c:v>
                </c:pt>
                <c:pt idx="9">
                  <c:v>15957</c:v>
                </c:pt>
                <c:pt idx="12">
                  <c:v>14993</c:v>
                </c:pt>
              </c:numCache>
            </c:numRef>
          </c:val>
          <c:extLst>
            <c:ext xmlns:c16="http://schemas.microsoft.com/office/drawing/2014/chart" uri="{C3380CC4-5D6E-409C-BE32-E72D297353CC}">
              <c16:uniqueId val="{0000000A-F6B0-4439-913B-0DB273EAD01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5782</c:v>
                </c:pt>
                <c:pt idx="2">
                  <c:v>#N/A</c:v>
                </c:pt>
                <c:pt idx="3">
                  <c:v>#N/A</c:v>
                </c:pt>
                <c:pt idx="4">
                  <c:v>5371</c:v>
                </c:pt>
                <c:pt idx="5">
                  <c:v>#N/A</c:v>
                </c:pt>
                <c:pt idx="6">
                  <c:v>#N/A</c:v>
                </c:pt>
                <c:pt idx="7">
                  <c:v>4835</c:v>
                </c:pt>
                <c:pt idx="8">
                  <c:v>#N/A</c:v>
                </c:pt>
                <c:pt idx="9">
                  <c:v>#N/A</c:v>
                </c:pt>
                <c:pt idx="10">
                  <c:v>3112</c:v>
                </c:pt>
                <c:pt idx="11">
                  <c:v>#N/A</c:v>
                </c:pt>
                <c:pt idx="12">
                  <c:v>#N/A</c:v>
                </c:pt>
                <c:pt idx="13">
                  <c:v>1833</c:v>
                </c:pt>
                <c:pt idx="14">
                  <c:v>#N/A</c:v>
                </c:pt>
              </c:numCache>
            </c:numRef>
          </c:val>
          <c:smooth val="0"/>
          <c:extLst>
            <c:ext xmlns:c16="http://schemas.microsoft.com/office/drawing/2014/chart" uri="{C3380CC4-5D6E-409C-BE32-E72D297353CC}">
              <c16:uniqueId val="{0000000B-F6B0-4439-913B-0DB273EAD01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3408</c:v>
                </c:pt>
                <c:pt idx="1">
                  <c:v>4067</c:v>
                </c:pt>
                <c:pt idx="2">
                  <c:v>4740</c:v>
                </c:pt>
              </c:numCache>
            </c:numRef>
          </c:val>
          <c:extLst>
            <c:ext xmlns:c16="http://schemas.microsoft.com/office/drawing/2014/chart" uri="{C3380CC4-5D6E-409C-BE32-E72D297353CC}">
              <c16:uniqueId val="{00000000-4195-4542-BADC-EFE53C0ED22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14</c:v>
                </c:pt>
                <c:pt idx="1">
                  <c:v>14</c:v>
                </c:pt>
                <c:pt idx="2">
                  <c:v>14</c:v>
                </c:pt>
              </c:numCache>
            </c:numRef>
          </c:val>
          <c:extLst>
            <c:ext xmlns:c16="http://schemas.microsoft.com/office/drawing/2014/chart" uri="{C3380CC4-5D6E-409C-BE32-E72D297353CC}">
              <c16:uniqueId val="{00000001-4195-4542-BADC-EFE53C0ED22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2943</c:v>
                </c:pt>
                <c:pt idx="1">
                  <c:v>3442</c:v>
                </c:pt>
                <c:pt idx="2">
                  <c:v>3313</c:v>
                </c:pt>
              </c:numCache>
            </c:numRef>
          </c:val>
          <c:extLst>
            <c:ext xmlns:c16="http://schemas.microsoft.com/office/drawing/2014/chart" uri="{C3380CC4-5D6E-409C-BE32-E72D297353CC}">
              <c16:uniqueId val="{00000002-4195-4542-BADC-EFE53C0ED22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{9207738B-1E87-4E16-9BB9-E8706911782E}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4BE8-4085-8635-F689CD85D2D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{5FA4255E-1FF4-4090-B8C2-5372ACCCBE08}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BE8-4085-8635-F689CD85D2D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{E7AFF3E6-E712-4EC8-91AE-3A54DB187654}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BE8-4085-8635-F689CD85D2D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{F337B23B-A84A-44E6-925C-764345B7C632}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BE8-4085-8635-F689CD85D2D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{DA779F06-EC85-46A3-9A86-747D3ACCCB3E}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BE8-4085-8635-F689CD85D2D1}"/>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{42E5FAC5-C71C-4A72-B2B1-6576092273BF}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4BE8-4085-8635-F689CD85D2D1}"/>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{9422C211-710D-4959-92B8-F0BFAB74735E}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4BE8-4085-8635-F689CD85D2D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{F767037C-0086-4EEC-8ADA-808D00815AB2}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4BE8-4085-8635-F689CD85D2D1}"/>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{7F4996A7-FBFE-4CF5-9C87-E1EF8DA94E23}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4BE8-4085-8635-F689CD85D2D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62.8</c:v>
                </c:pt>
                <c:pt idx="8">
                  <c:v>64.099999999999994</c:v>
                </c:pt>
                <c:pt idx="16">
                  <c:v>65.099999999999994</c:v>
                </c:pt>
                <c:pt idx="24">
                  <c:v>66.5</c:v>
                </c:pt>
                <c:pt idx="32">
                  <c:v>67.3</c:v>
                </c:pt>
              </c:numCache>
            </c:numRef>
          </c:xVal>
          <c:yVal>
            <c:numRef>
              <c:f>公会計指標分析・財政指標組合せ分析表!$BP$51:$DC$51</c:f>
              <c:numCache>
                <c:formatCode>#,##0.0;"▲ "#,##0.0</c:formatCode>
                <c:ptCount val="40"/>
                <c:pt idx="0">
                  <c:v>69.3</c:v>
                </c:pt>
                <c:pt idx="8">
                  <c:v>63.2</c:v>
                </c:pt>
                <c:pt idx="16">
                  <c:v>55</c:v>
                </c:pt>
                <c:pt idx="24">
                  <c:v>33.9</c:v>
                </c:pt>
                <c:pt idx="32">
                  <c:v>20.8</c:v>
                </c:pt>
              </c:numCache>
            </c:numRef>
          </c:yVal>
          <c:smooth val="0"/>
          <c:extLst>
            <c:ext xmlns:c16="http://schemas.microsoft.com/office/drawing/2014/chart" uri="{C3380CC4-5D6E-409C-BE32-E72D297353CC}">
              <c16:uniqueId val="{00000009-4BE8-4085-8635-F689CD85D2D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{D454FDF1-8553-4209-AE18-71A1A15CCC93}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4BE8-4085-8635-F689CD85D2D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{1C567A27-8997-464D-996E-CED37D8ECA0B}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BE8-4085-8635-F689CD85D2D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{9E25BDB6-3E6E-479A-BB87-83B48CBA16BB}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BE8-4085-8635-F689CD85D2D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{0D3498F7-4AB2-4724-8C8C-DE95567B1A3B}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BE8-4085-8635-F689CD85D2D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{35111FAF-C9DA-45FB-B714-7752E199886B}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BE8-4085-8635-F689CD85D2D1}"/>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{E156CFDC-F03D-46E5-90B3-277BDD81E5F6}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4BE8-4085-8635-F689CD85D2D1}"/>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{C63C735D-C7AB-4252-8FD8-2C78DA213EBC}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4BE8-4085-8635-F689CD85D2D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{C75EFD47-CE39-42FC-B0D4-373C77C0BD6A}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4BE8-4085-8635-F689CD85D2D1}"/>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{3F59D71C-DD8B-47F3-A6A4-406F122557A7}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4BE8-4085-8635-F689CD85D2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59.9</c:v>
                </c:pt>
                <c:pt idx="8">
                  <c:v>60.2</c:v>
                </c:pt>
                <c:pt idx="16">
                  <c:v>62</c:v>
                </c:pt>
                <c:pt idx="24">
                  <c:v>63.2</c:v>
                </c:pt>
                <c:pt idx="32">
                  <c:v>65.2</c:v>
                </c:pt>
              </c:numCache>
            </c:numRef>
          </c:xVal>
          <c:yVal>
            <c:numRef>
              <c:f>公会計指標分析・財政指標組合せ分析表!$BP$55:$DC$55</c:f>
              <c:numCache>
                <c:formatCode>#,##0.0;"▲ "#,##0.0</c:formatCode>
                <c:ptCount val="40"/>
                <c:pt idx="0">
                  <c:v>52.7</c:v>
                </c:pt>
                <c:pt idx="8">
                  <c:v>49.7</c:v>
                </c:pt>
                <c:pt idx="16">
                  <c:v>37.299999999999997</c:v>
                </c:pt>
                <c:pt idx="24">
                  <c:v>25.1</c:v>
                </c:pt>
                <c:pt idx="32">
                  <c:v>17.600000000000001</c:v>
                </c:pt>
              </c:numCache>
            </c:numRef>
          </c:yVal>
          <c:smooth val="0"/>
          <c:extLst>
            <c:ext xmlns:c16="http://schemas.microsoft.com/office/drawing/2014/chart" uri="{C3380CC4-5D6E-409C-BE32-E72D297353CC}">
              <c16:uniqueId val="{00000013-4BE8-4085-8635-F689CD85D2D1}"/>
            </c:ext>
          </c:extLst>
        </c:ser>
        <c:dLbls>
          <c:showLegendKey val="0"/>
          <c:showVal val="1"/>
          <c:showCatName val="0"/>
          <c:showSerName val="0"/>
          <c:showPercent val="0"/>
          <c:showBubbleSize val="0"/>
        </c:dLbls>
        <c:axId val="46179840"/>
        <c:axId val="46181760"/>
      </c:scatterChart>
      <c:valAx>
        <c:axId val="46179840"/>
        <c:scaling>
          <c:orientation val="maxMin"/>
          <c:max val="68"/>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{9768AF1D-D7D2-4A01-9221-89B662AD55FA}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D279-4274-A9AF-7C5743D5EE7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{A4331C47-86D0-4BC9-820B-9CF008B66EBE}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279-4274-A9AF-7C5743D5EE7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{A4690309-9CF4-4AEA-9325-575BEC887A2E}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279-4274-A9AF-7C5743D5EE7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{44BA8F22-1C0E-4DB1-A4FD-F323A31C486B}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279-4274-A9AF-7C5743D5EE7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{D6F6D71A-A315-4748-9752-057978E41BD7}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279-4274-A9AF-7C5743D5EE7C}"/>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{C43DECA3-57CB-45EB-9B2E-9D92BFE40B24}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D279-4274-A9AF-7C5743D5EE7C}"/>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{42116128-5CCE-46F9-805E-427CD4FE36DB}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D279-4274-A9AF-7C5743D5EE7C}"/>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{FAE16E23-67DD-413F-9AF3-7F26BB2CCB02}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D279-4274-A9AF-7C5743D5EE7C}"/>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{FE864427-4FA4-4CBE-9F95-731028EF127A}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D279-4274-A9AF-7C5743D5EE7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9.1</c:v>
                </c:pt>
                <c:pt idx="16">
                  <c:v>9.6999999999999993</c:v>
                </c:pt>
                <c:pt idx="24">
                  <c:v>10</c:v>
                </c:pt>
                <c:pt idx="32">
                  <c:v>10.1</c:v>
                </c:pt>
              </c:numCache>
            </c:numRef>
          </c:xVal>
          <c:yVal>
            <c:numRef>
              <c:f>公会計指標分析・財政指標組合せ分析表!$BP$73:$DC$73</c:f>
              <c:numCache>
                <c:formatCode>#,##0.0;"▲ "#,##0.0</c:formatCode>
                <c:ptCount val="40"/>
                <c:pt idx="0">
                  <c:v>69.3</c:v>
                </c:pt>
                <c:pt idx="8">
                  <c:v>63.2</c:v>
                </c:pt>
                <c:pt idx="16">
                  <c:v>55</c:v>
                </c:pt>
                <c:pt idx="24">
                  <c:v>33.9</c:v>
                </c:pt>
                <c:pt idx="32">
                  <c:v>20.8</c:v>
                </c:pt>
              </c:numCache>
            </c:numRef>
          </c:yVal>
          <c:smooth val="0"/>
          <c:extLst>
            <c:ext xmlns:c16="http://schemas.microsoft.com/office/drawing/2014/chart" uri="{C3380CC4-5D6E-409C-BE32-E72D297353CC}">
              <c16:uniqueId val="{00000009-D279-4274-A9AF-7C5743D5EE7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{F7BC4FA6-AFF6-4414-ABBE-E5B283BDC43D}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D279-4274-A9AF-7C5743D5EE7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{7FE331D2-2D42-44C0-9ED0-064C0989F298}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279-4274-A9AF-7C5743D5EE7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{36E3456E-8D61-4590-A865-5195E688CE90}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279-4274-A9AF-7C5743D5EE7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{B6393A8C-B07D-48F3-B03A-F93A8FCA4B5C}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279-4274-A9AF-7C5743D5EE7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{5803B4C7-B701-47C2-A6E5-FCC4C51CE6DD}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279-4274-A9AF-7C5743D5EE7C}"/>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{ACC4615B-9A3F-4F6F-AAE2-34B9CB4E687F}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D279-4274-A9AF-7C5743D5EE7C}"/>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{8E8C3D1A-5BC1-43FE-B0C0-87E54EF629CE}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D279-4274-A9AF-7C5743D5EE7C}"/>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{51F0EE2E-817B-46CE-A287-E1DC0CFBA931}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D279-4274-A9AF-7C5743D5EE7C}"/>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{00BE4642-5BB2-45F3-A07B-8244B3FF33F3}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D279-4274-A9AF-7C5743D5EE7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8.6</c:v>
                </c:pt>
                <c:pt idx="24">
                  <c:v>8.3000000000000007</c:v>
                </c:pt>
                <c:pt idx="32">
                  <c:v>8.4</c:v>
                </c:pt>
              </c:numCache>
            </c:numRef>
          </c:xVal>
          <c:yVal>
            <c:numRef>
              <c:f>公会計指標分析・財政指標組合せ分析表!$BP$77:$DC$77</c:f>
              <c:numCache>
                <c:formatCode>#,##0.0;"▲ "#,##0.0</c:formatCode>
                <c:ptCount val="40"/>
                <c:pt idx="0">
                  <c:v>52.7</c:v>
                </c:pt>
                <c:pt idx="8">
                  <c:v>49.7</c:v>
                </c:pt>
                <c:pt idx="16">
                  <c:v>37.299999999999997</c:v>
                </c:pt>
                <c:pt idx="24">
                  <c:v>25.1</c:v>
                </c:pt>
                <c:pt idx="32">
                  <c:v>17.600000000000001</c:v>
                </c:pt>
              </c:numCache>
            </c:numRef>
          </c:yVal>
          <c:smooth val="0"/>
          <c:extLst>
            <c:ext xmlns:c16="http://schemas.microsoft.com/office/drawing/2014/chart" uri="{C3380CC4-5D6E-409C-BE32-E72D297353CC}">
              <c16:uniqueId val="{00000013-D279-4274-A9AF-7C5743D5EE7C}"/>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新潟県小千谷市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臨時財政対策債の元利償還金の増加などにより「元利償還金等」が増加し、公営企業債の元利償還金に対する繰入金や算入公債費が減少したため分子の増加となった。</a:t>
          </a:r>
        </a:p>
        <a:p>
          <a:r>
            <a:rPr kumimoji="1" lang="ja-JP" altLang="en-US" sz="1400">
              <a:latin typeface="ＭＳ ゴシック" pitchFamily="49" charset="-128"/>
              <a:ea typeface="ＭＳ ゴシック" pitchFamily="49" charset="-128"/>
            </a:rPr>
            <a:t>　臨時財政対策債の減少などにより標準財政規模を含む分母が減少する傾向にあり比率は増加が見込まれる。</a:t>
          </a:r>
        </a:p>
        <a:p>
          <a:r>
            <a:rPr kumimoji="1" lang="ja-JP" altLang="en-US" sz="1400">
              <a:latin typeface="ＭＳ ゴシック" pitchFamily="49" charset="-128"/>
              <a:ea typeface="ＭＳ ゴシック" pitchFamily="49" charset="-128"/>
            </a:rPr>
            <a:t>　今後も引き続き交付税措置のある地方債を有効活用し、より一層適正な地方債の管理に努めていく。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新潟県小千谷市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図書館等複合施設整備事業などの投資的事業の実施により借入額は増加傾向にあるが、臨時財政対策債など一般会計に係る地方債償還や公営企業債繰入見込額の減少により将来負担額は減少している。</a:t>
          </a:r>
        </a:p>
        <a:p>
          <a:r>
            <a:rPr kumimoji="1" lang="ja-JP" altLang="en-US" sz="1400">
              <a:latin typeface="ＭＳ ゴシック" pitchFamily="49" charset="-128"/>
              <a:ea typeface="ＭＳ ゴシック" pitchFamily="49" charset="-128"/>
            </a:rPr>
            <a:t>　また、財政調整基金が増加したことにより充当可能基金が増加した。</a:t>
          </a:r>
        </a:p>
        <a:p>
          <a:r>
            <a:rPr kumimoji="1" lang="ja-JP" altLang="en-US" sz="1400">
              <a:latin typeface="ＭＳ ゴシック" pitchFamily="49" charset="-128"/>
              <a:ea typeface="ＭＳ ゴシック" pitchFamily="49" charset="-128"/>
            </a:rPr>
            <a:t>　今後も引き続き、中長期的な財政計画を見通し、健全な財政運営に努める。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新潟県小千谷市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・黒字収支となったことにより「財政調整基金」を取崩さなかったため、基金全体が増加した。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・継続事業として実施している図書館等複合施設整備事業により「文化施設建設基金」は逓減していく。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・今後予定されている学校施設整備事業により令和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年度に積み立てた「市立学校整備基金」は、逓減していく。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・環境うるおい基金：信濃川の河川環境の維持向上等、環境との調和を図るために必要な事業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・文化施設建設基金：文化施設の建設に係る経費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・夢の架け橋基金　：小千谷市のまちづくりに賛同する人々からの寄附を財源として、夢のある個性豊かな活力あるまちづくりを推進する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・環境うるおい基金：事業実施により取崩したことによる減少、原資の積増しなし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・文化施設建設基金：図書館等複合施設整備事業により取崩したことによる減少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・夢の架け橋基金：当該年度のふるさと納税による寄附金を積立て、前年度に積立てた額を取崩したことによりほぼ同額</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・文化施設建設基金：継続事業として実施している図書館等複合施設整備事業により「文化施設建設基金」は逓減していく。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・市立学校整備基金：今後予定している学校施設整備事業により「市立学校整備基金」は逓減していく。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年度をピークに減少傾向であったが、ふるさと納税による寄附金が増加したことなどにより、令和元年度以降、黒字収支により増加している。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・今後も大型普通建設事業費が控えており、収支の均衡に努める。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年度に、財源不足により地方債償還のため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百万円を取崩したことに伴い減少したが、平成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年度以降は取崩しなし。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・今後、普通建設事業などの償還を控えているが、経済事情の著しい変動等による財源不足等が見込まれる場合、積立てる額を予算で定め、財源を確保する。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4A7AD6E-D031-4D63-9A08-4EB904E5F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E61B305-9C18-4BFE-AA81-E79AD7F1ED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62A8B88-2F78-4A66-8F3D-C406D7775F7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981BF49-625C-4136-9FDB-32599A60C31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4E2C3E6-77CD-42DC-9018-BD67C0E698B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4B8C92C-6730-4CEE-8D4A-A5EC33F7A13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新潟県小千谷市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5F56CF3-3845-44EA-BB61-3BA224036B1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A582A88-9061-4D3F-B6FD-40F206E444C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F887CF9-32DE-4EB3-8C52-953A15EF4EC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3607753-18E0-4E97-9F50-D1B31E0D339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55023BC-7B75-419B-857F-03AA06DF1AD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7982D5A-663F-4281-8EA9-735E010F1A0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33,722
33,318
155.19
20,177,000
19,084,863
869,557
10,207,223
14,993,357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CE5D337-95B7-4F84-8A6D-8EEDBEAF5E5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A7EBF0F-F049-4E7A-9D5F-88E5B6F3B48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306DACE-9546-42C6-AFE8-CD1298AA3C1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4A2A8DD-C742-4D99-8261-9950DF79773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9E5631DF-364D-4C85-A2AC-B424BACFA13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F388515-F7CA-49B5-BEC5-0AD53572F9C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CC5B232-002D-44B0-A8D0-69F0160D9C5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984AC06-046F-47CD-AFB9-875C87C645A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9A96F29-C9DA-4CAB-8ABA-A7E639B5149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6458EBE-AFE9-4713-B18A-08BDBD1A147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B1899FF-B784-4010-AB4D-5B3CAF9F3CD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7808107D-457F-4CE8-AD66-ACAC59051B3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B9FAB61-3135-4E64-A304-E0F1DC69318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29D9200-905B-4FE4-99F1-F174423B35E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4482E04-9223-4563-9C56-011BFBA5A3B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5C11F0E-3024-419E-9C06-4A1332BE4E1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677D8AA-1B72-4CC0-A19D-5521F8C6107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ADD903D-50A1-4111-9C8F-A9F53AA5827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D99C482-5083-4BFA-BEFA-C6CD889C315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95E6C57-202D-4ADC-84B1-CDE9BC86FD2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3904C706-AEF8-4FB4-9DA1-C36891E1BA12}"/>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314C13AD-4FC5-45BA-8F6E-9A9DCB9652B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2B8DD47-58E6-4327-82B3-C75ECC429C0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7E3CB58-2221-4258-AF8D-8DC5438611D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8A8F355-A57A-42A3-AA55-9FD9B95AE8B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51853BD-6844-4796-B090-BF982610613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3B7B9AE-5B41-4139-AB4A-BCA15B99450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281BECF-4640-412C-B04D-67DCE31A338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7994DBC-9439-40C3-8B1E-B070401EE4C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3D56011-C19E-4429-89E2-206FB0C640E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B5B0538-DB4E-437B-A21F-41628751585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F05F66C-9E5C-45D5-AE4D-73555A79E12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747DC8B-72B0-402D-A18F-5EE7D6E9B0C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AA585F6-3319-4C17-B043-1C370949AB4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BCD842E4-3594-4F0F-B0E0-9EC73DB963A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当市は、平成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年度に公共施設等総合管理計画を策定し、公共施設等の耐震化、老朽化した施設の集約化・複合化や除却を進めてきた。</a:t>
          </a:r>
          <a:endParaRPr lang="ja-JP" altLang="ja-JP">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有形固定資産減価償却率については、上昇傾向にはあるものの、類似団体平均と同水準であり、これまでの取組の効果が表れている。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1B2FAC5B-6161-4F03-89E7-A96E9C20FA3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90D698D9-E294-4884-B7C1-85B725013C1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9844AEC5-0046-43F5-8ECA-B57E8A9F4E5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7B8BD7CE-7818-46C1-9874-EA728217E6B2}"/>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ADC70FEA-2F00-463B-9B0F-1944C47D3943}"/>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8D7DD37C-6E24-4AEB-A30E-4897469D4F05}"/>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55D5CC16-595C-4672-B31D-C9CD2934E293}"/>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E99B0C63-CE1B-486F-8206-E282A0DF95BF}"/>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37C10A6-8969-4117-81B1-3A8E953C4E9F}"/>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80C52593-09BF-4062-A43D-51C7D202C6D8}"/>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3D847DB5-7F1B-4B37-896C-6CCCD9AA8258}"/>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19B8F909-F2AB-4C7D-9E66-B7E866CBBC61}"/>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FC50D4FB-916A-4FD1-971C-9D3986A15264}"/>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ABC30DE5-6822-416C-A990-F5C018C21AA1}"/>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341D32B2-3409-4D6B-96B0-25C06113EA0D}"/>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13B1F012-80DE-4142-A025-F0F9641DDC9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3E92E21B-0790-4A55-8F39-02F8F20C4D3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B0CD96C2-18FE-41F8-BA10-DD1511F8D58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103142</xdr:rowOff>
    </xdr:from>
    <xdr:to>
      <xdr:col>23</xdr:col>
      <xdr:colOff>85090</xdr:colOff>
      <xdr:row>34</xdr:row>
      <xdr:rowOff>110218</xdr:rowOff>
    </xdr:to>
    <xdr:cxnSp macro="">
      <xdr:nvCxnSpPr>
        <xdr:cNvPr id="67" name="直線コネクタ 66">
          <a:extLst>
            <a:ext uri="{FF2B5EF4-FFF2-40B4-BE49-F238E27FC236}">
              <a16:creationId xmlns:a16="http://schemas.microsoft.com/office/drawing/2014/main" id="{A839BACB-490D-4F07-A888-BCAF70298419}"/>
            </a:ext>
          </a:extLst>
        </xdr:cNvPr>
        <xdr:cNvCxnSpPr/>
      </xdr:nvCxnSpPr>
      <xdr:spPr>
        <a:xfrm flipV="1">
          <a:off x="4760595" y="5332367"/>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68" name="有形固定資産減価償却率最小値テキスト">
          <a:extLst>
            <a:ext uri="{FF2B5EF4-FFF2-40B4-BE49-F238E27FC236}">
              <a16:creationId xmlns:a16="http://schemas.microsoft.com/office/drawing/2014/main" id="{7C8C23BD-EBD7-43F2-B656-3E257B07D27D}"/>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69" name="直線コネクタ 68">
          <a:extLst>
            <a:ext uri="{FF2B5EF4-FFF2-40B4-BE49-F238E27FC236}">
              <a16:creationId xmlns:a16="http://schemas.microsoft.com/office/drawing/2014/main" id="{5AD87B69-D02F-4B05-8F42-6EDE256B390A}"/>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49819</xdr:rowOff>
    </xdr:from>
    <xdr:ext cx="405111" cy="259045"/>
    <xdr:sp macro="" textlink="">
      <xdr:nvSpPr>
        <xdr:cNvPr id="70" name="有形固定資産減価償却率最大値テキスト">
          <a:extLst>
            <a:ext uri="{FF2B5EF4-FFF2-40B4-BE49-F238E27FC236}">
              <a16:creationId xmlns:a16="http://schemas.microsoft.com/office/drawing/2014/main" id="{CC212359-974E-488F-8F45-E806BFE65987}"/>
            </a:ext>
          </a:extLst>
        </xdr:cNvPr>
        <xdr:cNvSpPr txBox="1"/>
      </xdr:nvSpPr>
      <xdr:spPr>
        <a:xfrm>
          <a:off x="4813300" y="5107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103142</xdr:rowOff>
    </xdr:from>
    <xdr:to>
      <xdr:col>23</xdr:col>
      <xdr:colOff>174625</xdr:colOff>
      <xdr:row>26</xdr:row>
      <xdr:rowOff>103142</xdr:rowOff>
    </xdr:to>
    <xdr:cxnSp macro="">
      <xdr:nvCxnSpPr>
        <xdr:cNvPr id="71" name="直線コネクタ 70">
          <a:extLst>
            <a:ext uri="{FF2B5EF4-FFF2-40B4-BE49-F238E27FC236}">
              <a16:creationId xmlns:a16="http://schemas.microsoft.com/office/drawing/2014/main" id="{45254CC3-5944-47EF-BD3D-2BC9A9E56BE9}"/>
            </a:ext>
          </a:extLst>
        </xdr:cNvPr>
        <xdr:cNvCxnSpPr/>
      </xdr:nvCxnSpPr>
      <xdr:spPr>
        <a:xfrm>
          <a:off x="4673600" y="5332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95721</xdr:rowOff>
    </xdr:from>
    <xdr:ext cx="405111" cy="259045"/>
    <xdr:sp macro="" textlink="">
      <xdr:nvSpPr>
        <xdr:cNvPr id="72" name="有形固定資産減価償却率平均値テキスト">
          <a:extLst>
            <a:ext uri="{FF2B5EF4-FFF2-40B4-BE49-F238E27FC236}">
              <a16:creationId xmlns:a16="http://schemas.microsoft.com/office/drawing/2014/main" id="{81899716-D20D-4F84-BA1B-F1F8A16AF294}"/>
            </a:ext>
          </a:extLst>
        </xdr:cNvPr>
        <xdr:cNvSpPr txBox="1"/>
      </xdr:nvSpPr>
      <xdr:spPr>
        <a:xfrm>
          <a:off x="4813300" y="58392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72844</xdr:rowOff>
    </xdr:from>
    <xdr:to>
      <xdr:col>23</xdr:col>
      <xdr:colOff>136525</xdr:colOff>
      <xdr:row>31</xdr:row>
      <xdr:rowOff>2994</xdr:rowOff>
    </xdr:to>
    <xdr:sp macro="" textlink="">
      <xdr:nvSpPr>
        <xdr:cNvPr id="73" name="フローチャート: 判断 72">
          <a:extLst>
            <a:ext uri="{FF2B5EF4-FFF2-40B4-BE49-F238E27FC236}">
              <a16:creationId xmlns:a16="http://schemas.microsoft.com/office/drawing/2014/main" id="{6CB3BB31-02F3-455C-9C38-034D9B261E89}"/>
            </a:ext>
          </a:extLst>
        </xdr:cNvPr>
        <xdr:cNvSpPr/>
      </xdr:nvSpPr>
      <xdr:spPr>
        <a:xfrm>
          <a:off x="4711700" y="598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11158</xdr:rowOff>
    </xdr:from>
    <xdr:to>
      <xdr:col>19</xdr:col>
      <xdr:colOff>187325</xdr:colOff>
      <xdr:row>30</xdr:row>
      <xdr:rowOff>112758</xdr:rowOff>
    </xdr:to>
    <xdr:sp macro="" textlink="">
      <xdr:nvSpPr>
        <xdr:cNvPr id="74" name="フローチャート: 判断 73">
          <a:extLst>
            <a:ext uri="{FF2B5EF4-FFF2-40B4-BE49-F238E27FC236}">
              <a16:creationId xmlns:a16="http://schemas.microsoft.com/office/drawing/2014/main" id="{9B98E265-B821-488A-993B-EAD9BCBCAAB9}"/>
            </a:ext>
          </a:extLst>
        </xdr:cNvPr>
        <xdr:cNvSpPr/>
      </xdr:nvSpPr>
      <xdr:spPr>
        <a:xfrm>
          <a:off x="4000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145597</xdr:rowOff>
    </xdr:from>
    <xdr:to>
      <xdr:col>15</xdr:col>
      <xdr:colOff>187325</xdr:colOff>
      <xdr:row>30</xdr:row>
      <xdr:rowOff>75747</xdr:rowOff>
    </xdr:to>
    <xdr:sp macro="" textlink="">
      <xdr:nvSpPr>
        <xdr:cNvPr id="75" name="フローチャート: 判断 74">
          <a:extLst>
            <a:ext uri="{FF2B5EF4-FFF2-40B4-BE49-F238E27FC236}">
              <a16:creationId xmlns:a16="http://schemas.microsoft.com/office/drawing/2014/main" id="{8D51D144-D379-4AD2-981E-5A01D5C03ACF}"/>
            </a:ext>
          </a:extLst>
        </xdr:cNvPr>
        <xdr:cNvSpPr/>
      </xdr:nvSpPr>
      <xdr:spPr>
        <a:xfrm>
          <a:off x="3238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90079</xdr:rowOff>
    </xdr:from>
    <xdr:to>
      <xdr:col>11</xdr:col>
      <xdr:colOff>187325</xdr:colOff>
      <xdr:row>30</xdr:row>
      <xdr:rowOff>20229</xdr:rowOff>
    </xdr:to>
    <xdr:sp macro="" textlink="">
      <xdr:nvSpPr>
        <xdr:cNvPr id="76" name="フローチャート: 判断 75">
          <a:extLst>
            <a:ext uri="{FF2B5EF4-FFF2-40B4-BE49-F238E27FC236}">
              <a16:creationId xmlns:a16="http://schemas.microsoft.com/office/drawing/2014/main" id="{57B3D171-B93B-4F01-BE2F-89F26FB38ED5}"/>
            </a:ext>
          </a:extLst>
        </xdr:cNvPr>
        <xdr:cNvSpPr/>
      </xdr:nvSpPr>
      <xdr:spPr>
        <a:xfrm>
          <a:off x="2476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80826</xdr:rowOff>
    </xdr:from>
    <xdr:to>
      <xdr:col>7</xdr:col>
      <xdr:colOff>187325</xdr:colOff>
      <xdr:row>30</xdr:row>
      <xdr:rowOff>10976</xdr:rowOff>
    </xdr:to>
    <xdr:sp macro="" textlink="">
      <xdr:nvSpPr>
        <xdr:cNvPr id="77" name="フローチャート: 判断 76">
          <a:extLst>
            <a:ext uri="{FF2B5EF4-FFF2-40B4-BE49-F238E27FC236}">
              <a16:creationId xmlns:a16="http://schemas.microsoft.com/office/drawing/2014/main" id="{E5E87C5E-3AF2-42A7-8878-149C07368001}"/>
            </a:ext>
          </a:extLst>
        </xdr:cNvPr>
        <xdr:cNvSpPr/>
      </xdr:nvSpPr>
      <xdr:spPr>
        <a:xfrm>
          <a:off x="1714500" y="58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4456497-77CE-466A-8918-6033C8F14D1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FBCCF33-DA3B-4E4B-B1B5-E525F96B431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352776A-95A6-452F-9FBB-8522460301A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C7844F9A-4DA8-4635-82F6-F3D9E4CE424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47418E6D-778A-4BD7-8C4B-AABA3D68E5F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137614</xdr:rowOff>
    </xdr:from>
    <xdr:to>
      <xdr:col>23</xdr:col>
      <xdr:colOff>136525</xdr:colOff>
      <xdr:row>31</xdr:row>
      <xdr:rowOff>67764</xdr:rowOff>
    </xdr:to>
    <xdr:sp macro="" textlink="">
      <xdr:nvSpPr>
        <xdr:cNvPr id="83" name="楕円 82">
          <a:extLst>
            <a:ext uri="{FF2B5EF4-FFF2-40B4-BE49-F238E27FC236}">
              <a16:creationId xmlns:a16="http://schemas.microsoft.com/office/drawing/2014/main" id="{2D3C5DE8-D91C-4580-B1FE-332F32CE9364}"/>
            </a:ext>
          </a:extLst>
        </xdr:cNvPr>
        <xdr:cNvSpPr/>
      </xdr:nvSpPr>
      <xdr:spPr>
        <a:xfrm>
          <a:off x="4711700" y="605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116041</xdr:rowOff>
    </xdr:from>
    <xdr:ext cx="405111" cy="259045"/>
    <xdr:sp macro="" textlink="">
      <xdr:nvSpPr>
        <xdr:cNvPr id="84" name="有形固定資産減価償却率該当値テキスト">
          <a:extLst>
            <a:ext uri="{FF2B5EF4-FFF2-40B4-BE49-F238E27FC236}">
              <a16:creationId xmlns:a16="http://schemas.microsoft.com/office/drawing/2014/main" id="{03418890-B2A2-41F1-9382-26A0F73D7ABF}"/>
            </a:ext>
          </a:extLst>
        </xdr:cNvPr>
        <xdr:cNvSpPr txBox="1"/>
      </xdr:nvSpPr>
      <xdr:spPr>
        <a:xfrm>
          <a:off x="4813300" y="6031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112939</xdr:rowOff>
    </xdr:from>
    <xdr:to>
      <xdr:col>19</xdr:col>
      <xdr:colOff>187325</xdr:colOff>
      <xdr:row>31</xdr:row>
      <xdr:rowOff>43089</xdr:rowOff>
    </xdr:to>
    <xdr:sp macro="" textlink="">
      <xdr:nvSpPr>
        <xdr:cNvPr id="85" name="楕円 84">
          <a:extLst>
            <a:ext uri="{FF2B5EF4-FFF2-40B4-BE49-F238E27FC236}">
              <a16:creationId xmlns:a16="http://schemas.microsoft.com/office/drawing/2014/main" id="{7A350EF2-940C-411D-940A-B3F580AA6C3B}"/>
            </a:ext>
          </a:extLst>
        </xdr:cNvPr>
        <xdr:cNvSpPr/>
      </xdr:nvSpPr>
      <xdr:spPr>
        <a:xfrm>
          <a:off x="4000500" y="602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163739</xdr:rowOff>
    </xdr:from>
    <xdr:to>
      <xdr:col>23</xdr:col>
      <xdr:colOff>85725</xdr:colOff>
      <xdr:row>31</xdr:row>
      <xdr:rowOff>16964</xdr:rowOff>
    </xdr:to>
    <xdr:cxnSp macro="">
      <xdr:nvCxnSpPr>
        <xdr:cNvPr id="86" name="直線コネクタ 85">
          <a:extLst>
            <a:ext uri="{FF2B5EF4-FFF2-40B4-BE49-F238E27FC236}">
              <a16:creationId xmlns:a16="http://schemas.microsoft.com/office/drawing/2014/main" id="{066E375E-66F7-400E-97E7-5AF8100B71C6}"/>
            </a:ext>
          </a:extLst>
        </xdr:cNvPr>
        <xdr:cNvCxnSpPr/>
      </xdr:nvCxnSpPr>
      <xdr:spPr>
        <a:xfrm>
          <a:off x="4051300" y="6078764"/>
          <a:ext cx="7112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69759</xdr:rowOff>
    </xdr:from>
    <xdr:to>
      <xdr:col>15</xdr:col>
      <xdr:colOff>187325</xdr:colOff>
      <xdr:row>30</xdr:row>
      <xdr:rowOff>171359</xdr:rowOff>
    </xdr:to>
    <xdr:sp macro="" textlink="">
      <xdr:nvSpPr>
        <xdr:cNvPr id="87" name="楕円 86">
          <a:extLst>
            <a:ext uri="{FF2B5EF4-FFF2-40B4-BE49-F238E27FC236}">
              <a16:creationId xmlns:a16="http://schemas.microsoft.com/office/drawing/2014/main" id="{EFB67AF2-CE74-4BAB-94B8-04478E42B66D}"/>
            </a:ext>
          </a:extLst>
        </xdr:cNvPr>
        <xdr:cNvSpPr/>
      </xdr:nvSpPr>
      <xdr:spPr>
        <a:xfrm>
          <a:off x="3238500" y="59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120559</xdr:rowOff>
    </xdr:from>
    <xdr:to>
      <xdr:col>19</xdr:col>
      <xdr:colOff>136525</xdr:colOff>
      <xdr:row>30</xdr:row>
      <xdr:rowOff>163739</xdr:rowOff>
    </xdr:to>
    <xdr:cxnSp macro="">
      <xdr:nvCxnSpPr>
        <xdr:cNvPr id="88" name="直線コネクタ 87">
          <a:extLst>
            <a:ext uri="{FF2B5EF4-FFF2-40B4-BE49-F238E27FC236}">
              <a16:creationId xmlns:a16="http://schemas.microsoft.com/office/drawing/2014/main" id="{F9A704C0-EC2A-4012-9A16-4369EAA4D4FE}"/>
            </a:ext>
          </a:extLst>
        </xdr:cNvPr>
        <xdr:cNvCxnSpPr/>
      </xdr:nvCxnSpPr>
      <xdr:spPr>
        <a:xfrm>
          <a:off x="3289300" y="6035584"/>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38917</xdr:rowOff>
    </xdr:from>
    <xdr:to>
      <xdr:col>11</xdr:col>
      <xdr:colOff>187325</xdr:colOff>
      <xdr:row>30</xdr:row>
      <xdr:rowOff>140517</xdr:rowOff>
    </xdr:to>
    <xdr:sp macro="" textlink="">
      <xdr:nvSpPr>
        <xdr:cNvPr id="89" name="楕円 88">
          <a:extLst>
            <a:ext uri="{FF2B5EF4-FFF2-40B4-BE49-F238E27FC236}">
              <a16:creationId xmlns:a16="http://schemas.microsoft.com/office/drawing/2014/main" id="{CFCFC026-3F2B-49E2-A060-EA70ABB8236B}"/>
            </a:ext>
          </a:extLst>
        </xdr:cNvPr>
        <xdr:cNvSpPr/>
      </xdr:nvSpPr>
      <xdr:spPr>
        <a:xfrm>
          <a:off x="2476500" y="595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89717</xdr:rowOff>
    </xdr:from>
    <xdr:to>
      <xdr:col>15</xdr:col>
      <xdr:colOff>136525</xdr:colOff>
      <xdr:row>30</xdr:row>
      <xdr:rowOff>120559</xdr:rowOff>
    </xdr:to>
    <xdr:cxnSp macro="">
      <xdr:nvCxnSpPr>
        <xdr:cNvPr id="90" name="直線コネクタ 89">
          <a:extLst>
            <a:ext uri="{FF2B5EF4-FFF2-40B4-BE49-F238E27FC236}">
              <a16:creationId xmlns:a16="http://schemas.microsoft.com/office/drawing/2014/main" id="{CAF3C2FF-AD41-466F-9164-52BD7D519611}"/>
            </a:ext>
          </a:extLst>
        </xdr:cNvPr>
        <xdr:cNvCxnSpPr/>
      </xdr:nvCxnSpPr>
      <xdr:spPr>
        <a:xfrm>
          <a:off x="2527300" y="6004742"/>
          <a:ext cx="762000" cy="3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170271</xdr:rowOff>
    </xdr:from>
    <xdr:to>
      <xdr:col>7</xdr:col>
      <xdr:colOff>187325</xdr:colOff>
      <xdr:row>30</xdr:row>
      <xdr:rowOff>100421</xdr:rowOff>
    </xdr:to>
    <xdr:sp macro="" textlink="">
      <xdr:nvSpPr>
        <xdr:cNvPr id="91" name="楕円 90">
          <a:extLst>
            <a:ext uri="{FF2B5EF4-FFF2-40B4-BE49-F238E27FC236}">
              <a16:creationId xmlns:a16="http://schemas.microsoft.com/office/drawing/2014/main" id="{BBE41D86-1B43-40AA-9FA7-6061781AB727}"/>
            </a:ext>
          </a:extLst>
        </xdr:cNvPr>
        <xdr:cNvSpPr/>
      </xdr:nvSpPr>
      <xdr:spPr>
        <a:xfrm>
          <a:off x="1714500" y="591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49621</xdr:rowOff>
    </xdr:from>
    <xdr:to>
      <xdr:col>11</xdr:col>
      <xdr:colOff>136525</xdr:colOff>
      <xdr:row>30</xdr:row>
      <xdr:rowOff>89717</xdr:rowOff>
    </xdr:to>
    <xdr:cxnSp macro="">
      <xdr:nvCxnSpPr>
        <xdr:cNvPr id="92" name="直線コネクタ 91">
          <a:extLst>
            <a:ext uri="{FF2B5EF4-FFF2-40B4-BE49-F238E27FC236}">
              <a16:creationId xmlns:a16="http://schemas.microsoft.com/office/drawing/2014/main" id="{8CDD43B4-247C-425E-A92F-700B5C4FFA6C}"/>
            </a:ext>
          </a:extLst>
        </xdr:cNvPr>
        <xdr:cNvCxnSpPr/>
      </xdr:nvCxnSpPr>
      <xdr:spPr>
        <a:xfrm>
          <a:off x="1765300" y="5964646"/>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129285</xdr:rowOff>
    </xdr:from>
    <xdr:ext cx="405111" cy="259045"/>
    <xdr:sp macro="" textlink="">
      <xdr:nvSpPr>
        <xdr:cNvPr id="93" name="n_1aveValue有形固定資産減価償却率">
          <a:extLst>
            <a:ext uri="{FF2B5EF4-FFF2-40B4-BE49-F238E27FC236}">
              <a16:creationId xmlns:a16="http://schemas.microsoft.com/office/drawing/2014/main" id="{78CFAA66-63C5-42BC-870C-F764AA819007}"/>
            </a:ext>
          </a:extLst>
        </xdr:cNvPr>
        <xdr:cNvSpPr txBox="1"/>
      </xdr:nvSpPr>
      <xdr:spPr>
        <a:xfrm>
          <a:off x="38360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92274</xdr:rowOff>
    </xdr:from>
    <xdr:ext cx="405111" cy="259045"/>
    <xdr:sp macro="" textlink="">
      <xdr:nvSpPr>
        <xdr:cNvPr id="94" name="n_2aveValue有形固定資産減価償却率">
          <a:extLst>
            <a:ext uri="{FF2B5EF4-FFF2-40B4-BE49-F238E27FC236}">
              <a16:creationId xmlns:a16="http://schemas.microsoft.com/office/drawing/2014/main" id="{54AAE1EC-AEA4-4A44-B3F2-415E1317976E}"/>
            </a:ext>
          </a:extLst>
        </xdr:cNvPr>
        <xdr:cNvSpPr txBox="1"/>
      </xdr:nvSpPr>
      <xdr:spPr>
        <a:xfrm>
          <a:off x="30867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36756</xdr:rowOff>
    </xdr:from>
    <xdr:ext cx="405111" cy="259045"/>
    <xdr:sp macro="" textlink="">
      <xdr:nvSpPr>
        <xdr:cNvPr id="95" name="n_3aveValue有形固定資産減価償却率">
          <a:extLst>
            <a:ext uri="{FF2B5EF4-FFF2-40B4-BE49-F238E27FC236}">
              <a16:creationId xmlns:a16="http://schemas.microsoft.com/office/drawing/2014/main" id="{2A547334-981B-4583-943D-B4C669ABB6BB}"/>
            </a:ext>
          </a:extLst>
        </xdr:cNvPr>
        <xdr:cNvSpPr txBox="1"/>
      </xdr:nvSpPr>
      <xdr:spPr>
        <a:xfrm>
          <a:off x="2324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27503</xdr:rowOff>
    </xdr:from>
    <xdr:ext cx="405111" cy="259045"/>
    <xdr:sp macro="" textlink="">
      <xdr:nvSpPr>
        <xdr:cNvPr id="96" name="n_4aveValue有形固定資産減価償却率">
          <a:extLst>
            <a:ext uri="{FF2B5EF4-FFF2-40B4-BE49-F238E27FC236}">
              <a16:creationId xmlns:a16="http://schemas.microsoft.com/office/drawing/2014/main" id="{397CDB33-4414-4063-BFC2-84FA98BF2C83}"/>
            </a:ext>
          </a:extLst>
        </xdr:cNvPr>
        <xdr:cNvSpPr txBox="1"/>
      </xdr:nvSpPr>
      <xdr:spPr>
        <a:xfrm>
          <a:off x="1562744" y="559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34216</xdr:rowOff>
    </xdr:from>
    <xdr:ext cx="405111" cy="259045"/>
    <xdr:sp macro="" textlink="">
      <xdr:nvSpPr>
        <xdr:cNvPr id="97" name="n_1mainValue有形固定資産減価償却率">
          <a:extLst>
            <a:ext uri="{FF2B5EF4-FFF2-40B4-BE49-F238E27FC236}">
              <a16:creationId xmlns:a16="http://schemas.microsoft.com/office/drawing/2014/main" id="{0A9F1845-B1BA-4AF1-9556-B092755F9962}"/>
            </a:ext>
          </a:extLst>
        </xdr:cNvPr>
        <xdr:cNvSpPr txBox="1"/>
      </xdr:nvSpPr>
      <xdr:spPr>
        <a:xfrm>
          <a:off x="3836044" y="61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162486</xdr:rowOff>
    </xdr:from>
    <xdr:ext cx="405111" cy="259045"/>
    <xdr:sp macro="" textlink="">
      <xdr:nvSpPr>
        <xdr:cNvPr id="98" name="n_2mainValue有形固定資産減価償却率">
          <a:extLst>
            <a:ext uri="{FF2B5EF4-FFF2-40B4-BE49-F238E27FC236}">
              <a16:creationId xmlns:a16="http://schemas.microsoft.com/office/drawing/2014/main" id="{040AECAC-8391-4CDE-BAE3-075A62F11904}"/>
            </a:ext>
          </a:extLst>
        </xdr:cNvPr>
        <xdr:cNvSpPr txBox="1"/>
      </xdr:nvSpPr>
      <xdr:spPr>
        <a:xfrm>
          <a:off x="3086744" y="6077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131644</xdr:rowOff>
    </xdr:from>
    <xdr:ext cx="405111" cy="259045"/>
    <xdr:sp macro="" textlink="">
      <xdr:nvSpPr>
        <xdr:cNvPr id="99" name="n_3mainValue有形固定資産減価償却率">
          <a:extLst>
            <a:ext uri="{FF2B5EF4-FFF2-40B4-BE49-F238E27FC236}">
              <a16:creationId xmlns:a16="http://schemas.microsoft.com/office/drawing/2014/main" id="{8E8E921C-1CCF-436F-BDD6-85E8381367BE}"/>
            </a:ext>
          </a:extLst>
        </xdr:cNvPr>
        <xdr:cNvSpPr txBox="1"/>
      </xdr:nvSpPr>
      <xdr:spPr>
        <a:xfrm>
          <a:off x="2324744" y="6046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91548</xdr:rowOff>
    </xdr:from>
    <xdr:ext cx="405111" cy="259045"/>
    <xdr:sp macro="" textlink="">
      <xdr:nvSpPr>
        <xdr:cNvPr id="100" name="n_4mainValue有形固定資産減価償却率">
          <a:extLst>
            <a:ext uri="{FF2B5EF4-FFF2-40B4-BE49-F238E27FC236}">
              <a16:creationId xmlns:a16="http://schemas.microsoft.com/office/drawing/2014/main" id="{0F7260F9-C7FF-4D22-A5FF-EDA54DC2D6B1}"/>
            </a:ext>
          </a:extLst>
        </xdr:cNvPr>
        <xdr:cNvSpPr txBox="1"/>
      </xdr:nvSpPr>
      <xdr:spPr>
        <a:xfrm>
          <a:off x="1562744" y="600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A584DD3-A03F-4F9B-BBB7-C56A56AFE91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C62CBB6E-CDC0-40E7-9203-91C82CA1D21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67308718-F514-4C60-A152-72B5687F8DB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61904CCD-BC84-4FFC-B859-5A4BED8C8E9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2CDC56CE-98FF-4FC1-879C-D7F189A4619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2E59572B-988D-45C9-A414-BFFA93AFFCB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52BF9B69-C57C-4A10-9462-2F83748E145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8DFC0420-05B5-4423-8FAA-09A0D4D2EBF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6B1AE1E6-4A65-46B3-B77A-862E15ABA71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3A65C0C2-9900-4370-AC54-FF489F2C05C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ACFB695-F75D-4E9A-AEC7-21EE558D5CC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E7EE5910-EEC1-465C-B5BB-F574AE05CC0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4691EB20-5D04-465C-9DCD-DD688C95FBE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債務償還可能年数は類似団体平均を下回っており、主な要因としては、地方債の現在高が減少していることや充当可能財源が増加したことが挙げられる。</a:t>
          </a:r>
          <a:endParaRPr lang="ja-JP" altLang="ja-JP">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引き続き適正な水準を維持できるよう、取組んでいく。</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DE033378-CD12-45E6-899A-90BA8C005D1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DE13B066-2FF2-41CD-AC09-2662D2A3FA8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BF8DE26D-56CA-4BFB-802B-176790787BC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981797C1-9562-48FD-BCD4-CE0A9D905C43}"/>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3E706BFF-8FCC-417F-9E53-E644FF6B0B3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54697C42-9C38-4E58-BB92-A3D2D0B862C8}"/>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8BD252B0-5833-4457-9ACF-83DC95C40481}"/>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E00CA5D0-B618-43DC-93EA-810B03A609E7}"/>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DC08B618-C7B5-4D36-8462-6B2EA8AF0672}"/>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7470BFC6-75A5-4498-A991-370BB171C7FF}"/>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8D68DD2D-6063-44C1-9F4B-26846AC980DE}"/>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AA51201C-C0A5-4E94-8EC0-6D90FAA5BBF5}"/>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4D2C09A0-5CAE-4287-8504-26AAFE348B9A}"/>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79FBC651-E42D-4121-A7A4-DDB6D1057041}"/>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a:extLst>
            <a:ext uri="{FF2B5EF4-FFF2-40B4-BE49-F238E27FC236}">
              <a16:creationId xmlns:a16="http://schemas.microsoft.com/office/drawing/2014/main" id="{17FE7E54-3DBA-4020-A215-E7203337535B}"/>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3B887A26-A6A6-4010-978A-A1AFF1FD62E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a16="http://schemas.microsoft.com/office/drawing/2014/main" id="{AC2A06FA-1996-49EC-8D73-2262FAEE0867}"/>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CF7815F2-A782-421B-B237-A7E21695C2B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142739</xdr:rowOff>
    </xdr:from>
    <xdr:to>
      <xdr:col>76</xdr:col>
      <xdr:colOff>21589</xdr:colOff>
      <xdr:row>34</xdr:row>
      <xdr:rowOff>119317</xdr:rowOff>
    </xdr:to>
    <xdr:cxnSp macro="">
      <xdr:nvCxnSpPr>
        <xdr:cNvPr id="132" name="直線コネクタ 131">
          <a:extLst>
            <a:ext uri="{FF2B5EF4-FFF2-40B4-BE49-F238E27FC236}">
              <a16:creationId xmlns:a16="http://schemas.microsoft.com/office/drawing/2014/main" id="{6AF9762C-51FE-400C-90CB-568FC132AA94}"/>
            </a:ext>
          </a:extLst>
        </xdr:cNvPr>
        <xdr:cNvCxnSpPr/>
      </xdr:nvCxnSpPr>
      <xdr:spPr>
        <a:xfrm flipV="1">
          <a:off x="14793595" y="5200514"/>
          <a:ext cx="1269" cy="1519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123144</xdr:rowOff>
    </xdr:from>
    <xdr:ext cx="560923" cy="259045"/>
    <xdr:sp macro="" textlink="">
      <xdr:nvSpPr>
        <xdr:cNvPr id="133" name="債務償還比率最小値テキスト">
          <a:extLst>
            <a:ext uri="{FF2B5EF4-FFF2-40B4-BE49-F238E27FC236}">
              <a16:creationId xmlns:a16="http://schemas.microsoft.com/office/drawing/2014/main" id="{DDD42F21-7857-4760-BEBE-779B6F92A3B0}"/>
            </a:ext>
          </a:extLst>
        </xdr:cNvPr>
        <xdr:cNvSpPr txBox="1"/>
      </xdr:nvSpPr>
      <xdr:spPr>
        <a:xfrm>
          <a:off x="14846300" y="672396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119317</xdr:rowOff>
    </xdr:from>
    <xdr:to>
      <xdr:col>76</xdr:col>
      <xdr:colOff>111125</xdr:colOff>
      <xdr:row>34</xdr:row>
      <xdr:rowOff>119317</xdr:rowOff>
    </xdr:to>
    <xdr:cxnSp macro="">
      <xdr:nvCxnSpPr>
        <xdr:cNvPr id="134" name="直線コネクタ 133">
          <a:extLst>
            <a:ext uri="{FF2B5EF4-FFF2-40B4-BE49-F238E27FC236}">
              <a16:creationId xmlns:a16="http://schemas.microsoft.com/office/drawing/2014/main" id="{93762869-324E-46C0-9A22-BAE25B17E9A4}"/>
            </a:ext>
          </a:extLst>
        </xdr:cNvPr>
        <xdr:cNvCxnSpPr/>
      </xdr:nvCxnSpPr>
      <xdr:spPr>
        <a:xfrm>
          <a:off x="14706600" y="6720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89416</xdr:rowOff>
    </xdr:from>
    <xdr:ext cx="469744" cy="259045"/>
    <xdr:sp macro="" textlink="">
      <xdr:nvSpPr>
        <xdr:cNvPr id="135" name="債務償還比率最大値テキスト">
          <a:extLst>
            <a:ext uri="{FF2B5EF4-FFF2-40B4-BE49-F238E27FC236}">
              <a16:creationId xmlns:a16="http://schemas.microsoft.com/office/drawing/2014/main" id="{21EDB2A3-55AE-47DC-87B8-4C73F9F2824E}"/>
            </a:ext>
          </a:extLst>
        </xdr:cNvPr>
        <xdr:cNvSpPr txBox="1"/>
      </xdr:nvSpPr>
      <xdr:spPr>
        <a:xfrm>
          <a:off x="14846300" y="49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142739</xdr:rowOff>
    </xdr:from>
    <xdr:to>
      <xdr:col>76</xdr:col>
      <xdr:colOff>111125</xdr:colOff>
      <xdr:row>25</xdr:row>
      <xdr:rowOff>142739</xdr:rowOff>
    </xdr:to>
    <xdr:cxnSp macro="">
      <xdr:nvCxnSpPr>
        <xdr:cNvPr id="136" name="直線コネクタ 135">
          <a:extLst>
            <a:ext uri="{FF2B5EF4-FFF2-40B4-BE49-F238E27FC236}">
              <a16:creationId xmlns:a16="http://schemas.microsoft.com/office/drawing/2014/main" id="{5C1E430A-3715-4535-95EB-FCB04CF2A1C5}"/>
            </a:ext>
          </a:extLst>
        </xdr:cNvPr>
        <xdr:cNvCxnSpPr/>
      </xdr:nvCxnSpPr>
      <xdr:spPr>
        <a:xfrm>
          <a:off x="14706600" y="520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148353</xdr:rowOff>
    </xdr:from>
    <xdr:ext cx="469744" cy="259045"/>
    <xdr:sp macro="" textlink="">
      <xdr:nvSpPr>
        <xdr:cNvPr id="137" name="債務償還比率平均値テキスト">
          <a:extLst>
            <a:ext uri="{FF2B5EF4-FFF2-40B4-BE49-F238E27FC236}">
              <a16:creationId xmlns:a16="http://schemas.microsoft.com/office/drawing/2014/main" id="{7DA2233C-F7AC-4145-AE5D-7E9242E5687F}"/>
            </a:ext>
          </a:extLst>
        </xdr:cNvPr>
        <xdr:cNvSpPr txBox="1"/>
      </xdr:nvSpPr>
      <xdr:spPr>
        <a:xfrm>
          <a:off x="14846300" y="5720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169926</xdr:rowOff>
    </xdr:from>
    <xdr:to>
      <xdr:col>76</xdr:col>
      <xdr:colOff>73025</xdr:colOff>
      <xdr:row>29</xdr:row>
      <xdr:rowOff>100076</xdr:rowOff>
    </xdr:to>
    <xdr:sp macro="" textlink="">
      <xdr:nvSpPr>
        <xdr:cNvPr id="138" name="フローチャート: 判断 137">
          <a:extLst>
            <a:ext uri="{FF2B5EF4-FFF2-40B4-BE49-F238E27FC236}">
              <a16:creationId xmlns:a16="http://schemas.microsoft.com/office/drawing/2014/main" id="{8C523593-D164-429E-AE44-0FC12354AA7B}"/>
            </a:ext>
          </a:extLst>
        </xdr:cNvPr>
        <xdr:cNvSpPr/>
      </xdr:nvSpPr>
      <xdr:spPr>
        <a:xfrm>
          <a:off x="147447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121965</xdr:rowOff>
    </xdr:from>
    <xdr:to>
      <xdr:col>72</xdr:col>
      <xdr:colOff>123825</xdr:colOff>
      <xdr:row>29</xdr:row>
      <xdr:rowOff>52115</xdr:rowOff>
    </xdr:to>
    <xdr:sp macro="" textlink="">
      <xdr:nvSpPr>
        <xdr:cNvPr id="139" name="フローチャート: 判断 138">
          <a:extLst>
            <a:ext uri="{FF2B5EF4-FFF2-40B4-BE49-F238E27FC236}">
              <a16:creationId xmlns:a16="http://schemas.microsoft.com/office/drawing/2014/main" id="{B5D16D92-48F2-4911-AD3A-5D784DF503DC}"/>
            </a:ext>
          </a:extLst>
        </xdr:cNvPr>
        <xdr:cNvSpPr/>
      </xdr:nvSpPr>
      <xdr:spPr>
        <a:xfrm>
          <a:off x="14033500" y="569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160401</xdr:rowOff>
    </xdr:from>
    <xdr:to>
      <xdr:col>68</xdr:col>
      <xdr:colOff>123825</xdr:colOff>
      <xdr:row>30</xdr:row>
      <xdr:rowOff>90551</xdr:rowOff>
    </xdr:to>
    <xdr:sp macro="" textlink="">
      <xdr:nvSpPr>
        <xdr:cNvPr id="140" name="フローチャート: 判断 139">
          <a:extLst>
            <a:ext uri="{FF2B5EF4-FFF2-40B4-BE49-F238E27FC236}">
              <a16:creationId xmlns:a16="http://schemas.microsoft.com/office/drawing/2014/main" id="{43F7C517-D2AB-4437-AF6B-868A2FC38467}"/>
            </a:ext>
          </a:extLst>
        </xdr:cNvPr>
        <xdr:cNvSpPr/>
      </xdr:nvSpPr>
      <xdr:spPr>
        <a:xfrm>
          <a:off x="13271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80400</xdr:rowOff>
    </xdr:from>
    <xdr:to>
      <xdr:col>64</xdr:col>
      <xdr:colOff>123825</xdr:colOff>
      <xdr:row>31</xdr:row>
      <xdr:rowOff>10550</xdr:rowOff>
    </xdr:to>
    <xdr:sp macro="" textlink="">
      <xdr:nvSpPr>
        <xdr:cNvPr id="141" name="フローチャート: 判断 140">
          <a:extLst>
            <a:ext uri="{FF2B5EF4-FFF2-40B4-BE49-F238E27FC236}">
              <a16:creationId xmlns:a16="http://schemas.microsoft.com/office/drawing/2014/main" id="{0A376DE2-AC74-4175-BD83-E34AE15FBC6A}"/>
            </a:ext>
          </a:extLst>
        </xdr:cNvPr>
        <xdr:cNvSpPr/>
      </xdr:nvSpPr>
      <xdr:spPr>
        <a:xfrm>
          <a:off x="12509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75619</xdr:rowOff>
    </xdr:from>
    <xdr:to>
      <xdr:col>60</xdr:col>
      <xdr:colOff>123825</xdr:colOff>
      <xdr:row>31</xdr:row>
      <xdr:rowOff>5769</xdr:rowOff>
    </xdr:to>
    <xdr:sp macro="" textlink="">
      <xdr:nvSpPr>
        <xdr:cNvPr id="142" name="フローチャート: 判断 141">
          <a:extLst>
            <a:ext uri="{FF2B5EF4-FFF2-40B4-BE49-F238E27FC236}">
              <a16:creationId xmlns:a16="http://schemas.microsoft.com/office/drawing/2014/main" id="{EAB44075-0A43-4FF2-B003-3DC6470D5D63}"/>
            </a:ext>
          </a:extLst>
        </xdr:cNvPr>
        <xdr:cNvSpPr/>
      </xdr:nvSpPr>
      <xdr:spPr>
        <a:xfrm>
          <a:off x="11747500" y="599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9C40A2DA-11FF-4510-8F9F-BA78FAA4615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87B4D468-DC0D-4957-B414-D8A48ADC744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62B6501C-853F-4009-8055-8E0AA05EF00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8716DEA3-2D02-42B6-8DE5-1E32F8A43BC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ABB8E96D-A82B-4187-9B87-1D0FDCD1B55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60125</xdr:rowOff>
    </xdr:from>
    <xdr:to>
      <xdr:col>76</xdr:col>
      <xdr:colOff>73025</xdr:colOff>
      <xdr:row>28</xdr:row>
      <xdr:rowOff>161725</xdr:rowOff>
    </xdr:to>
    <xdr:sp macro="" textlink="">
      <xdr:nvSpPr>
        <xdr:cNvPr id="148" name="楕円 147">
          <a:extLst>
            <a:ext uri="{FF2B5EF4-FFF2-40B4-BE49-F238E27FC236}">
              <a16:creationId xmlns:a16="http://schemas.microsoft.com/office/drawing/2014/main" id="{087922DC-EDA3-4849-8ADB-A2EA7F43A5C9}"/>
            </a:ext>
          </a:extLst>
        </xdr:cNvPr>
        <xdr:cNvSpPr/>
      </xdr:nvSpPr>
      <xdr:spPr>
        <a:xfrm>
          <a:off x="14744700" y="56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83002</xdr:rowOff>
    </xdr:from>
    <xdr:ext cx="469744" cy="259045"/>
    <xdr:sp macro="" textlink="">
      <xdr:nvSpPr>
        <xdr:cNvPr id="149" name="債務償還比率該当値テキスト">
          <a:extLst>
            <a:ext uri="{FF2B5EF4-FFF2-40B4-BE49-F238E27FC236}">
              <a16:creationId xmlns:a16="http://schemas.microsoft.com/office/drawing/2014/main" id="{E3D26585-E0AA-4B2C-B2B8-3EE7E18AB9F1}"/>
            </a:ext>
          </a:extLst>
        </xdr:cNvPr>
        <xdr:cNvSpPr txBox="1"/>
      </xdr:nvSpPr>
      <xdr:spPr>
        <a:xfrm>
          <a:off x="14846300" y="548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139047</xdr:rowOff>
    </xdr:from>
    <xdr:to>
      <xdr:col>72</xdr:col>
      <xdr:colOff>123825</xdr:colOff>
      <xdr:row>28</xdr:row>
      <xdr:rowOff>69197</xdr:rowOff>
    </xdr:to>
    <xdr:sp macro="" textlink="">
      <xdr:nvSpPr>
        <xdr:cNvPr id="150" name="楕円 149">
          <a:extLst>
            <a:ext uri="{FF2B5EF4-FFF2-40B4-BE49-F238E27FC236}">
              <a16:creationId xmlns:a16="http://schemas.microsoft.com/office/drawing/2014/main" id="{3A0B73D5-58E3-4774-9015-2B5ED5DDCBB9}"/>
            </a:ext>
          </a:extLst>
        </xdr:cNvPr>
        <xdr:cNvSpPr/>
      </xdr:nvSpPr>
      <xdr:spPr>
        <a:xfrm>
          <a:off x="14033500" y="553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18397</xdr:rowOff>
    </xdr:from>
    <xdr:to>
      <xdr:col>76</xdr:col>
      <xdr:colOff>22225</xdr:colOff>
      <xdr:row>28</xdr:row>
      <xdr:rowOff>110925</xdr:rowOff>
    </xdr:to>
    <xdr:cxnSp macro="">
      <xdr:nvCxnSpPr>
        <xdr:cNvPr id="151" name="直線コネクタ 150">
          <a:extLst>
            <a:ext uri="{FF2B5EF4-FFF2-40B4-BE49-F238E27FC236}">
              <a16:creationId xmlns:a16="http://schemas.microsoft.com/office/drawing/2014/main" id="{B4CC6676-F2BF-4005-B771-9BF067FDDF2C}"/>
            </a:ext>
          </a:extLst>
        </xdr:cNvPr>
        <xdr:cNvCxnSpPr/>
      </xdr:nvCxnSpPr>
      <xdr:spPr>
        <a:xfrm>
          <a:off x="14084300" y="5590522"/>
          <a:ext cx="711200" cy="9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133840</xdr:rowOff>
    </xdr:from>
    <xdr:to>
      <xdr:col>68</xdr:col>
      <xdr:colOff>123825</xdr:colOff>
      <xdr:row>29</xdr:row>
      <xdr:rowOff>63990</xdr:rowOff>
    </xdr:to>
    <xdr:sp macro="" textlink="">
      <xdr:nvSpPr>
        <xdr:cNvPr id="152" name="楕円 151">
          <a:extLst>
            <a:ext uri="{FF2B5EF4-FFF2-40B4-BE49-F238E27FC236}">
              <a16:creationId xmlns:a16="http://schemas.microsoft.com/office/drawing/2014/main" id="{9BFA35D3-8CC1-4FFE-9D2C-698FF1D26063}"/>
            </a:ext>
          </a:extLst>
        </xdr:cNvPr>
        <xdr:cNvSpPr/>
      </xdr:nvSpPr>
      <xdr:spPr>
        <a:xfrm>
          <a:off x="13271500" y="570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18397</xdr:rowOff>
    </xdr:from>
    <xdr:to>
      <xdr:col>72</xdr:col>
      <xdr:colOff>73025</xdr:colOff>
      <xdr:row>29</xdr:row>
      <xdr:rowOff>13190</xdr:rowOff>
    </xdr:to>
    <xdr:cxnSp macro="">
      <xdr:nvCxnSpPr>
        <xdr:cNvPr id="153" name="直線コネクタ 152">
          <a:extLst>
            <a:ext uri="{FF2B5EF4-FFF2-40B4-BE49-F238E27FC236}">
              <a16:creationId xmlns:a16="http://schemas.microsoft.com/office/drawing/2014/main" id="{141E71DF-2E4C-4654-B8AD-B1B838795F33}"/>
            </a:ext>
          </a:extLst>
        </xdr:cNvPr>
        <xdr:cNvCxnSpPr/>
      </xdr:nvCxnSpPr>
      <xdr:spPr>
        <a:xfrm flipV="1">
          <a:off x="13322300" y="5590522"/>
          <a:ext cx="762000" cy="16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122120</xdr:rowOff>
    </xdr:from>
    <xdr:to>
      <xdr:col>64</xdr:col>
      <xdr:colOff>123825</xdr:colOff>
      <xdr:row>29</xdr:row>
      <xdr:rowOff>52270</xdr:rowOff>
    </xdr:to>
    <xdr:sp macro="" textlink="">
      <xdr:nvSpPr>
        <xdr:cNvPr id="154" name="楕円 153">
          <a:extLst>
            <a:ext uri="{FF2B5EF4-FFF2-40B4-BE49-F238E27FC236}">
              <a16:creationId xmlns:a16="http://schemas.microsoft.com/office/drawing/2014/main" id="{544F3BC2-C5E1-4173-AB1D-16C8EBE6E595}"/>
            </a:ext>
          </a:extLst>
        </xdr:cNvPr>
        <xdr:cNvSpPr/>
      </xdr:nvSpPr>
      <xdr:spPr>
        <a:xfrm>
          <a:off x="12509500" y="569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1470</xdr:rowOff>
    </xdr:from>
    <xdr:to>
      <xdr:col>68</xdr:col>
      <xdr:colOff>73025</xdr:colOff>
      <xdr:row>29</xdr:row>
      <xdr:rowOff>13190</xdr:rowOff>
    </xdr:to>
    <xdr:cxnSp macro="">
      <xdr:nvCxnSpPr>
        <xdr:cNvPr id="155" name="直線コネクタ 154">
          <a:extLst>
            <a:ext uri="{FF2B5EF4-FFF2-40B4-BE49-F238E27FC236}">
              <a16:creationId xmlns:a16="http://schemas.microsoft.com/office/drawing/2014/main" id="{66EDAFCF-0004-4303-8D79-835A47369707}"/>
            </a:ext>
          </a:extLst>
        </xdr:cNvPr>
        <xdr:cNvCxnSpPr/>
      </xdr:nvCxnSpPr>
      <xdr:spPr>
        <a:xfrm>
          <a:off x="12560300" y="5745045"/>
          <a:ext cx="762000" cy="1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149914</xdr:rowOff>
    </xdr:from>
    <xdr:to>
      <xdr:col>60</xdr:col>
      <xdr:colOff>123825</xdr:colOff>
      <xdr:row>30</xdr:row>
      <xdr:rowOff>80064</xdr:rowOff>
    </xdr:to>
    <xdr:sp macro="" textlink="">
      <xdr:nvSpPr>
        <xdr:cNvPr id="156" name="楕円 155">
          <a:extLst>
            <a:ext uri="{FF2B5EF4-FFF2-40B4-BE49-F238E27FC236}">
              <a16:creationId xmlns:a16="http://schemas.microsoft.com/office/drawing/2014/main" id="{56555930-8493-4F8A-BD82-1F2EBE6055BD}"/>
            </a:ext>
          </a:extLst>
        </xdr:cNvPr>
        <xdr:cNvSpPr/>
      </xdr:nvSpPr>
      <xdr:spPr>
        <a:xfrm>
          <a:off x="11747500" y="589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1470</xdr:rowOff>
    </xdr:from>
    <xdr:to>
      <xdr:col>64</xdr:col>
      <xdr:colOff>73025</xdr:colOff>
      <xdr:row>30</xdr:row>
      <xdr:rowOff>29264</xdr:rowOff>
    </xdr:to>
    <xdr:cxnSp macro="">
      <xdr:nvCxnSpPr>
        <xdr:cNvPr id="157" name="直線コネクタ 156">
          <a:extLst>
            <a:ext uri="{FF2B5EF4-FFF2-40B4-BE49-F238E27FC236}">
              <a16:creationId xmlns:a16="http://schemas.microsoft.com/office/drawing/2014/main" id="{367A75ED-D267-4424-8479-0B05CCCFC565}"/>
            </a:ext>
          </a:extLst>
        </xdr:cNvPr>
        <xdr:cNvCxnSpPr/>
      </xdr:nvCxnSpPr>
      <xdr:spPr>
        <a:xfrm flipV="1">
          <a:off x="11798300" y="5745045"/>
          <a:ext cx="762000" cy="19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43242</xdr:rowOff>
    </xdr:from>
    <xdr:ext cx="469744" cy="259045"/>
    <xdr:sp macro="" textlink="">
      <xdr:nvSpPr>
        <xdr:cNvPr id="158" name="n_1aveValue債務償還比率">
          <a:extLst>
            <a:ext uri="{FF2B5EF4-FFF2-40B4-BE49-F238E27FC236}">
              <a16:creationId xmlns:a16="http://schemas.microsoft.com/office/drawing/2014/main" id="{7B68C0FE-223E-43E9-9B1E-3E5787ABB24A}"/>
            </a:ext>
          </a:extLst>
        </xdr:cNvPr>
        <xdr:cNvSpPr txBox="1"/>
      </xdr:nvSpPr>
      <xdr:spPr>
        <a:xfrm>
          <a:off x="13836727" y="578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81678</xdr:rowOff>
    </xdr:from>
    <xdr:ext cx="469744" cy="259045"/>
    <xdr:sp macro="" textlink="">
      <xdr:nvSpPr>
        <xdr:cNvPr id="159" name="n_2aveValue債務償還比率">
          <a:extLst>
            <a:ext uri="{FF2B5EF4-FFF2-40B4-BE49-F238E27FC236}">
              <a16:creationId xmlns:a16="http://schemas.microsoft.com/office/drawing/2014/main" id="{AFCF2F25-F523-40F8-B022-F65FF4ED6488}"/>
            </a:ext>
          </a:extLst>
        </xdr:cNvPr>
        <xdr:cNvSpPr txBox="1"/>
      </xdr:nvSpPr>
      <xdr:spPr>
        <a:xfrm>
          <a:off x="13087427"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1677</xdr:rowOff>
    </xdr:from>
    <xdr:ext cx="469744" cy="259045"/>
    <xdr:sp macro="" textlink="">
      <xdr:nvSpPr>
        <xdr:cNvPr id="160" name="n_3aveValue債務償還比率">
          <a:extLst>
            <a:ext uri="{FF2B5EF4-FFF2-40B4-BE49-F238E27FC236}">
              <a16:creationId xmlns:a16="http://schemas.microsoft.com/office/drawing/2014/main" id="{BCBC58C4-FF04-4AA1-8E8E-668362520BB8}"/>
            </a:ext>
          </a:extLst>
        </xdr:cNvPr>
        <xdr:cNvSpPr txBox="1"/>
      </xdr:nvSpPr>
      <xdr:spPr>
        <a:xfrm>
          <a:off x="12325427" y="60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168346</xdr:rowOff>
    </xdr:from>
    <xdr:ext cx="469744" cy="259045"/>
    <xdr:sp macro="" textlink="">
      <xdr:nvSpPr>
        <xdr:cNvPr id="161" name="n_4aveValue債務償還比率">
          <a:extLst>
            <a:ext uri="{FF2B5EF4-FFF2-40B4-BE49-F238E27FC236}">
              <a16:creationId xmlns:a16="http://schemas.microsoft.com/office/drawing/2014/main" id="{7B1F75E1-A30D-492C-9F21-F98E0933579E}"/>
            </a:ext>
          </a:extLst>
        </xdr:cNvPr>
        <xdr:cNvSpPr txBox="1"/>
      </xdr:nvSpPr>
      <xdr:spPr>
        <a:xfrm>
          <a:off x="11563427" y="608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85724</xdr:rowOff>
    </xdr:from>
    <xdr:ext cx="469744" cy="259045"/>
    <xdr:sp macro="" textlink="">
      <xdr:nvSpPr>
        <xdr:cNvPr id="162" name="n_1mainValue債務償還比率">
          <a:extLst>
            <a:ext uri="{FF2B5EF4-FFF2-40B4-BE49-F238E27FC236}">
              <a16:creationId xmlns:a16="http://schemas.microsoft.com/office/drawing/2014/main" id="{EB58D4B7-A8C0-4523-B069-08B2F6230670}"/>
            </a:ext>
          </a:extLst>
        </xdr:cNvPr>
        <xdr:cNvSpPr txBox="1"/>
      </xdr:nvSpPr>
      <xdr:spPr>
        <a:xfrm>
          <a:off x="13836727" y="531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80517</xdr:rowOff>
    </xdr:from>
    <xdr:ext cx="469744" cy="259045"/>
    <xdr:sp macro="" textlink="">
      <xdr:nvSpPr>
        <xdr:cNvPr id="163" name="n_2mainValue債務償還比率">
          <a:extLst>
            <a:ext uri="{FF2B5EF4-FFF2-40B4-BE49-F238E27FC236}">
              <a16:creationId xmlns:a16="http://schemas.microsoft.com/office/drawing/2014/main" id="{1005A532-BC98-4AA7-93F1-9FE2C7DD3F73}"/>
            </a:ext>
          </a:extLst>
        </xdr:cNvPr>
        <xdr:cNvSpPr txBox="1"/>
      </xdr:nvSpPr>
      <xdr:spPr>
        <a:xfrm>
          <a:off x="13087427" y="548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68797</xdr:rowOff>
    </xdr:from>
    <xdr:ext cx="469744" cy="259045"/>
    <xdr:sp macro="" textlink="">
      <xdr:nvSpPr>
        <xdr:cNvPr id="164" name="n_3mainValue債務償還比率">
          <a:extLst>
            <a:ext uri="{FF2B5EF4-FFF2-40B4-BE49-F238E27FC236}">
              <a16:creationId xmlns:a16="http://schemas.microsoft.com/office/drawing/2014/main" id="{A3803D6A-A820-4BB3-BBD2-398364A82FE1}"/>
            </a:ext>
          </a:extLst>
        </xdr:cNvPr>
        <xdr:cNvSpPr txBox="1"/>
      </xdr:nvSpPr>
      <xdr:spPr>
        <a:xfrm>
          <a:off x="12325427" y="546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96591</xdr:rowOff>
    </xdr:from>
    <xdr:ext cx="469744" cy="259045"/>
    <xdr:sp macro="" textlink="">
      <xdr:nvSpPr>
        <xdr:cNvPr id="165" name="n_4mainValue債務償還比率">
          <a:extLst>
            <a:ext uri="{FF2B5EF4-FFF2-40B4-BE49-F238E27FC236}">
              <a16:creationId xmlns:a16="http://schemas.microsoft.com/office/drawing/2014/main" id="{54CE32EE-F208-47CB-944B-780492CFCCA2}"/>
            </a:ext>
          </a:extLst>
        </xdr:cNvPr>
        <xdr:cNvSpPr txBox="1"/>
      </xdr:nvSpPr>
      <xdr:spPr>
        <a:xfrm>
          <a:off x="11563427" y="566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5D3266B2-F834-42AD-8516-E57829DA0D4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3B2A3525-7B63-4BB7-A931-25C715A9304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1B92F280-875D-4D3C-B733-089B02FE271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48F889C0-B07B-4DE5-AB74-F81F2E3C860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9C092099-9348-4A18-84E6-34E103BC896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848F3AFB-26BE-4BB5-9534-F3F5500816F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1E65C09-46C4-4B0E-8C44-526C7041BE7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CC2AE7F-C372-4650-A79D-D44E3138983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09B8408-C64D-463A-BCCD-3AE20C18F4F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BBC1570-201F-4254-890A-CF031A43109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新潟県小千谷市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14200BD-72AA-4E5E-A2DC-2ACF03EC82B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8D1AA4E-C5F3-4391-9ADE-07F34CB7959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70892CB-0BB9-49A5-8A6C-05A3E4C163B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A8E50D1-7223-4AA2-A4DD-EC553BF8114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C95ED7D-A830-486E-8B46-651C96E9BAF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540F041-65F3-4109-9ED6-92EAA158011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33,722
33,318
155.19
20,177,000
19,084,863
869,557
10,207,223
14,993,357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3C12FE4-0D26-4E1E-99F1-5E23D5A9B3A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7B04E28-ADAF-40C6-8F03-70FFCDA54CB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D7C5F83-E292-4154-AECE-5F64AF939A8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4B74964-AE1A-4961-AC28-47F7132F00E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2CB61C4-D46A-451F-8760-6EDC8DC9489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CCA4C0F-202F-4E60-9082-5671455663C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AAF87D4-2F96-43B0-A5A9-C2F58CF1C78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252B701-F31F-40B4-B1E8-7D491DF6C56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6E8FA8B-0EA1-4A77-9179-9BC97ABB32A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B683015-2F38-4876-ABC1-B8445C86D4B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8831A3E-CA07-4D72-B279-1C7F16144D2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805D34D-466E-4A3C-AA58-8E1FEEBB691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21F038D-333C-45EA-A8D6-F922CB7B176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72D240A-DD34-44AC-A927-C22A5B4A6FE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BE1AEDD-C644-4888-A428-BBAEA723CDD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F5F3C28-3706-4763-8B59-0E3FDAC7EAA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0C0C9FA-E68A-40A5-8796-182AB74CED7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E398B12-6ABB-4B0D-AA91-1A5728ED39F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3D673EF-F57F-45D5-96FC-D169A0B9ECB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3331802-BCBA-4C7D-AF12-B985003B773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0631BCE-2941-4A6B-9EE6-44D32EF5396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559F8B9-9B6E-43A4-956C-289C0B0BB29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9F644FA-E251-4A4D-B452-CE41E5D0D95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9B4D4DC-062E-4C1E-9A3B-A235F2EDBE7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E382DAA-B3A1-46CE-943C-6BFC5EB7B20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97A15C6-41DF-49C6-A3F6-9C53D487D57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FD69A5A-9439-4883-8A2F-034F725B05E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2E8459D-F1F2-4294-8DBE-2D02BB57687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31954E5-7B39-46EF-BC6D-4F10D1BE3E1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D5A3023-297E-4CDD-949A-5BD248DBE08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CED3993-29E6-4579-BCF1-0B22850F662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1BF8DE3-235E-43A6-AD98-8D26484DA16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394F134-0427-4F80-B024-36B20BD1C0F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8918CA1-A70B-45A7-B40D-91BD98C006B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2C832B5-9C60-4C42-B77B-850AD7B63E4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620EF73-05FB-4DFA-A02E-23258372E0F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7B712D0-7136-45B4-9E0A-B59BF0E0171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5D9C005-FC2C-4579-B04D-C64C9013F0D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D36AD89-E925-4F4B-A52A-50AD5AF6279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566F43A-6F2E-4522-BBE2-631383D1E0D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B9CBA70-5F29-49C8-B020-95E65CC8C6F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5215296-0C13-41A2-AF39-09931F28AF3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F775730-0811-4197-865C-1E5F4C4F997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EE1869B-EF3B-4985-9CE7-705B1BCA446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F96B2B9-1B21-498F-970C-49AD4052B4A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41</xdr:row>
      <xdr:rowOff>133350</xdr:rowOff>
    </xdr:to>
    <xdr:cxnSp macro="">
      <xdr:nvCxnSpPr>
        <xdr:cNvPr id="57" name="直線コネクタ 56">
          <a:extLst>
            <a:ext uri="{FF2B5EF4-FFF2-40B4-BE49-F238E27FC236}">
              <a16:creationId xmlns:a16="http://schemas.microsoft.com/office/drawing/2014/main" id="{17BB2118-E2F8-4874-9A48-87A9165993D5}"/>
            </a:ext>
          </a:extLst>
        </xdr:cNvPr>
        <xdr:cNvCxnSpPr/>
      </xdr:nvCxnSpPr>
      <xdr:spPr>
        <a:xfrm flipV="1">
          <a:off x="4634865" y="57416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a:extLst>
            <a:ext uri="{FF2B5EF4-FFF2-40B4-BE49-F238E27FC236}">
              <a16:creationId xmlns:a16="http://schemas.microsoft.com/office/drawing/2014/main" id="{2FC904FE-B238-4038-8847-1387847BF215}"/>
            </a:ext>
          </a:extLst>
        </xdr:cNvPr>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a:extLst>
            <a:ext uri="{FF2B5EF4-FFF2-40B4-BE49-F238E27FC236}">
              <a16:creationId xmlns:a16="http://schemas.microsoft.com/office/drawing/2014/main" id="{9C1BE8D6-E04C-4C35-8859-4F6A50B9DA90}"/>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30497</xdr:rowOff>
    </xdr:from>
    <xdr:ext cx="405111" cy="259045"/>
    <xdr:sp macro="" textlink="">
      <xdr:nvSpPr>
        <xdr:cNvPr id="60" name="【道路】&#10;有形固定資産減価償却率最大値テキスト">
          <a:extLst>
            <a:ext uri="{FF2B5EF4-FFF2-40B4-BE49-F238E27FC236}">
              <a16:creationId xmlns:a16="http://schemas.microsoft.com/office/drawing/2014/main" id="{251567E0-5923-46B0-82FB-20C82E680D1F}"/>
            </a:ext>
          </a:extLst>
        </xdr:cNvPr>
        <xdr:cNvSpPr txBox="1"/>
      </xdr:nvSpPr>
      <xdr:spPr>
        <a:xfrm>
          <a:off x="4673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1" name="直線コネクタ 60">
          <a:extLst>
            <a:ext uri="{FF2B5EF4-FFF2-40B4-BE49-F238E27FC236}">
              <a16:creationId xmlns:a16="http://schemas.microsoft.com/office/drawing/2014/main" id="{F2730117-41AC-4466-863B-DE4D8CB99E0F}"/>
            </a:ext>
          </a:extLst>
        </xdr:cNvPr>
        <xdr:cNvCxnSpPr/>
      </xdr:nvCxnSpPr>
      <xdr:spPr>
        <a:xfrm>
          <a:off x="4546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69232</xdr:rowOff>
    </xdr:from>
    <xdr:ext cx="405111" cy="259045"/>
    <xdr:sp macro="" textlink="">
      <xdr:nvSpPr>
        <xdr:cNvPr id="62" name="【道路】&#10;有形固定資産減価償却率平均値テキスト">
          <a:extLst>
            <a:ext uri="{FF2B5EF4-FFF2-40B4-BE49-F238E27FC236}">
              <a16:creationId xmlns:a16="http://schemas.microsoft.com/office/drawing/2014/main" id="{13B7CB98-7514-480C-889B-986BD6B25F56}"/>
            </a:ext>
          </a:extLst>
        </xdr:cNvPr>
        <xdr:cNvSpPr txBox="1"/>
      </xdr:nvSpPr>
      <xdr:spPr>
        <a:xfrm>
          <a:off x="4673600" y="641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46355</xdr:rowOff>
    </xdr:from>
    <xdr:to>
      <xdr:col>24</xdr:col>
      <xdr:colOff>114300</xdr:colOff>
      <xdr:row>38</xdr:row>
      <xdr:rowOff>147955</xdr:rowOff>
    </xdr:to>
    <xdr:sp macro="" textlink="">
      <xdr:nvSpPr>
        <xdr:cNvPr id="63" name="フローチャート: 判断 62">
          <a:extLst>
            <a:ext uri="{FF2B5EF4-FFF2-40B4-BE49-F238E27FC236}">
              <a16:creationId xmlns:a16="http://schemas.microsoft.com/office/drawing/2014/main" id="{DB8F29E8-EABE-49BE-9151-5E48490CBFF7}"/>
            </a:ext>
          </a:extLst>
        </xdr:cNvPr>
        <xdr:cNvSpPr/>
      </xdr:nvSpPr>
      <xdr:spPr>
        <a:xfrm>
          <a:off x="45847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3889219B-500F-411B-A5C5-0611D4B33666}"/>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5" name="フローチャート: 判断 64">
          <a:extLst>
            <a:ext uri="{FF2B5EF4-FFF2-40B4-BE49-F238E27FC236}">
              <a16:creationId xmlns:a16="http://schemas.microsoft.com/office/drawing/2014/main" id="{10E9F3D0-F283-4120-B4ED-AE853D85C97E}"/>
            </a:ext>
          </a:extLst>
        </xdr:cNvPr>
        <xdr:cNvSpPr/>
      </xdr:nvSpPr>
      <xdr:spPr>
        <a:xfrm>
          <a:off x="2857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92075</xdr:rowOff>
    </xdr:from>
    <xdr:to>
      <xdr:col>10</xdr:col>
      <xdr:colOff>165100</xdr:colOff>
      <xdr:row>38</xdr:row>
      <xdr:rowOff>22225</xdr:rowOff>
    </xdr:to>
    <xdr:sp macro="" textlink="">
      <xdr:nvSpPr>
        <xdr:cNvPr id="66" name="フローチャート: 判断 65">
          <a:extLst>
            <a:ext uri="{FF2B5EF4-FFF2-40B4-BE49-F238E27FC236}">
              <a16:creationId xmlns:a16="http://schemas.microsoft.com/office/drawing/2014/main" id="{30661858-2F74-44EE-A55A-9429C5D92E59}"/>
            </a:ext>
          </a:extLst>
        </xdr:cNvPr>
        <xdr:cNvSpPr/>
      </xdr:nvSpPr>
      <xdr:spPr>
        <a:xfrm>
          <a:off x="1968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a:extLst>
            <a:ext uri="{FF2B5EF4-FFF2-40B4-BE49-F238E27FC236}">
              <a16:creationId xmlns:a16="http://schemas.microsoft.com/office/drawing/2014/main" id="{96F95132-FB65-4C8F-82E7-E2344BAB9554}"/>
            </a:ext>
          </a:extLst>
        </xdr:cNvPr>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BA06CCF-F004-480E-AF32-75FAD65EE80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FADE250-B2D2-4A87-90F8-2E28BD99691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8B6B240-8D43-444F-89B9-9D8BB074E7A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0C55785-0DDD-48D6-B219-EFDBB0ADCD3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C4872A4-71A5-4D08-897E-15AE3B6F806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73" name="楕円 72">
          <a:extLst>
            <a:ext uri="{FF2B5EF4-FFF2-40B4-BE49-F238E27FC236}">
              <a16:creationId xmlns:a16="http://schemas.microsoft.com/office/drawing/2014/main" id="{0FF8C5AB-4431-4FA7-8E5F-F32B46E836F4}"/>
            </a:ext>
          </a:extLst>
        </xdr:cNvPr>
        <xdr:cNvSpPr/>
      </xdr:nvSpPr>
      <xdr:spPr>
        <a:xfrm>
          <a:off x="45847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102887</xdr:rowOff>
    </xdr:from>
    <xdr:ext cx="405111" cy="259045"/>
    <xdr:sp macro="" textlink="">
      <xdr:nvSpPr>
        <xdr:cNvPr id="74" name="【道路】&#10;有形固定資産減価償却率該当値テキスト">
          <a:extLst>
            <a:ext uri="{FF2B5EF4-FFF2-40B4-BE49-F238E27FC236}">
              <a16:creationId xmlns:a16="http://schemas.microsoft.com/office/drawing/2014/main" id="{821B22DB-9F6A-4E9A-8F04-7FF5490E0A60}"/>
            </a:ext>
          </a:extLst>
        </xdr:cNvPr>
        <xdr:cNvSpPr txBox="1"/>
      </xdr:nvSpPr>
      <xdr:spPr>
        <a:xfrm>
          <a:off x="4673600"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97790</xdr:rowOff>
    </xdr:from>
    <xdr:to>
      <xdr:col>20</xdr:col>
      <xdr:colOff>38100</xdr:colOff>
      <xdr:row>39</xdr:row>
      <xdr:rowOff>27940</xdr:rowOff>
    </xdr:to>
    <xdr:sp macro="" textlink="">
      <xdr:nvSpPr>
        <xdr:cNvPr id="75" name="楕円 74">
          <a:extLst>
            <a:ext uri="{FF2B5EF4-FFF2-40B4-BE49-F238E27FC236}">
              <a16:creationId xmlns:a16="http://schemas.microsoft.com/office/drawing/2014/main" id="{A7A06B83-9D87-4A1A-952F-1F8F93A1072C}"/>
            </a:ext>
          </a:extLst>
        </xdr:cNvPr>
        <xdr:cNvSpPr/>
      </xdr:nvSpPr>
      <xdr:spPr>
        <a:xfrm>
          <a:off x="3746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148590</xdr:rowOff>
    </xdr:from>
    <xdr:to>
      <xdr:col>24</xdr:col>
      <xdr:colOff>63500</xdr:colOff>
      <xdr:row>39</xdr:row>
      <xdr:rowOff>3810</xdr:rowOff>
    </xdr:to>
    <xdr:cxnSp macro="">
      <xdr:nvCxnSpPr>
        <xdr:cNvPr id="76" name="直線コネクタ 75">
          <a:extLst>
            <a:ext uri="{FF2B5EF4-FFF2-40B4-BE49-F238E27FC236}">
              <a16:creationId xmlns:a16="http://schemas.microsoft.com/office/drawing/2014/main" id="{BACF11FA-0734-41E3-94BB-98156F79CD42}"/>
            </a:ext>
          </a:extLst>
        </xdr:cNvPr>
        <xdr:cNvCxnSpPr/>
      </xdr:nvCxnSpPr>
      <xdr:spPr>
        <a:xfrm>
          <a:off x="3797300" y="666369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73025</xdr:rowOff>
    </xdr:from>
    <xdr:to>
      <xdr:col>15</xdr:col>
      <xdr:colOff>101600</xdr:colOff>
      <xdr:row>39</xdr:row>
      <xdr:rowOff>3175</xdr:rowOff>
    </xdr:to>
    <xdr:sp macro="" textlink="">
      <xdr:nvSpPr>
        <xdr:cNvPr id="77" name="楕円 76">
          <a:extLst>
            <a:ext uri="{FF2B5EF4-FFF2-40B4-BE49-F238E27FC236}">
              <a16:creationId xmlns:a16="http://schemas.microsoft.com/office/drawing/2014/main" id="{12B80DC7-E268-4A98-80A4-1CAA458E8C06}"/>
            </a:ext>
          </a:extLst>
        </xdr:cNvPr>
        <xdr:cNvSpPr/>
      </xdr:nvSpPr>
      <xdr:spPr>
        <a:xfrm>
          <a:off x="2857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123825</xdr:rowOff>
    </xdr:from>
    <xdr:to>
      <xdr:col>19</xdr:col>
      <xdr:colOff>177800</xdr:colOff>
      <xdr:row>38</xdr:row>
      <xdr:rowOff>148590</xdr:rowOff>
    </xdr:to>
    <xdr:cxnSp macro="">
      <xdr:nvCxnSpPr>
        <xdr:cNvPr id="78" name="直線コネクタ 77">
          <a:extLst>
            <a:ext uri="{FF2B5EF4-FFF2-40B4-BE49-F238E27FC236}">
              <a16:creationId xmlns:a16="http://schemas.microsoft.com/office/drawing/2014/main" id="{102C0B5D-D860-4690-B271-271A737DAE9D}"/>
            </a:ext>
          </a:extLst>
        </xdr:cNvPr>
        <xdr:cNvCxnSpPr/>
      </xdr:nvCxnSpPr>
      <xdr:spPr>
        <a:xfrm>
          <a:off x="2908300" y="663892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55880</xdr:rowOff>
    </xdr:from>
    <xdr:to>
      <xdr:col>10</xdr:col>
      <xdr:colOff>165100</xdr:colOff>
      <xdr:row>38</xdr:row>
      <xdr:rowOff>157480</xdr:rowOff>
    </xdr:to>
    <xdr:sp macro="" textlink="">
      <xdr:nvSpPr>
        <xdr:cNvPr id="79" name="楕円 78">
          <a:extLst>
            <a:ext uri="{FF2B5EF4-FFF2-40B4-BE49-F238E27FC236}">
              <a16:creationId xmlns:a16="http://schemas.microsoft.com/office/drawing/2014/main" id="{1A5568F4-E1C9-4CF2-A7B1-7DCCCAEF3367}"/>
            </a:ext>
          </a:extLst>
        </xdr:cNvPr>
        <xdr:cNvSpPr/>
      </xdr:nvSpPr>
      <xdr:spPr>
        <a:xfrm>
          <a:off x="1968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106680</xdr:rowOff>
    </xdr:from>
    <xdr:to>
      <xdr:col>15</xdr:col>
      <xdr:colOff>50800</xdr:colOff>
      <xdr:row>38</xdr:row>
      <xdr:rowOff>123825</xdr:rowOff>
    </xdr:to>
    <xdr:cxnSp macro="">
      <xdr:nvCxnSpPr>
        <xdr:cNvPr id="80" name="直線コネクタ 79">
          <a:extLst>
            <a:ext uri="{FF2B5EF4-FFF2-40B4-BE49-F238E27FC236}">
              <a16:creationId xmlns:a16="http://schemas.microsoft.com/office/drawing/2014/main" id="{1B51F001-7563-4DB7-A005-C09BCA39FE08}"/>
            </a:ext>
          </a:extLst>
        </xdr:cNvPr>
        <xdr:cNvCxnSpPr/>
      </xdr:nvCxnSpPr>
      <xdr:spPr>
        <a:xfrm>
          <a:off x="2019300" y="66217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27305</xdr:rowOff>
    </xdr:from>
    <xdr:to>
      <xdr:col>6</xdr:col>
      <xdr:colOff>38100</xdr:colOff>
      <xdr:row>38</xdr:row>
      <xdr:rowOff>128905</xdr:rowOff>
    </xdr:to>
    <xdr:sp macro="" textlink="">
      <xdr:nvSpPr>
        <xdr:cNvPr id="81" name="楕円 80">
          <a:extLst>
            <a:ext uri="{FF2B5EF4-FFF2-40B4-BE49-F238E27FC236}">
              <a16:creationId xmlns:a16="http://schemas.microsoft.com/office/drawing/2014/main" id="{A2F02C1B-38C6-4EB2-A9B0-11E19F48FA9C}"/>
            </a:ext>
          </a:extLst>
        </xdr:cNvPr>
        <xdr:cNvSpPr/>
      </xdr:nvSpPr>
      <xdr:spPr>
        <a:xfrm>
          <a:off x="1079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78105</xdr:rowOff>
    </xdr:from>
    <xdr:to>
      <xdr:col>10</xdr:col>
      <xdr:colOff>114300</xdr:colOff>
      <xdr:row>38</xdr:row>
      <xdr:rowOff>106680</xdr:rowOff>
    </xdr:to>
    <xdr:cxnSp macro="">
      <xdr:nvCxnSpPr>
        <xdr:cNvPr id="82" name="直線コネクタ 81">
          <a:extLst>
            <a:ext uri="{FF2B5EF4-FFF2-40B4-BE49-F238E27FC236}">
              <a16:creationId xmlns:a16="http://schemas.microsoft.com/office/drawing/2014/main" id="{9ED8E771-2F97-40C3-BF8C-C99B5BEF6147}"/>
            </a:ext>
          </a:extLst>
        </xdr:cNvPr>
        <xdr:cNvCxnSpPr/>
      </xdr:nvCxnSpPr>
      <xdr:spPr>
        <a:xfrm>
          <a:off x="1130300" y="65932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83" name="n_1aveValue【道路】&#10;有形固定資産減価償却率">
          <a:extLst>
            <a:ext uri="{FF2B5EF4-FFF2-40B4-BE49-F238E27FC236}">
              <a16:creationId xmlns:a16="http://schemas.microsoft.com/office/drawing/2014/main" id="{4A494ED6-BE5D-4940-BAC1-0A03D78C8270}"/>
            </a:ext>
          </a:extLst>
        </xdr:cNvPr>
        <xdr:cNvSpPr txBox="1"/>
      </xdr:nvSpPr>
      <xdr:spPr>
        <a:xfrm>
          <a:off x="35820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76852</xdr:rowOff>
    </xdr:from>
    <xdr:ext cx="405111" cy="259045"/>
    <xdr:sp macro="" textlink="">
      <xdr:nvSpPr>
        <xdr:cNvPr id="84" name="n_2aveValue【道路】&#10;有形固定資産減価償却率">
          <a:extLst>
            <a:ext uri="{FF2B5EF4-FFF2-40B4-BE49-F238E27FC236}">
              <a16:creationId xmlns:a16="http://schemas.microsoft.com/office/drawing/2014/main" id="{1E12CE01-3A67-433C-96F2-24BFFFC94DED}"/>
            </a:ext>
          </a:extLst>
        </xdr:cNvPr>
        <xdr:cNvSpPr txBox="1"/>
      </xdr:nvSpPr>
      <xdr:spPr>
        <a:xfrm>
          <a:off x="2705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38752</xdr:rowOff>
    </xdr:from>
    <xdr:ext cx="405111" cy="259045"/>
    <xdr:sp macro="" textlink="">
      <xdr:nvSpPr>
        <xdr:cNvPr id="85" name="n_3aveValue【道路】&#10;有形固定資産減価償却率">
          <a:extLst>
            <a:ext uri="{FF2B5EF4-FFF2-40B4-BE49-F238E27FC236}">
              <a16:creationId xmlns:a16="http://schemas.microsoft.com/office/drawing/2014/main" id="{55DFB90B-7EC9-4C44-A38C-AA7A3FF9D899}"/>
            </a:ext>
          </a:extLst>
        </xdr:cNvPr>
        <xdr:cNvSpPr txBox="1"/>
      </xdr:nvSpPr>
      <xdr:spPr>
        <a:xfrm>
          <a:off x="1816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13987</xdr:rowOff>
    </xdr:from>
    <xdr:ext cx="405111" cy="259045"/>
    <xdr:sp macro="" textlink="">
      <xdr:nvSpPr>
        <xdr:cNvPr id="86" name="n_4aveValue【道路】&#10;有形固定資産減価償却率">
          <a:extLst>
            <a:ext uri="{FF2B5EF4-FFF2-40B4-BE49-F238E27FC236}">
              <a16:creationId xmlns:a16="http://schemas.microsoft.com/office/drawing/2014/main" id="{6085E5C4-01E2-4774-BC9B-A86C2069F04A}"/>
            </a:ext>
          </a:extLst>
        </xdr:cNvPr>
        <xdr:cNvSpPr txBox="1"/>
      </xdr:nvSpPr>
      <xdr:spPr>
        <a:xfrm>
          <a:off x="927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19067</xdr:rowOff>
    </xdr:from>
    <xdr:ext cx="405111" cy="259045"/>
    <xdr:sp macro="" textlink="">
      <xdr:nvSpPr>
        <xdr:cNvPr id="87" name="n_1mainValue【道路】&#10;有形固定資産減価償却率">
          <a:extLst>
            <a:ext uri="{FF2B5EF4-FFF2-40B4-BE49-F238E27FC236}">
              <a16:creationId xmlns:a16="http://schemas.microsoft.com/office/drawing/2014/main" id="{4B28A409-048F-4D0D-8678-981748C896CA}"/>
            </a:ext>
          </a:extLst>
        </xdr:cNvPr>
        <xdr:cNvSpPr txBox="1"/>
      </xdr:nvSpPr>
      <xdr:spPr>
        <a:xfrm>
          <a:off x="35820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165752</xdr:rowOff>
    </xdr:from>
    <xdr:ext cx="405111" cy="259045"/>
    <xdr:sp macro="" textlink="">
      <xdr:nvSpPr>
        <xdr:cNvPr id="88" name="n_2mainValue【道路】&#10;有形固定資産減価償却率">
          <a:extLst>
            <a:ext uri="{FF2B5EF4-FFF2-40B4-BE49-F238E27FC236}">
              <a16:creationId xmlns:a16="http://schemas.microsoft.com/office/drawing/2014/main" id="{7796B94D-8B2F-4BC8-82CA-FF5AB1071CD7}"/>
            </a:ext>
          </a:extLst>
        </xdr:cNvPr>
        <xdr:cNvSpPr txBox="1"/>
      </xdr:nvSpPr>
      <xdr:spPr>
        <a:xfrm>
          <a:off x="27057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148607</xdr:rowOff>
    </xdr:from>
    <xdr:ext cx="405111" cy="259045"/>
    <xdr:sp macro="" textlink="">
      <xdr:nvSpPr>
        <xdr:cNvPr id="89" name="n_3mainValue【道路】&#10;有形固定資産減価償却率">
          <a:extLst>
            <a:ext uri="{FF2B5EF4-FFF2-40B4-BE49-F238E27FC236}">
              <a16:creationId xmlns:a16="http://schemas.microsoft.com/office/drawing/2014/main" id="{DBE8C337-3C6E-49FF-A387-85BB64F199DA}"/>
            </a:ext>
          </a:extLst>
        </xdr:cNvPr>
        <xdr:cNvSpPr txBox="1"/>
      </xdr:nvSpPr>
      <xdr:spPr>
        <a:xfrm>
          <a:off x="1816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120032</xdr:rowOff>
    </xdr:from>
    <xdr:ext cx="405111" cy="259045"/>
    <xdr:sp macro="" textlink="">
      <xdr:nvSpPr>
        <xdr:cNvPr id="90" name="n_4mainValue【道路】&#10;有形固定資産減価償却率">
          <a:extLst>
            <a:ext uri="{FF2B5EF4-FFF2-40B4-BE49-F238E27FC236}">
              <a16:creationId xmlns:a16="http://schemas.microsoft.com/office/drawing/2014/main" id="{B0BDD108-7C5D-41C9-8FAD-13BC1068E6E5}"/>
            </a:ext>
          </a:extLst>
        </xdr:cNvPr>
        <xdr:cNvSpPr txBox="1"/>
      </xdr:nvSpPr>
      <xdr:spPr>
        <a:xfrm>
          <a:off x="927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9455F2B-59B7-4797-8ED1-741D480A7F5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7F0E52F-101B-4D4E-AE5C-984DFC8F1B4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027DDE5-5E2C-41C5-A8B0-15252E80008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BE2356E-ADC2-4CF3-907E-1542A9A7F16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614DAC8-7AD6-4F22-BFD7-017565EB81A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57780BC-74CB-4276-BBD3-4692DD9C5D5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9B45C9A-9857-4EA8-A05B-39AFD8445C5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DC6F2BB-01C9-4E58-AC48-6A6CF836AFA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B5BCD4B-EB9A-43AD-A4D9-436DD008482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461A6A4-562B-4DBD-A0E1-DF42A4A67AE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A625CB6E-730C-47B1-BCDA-0BA04C06FA11}"/>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ED1B54C4-CD15-415D-BBA6-3650FE8619D8}"/>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D87EEADF-8FB5-4851-9DAD-03F4AE968D31}"/>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76E10F58-3BB6-40D2-91D1-38CA29F04672}"/>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FF4EF62B-A78F-4EFB-878D-13077E9F868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6A359221-5348-45A1-B1A7-58F38AAAA87A}"/>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698FDB77-2689-4618-B89D-652A6B66E468}"/>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E003CCC1-C0F4-471D-8595-00582893BE12}"/>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FAF816D4-1839-4584-841C-3022C941742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F531E8F-E7B1-4467-980E-BDDA5BF94F0A}"/>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7DD6B41D-B5C5-49ED-B333-3C6A8455AE28}"/>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44BC084F-6AB7-49F8-A2E3-EB81A8450E94}"/>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2AEE9B9C-1898-4505-97FC-0A63B74AF74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AC32E565-760D-4C76-B880-7F7CF2D77A6C}"/>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12B85758-D5CC-49F2-AEC6-A7EC0E83A23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104710</xdr:rowOff>
    </xdr:from>
    <xdr:to>
      <xdr:col>54</xdr:col>
      <xdr:colOff>189865</xdr:colOff>
      <xdr:row>41</xdr:row>
      <xdr:rowOff>127602</xdr:rowOff>
    </xdr:to>
    <xdr:cxnSp macro="">
      <xdr:nvCxnSpPr>
        <xdr:cNvPr id="116" name="直線コネクタ 115">
          <a:extLst>
            <a:ext uri="{FF2B5EF4-FFF2-40B4-BE49-F238E27FC236}">
              <a16:creationId xmlns:a16="http://schemas.microsoft.com/office/drawing/2014/main" id="{1A77FDE1-996C-4E74-9DBF-30F7A0AA52C5}"/>
            </a:ext>
          </a:extLst>
        </xdr:cNvPr>
        <xdr:cNvCxnSpPr/>
      </xdr:nvCxnSpPr>
      <xdr:spPr>
        <a:xfrm flipV="1">
          <a:off x="10476865" y="5762560"/>
          <a:ext cx="0" cy="139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131429</xdr:rowOff>
    </xdr:from>
    <xdr:ext cx="469744" cy="259045"/>
    <xdr:sp macro="" textlink="">
      <xdr:nvSpPr>
        <xdr:cNvPr id="117" name="【道路】&#10;一人当たり延長最小値テキスト">
          <a:extLst>
            <a:ext uri="{FF2B5EF4-FFF2-40B4-BE49-F238E27FC236}">
              <a16:creationId xmlns:a16="http://schemas.microsoft.com/office/drawing/2014/main" id="{EEDBD82A-0E53-4594-A008-2EECF74172A8}"/>
            </a:ext>
          </a:extLst>
        </xdr:cNvPr>
        <xdr:cNvSpPr txBox="1"/>
      </xdr:nvSpPr>
      <xdr:spPr>
        <a:xfrm>
          <a:off x="10515600" y="716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127602</xdr:rowOff>
    </xdr:from>
    <xdr:to>
      <xdr:col>55</xdr:col>
      <xdr:colOff>88900</xdr:colOff>
      <xdr:row>41</xdr:row>
      <xdr:rowOff>127602</xdr:rowOff>
    </xdr:to>
    <xdr:cxnSp macro="">
      <xdr:nvCxnSpPr>
        <xdr:cNvPr id="118" name="直線コネクタ 117">
          <a:extLst>
            <a:ext uri="{FF2B5EF4-FFF2-40B4-BE49-F238E27FC236}">
              <a16:creationId xmlns:a16="http://schemas.microsoft.com/office/drawing/2014/main" id="{589BEE2C-13DD-436C-93FD-02BC2A334D75}"/>
            </a:ext>
          </a:extLst>
        </xdr:cNvPr>
        <xdr:cNvCxnSpPr/>
      </xdr:nvCxnSpPr>
      <xdr:spPr>
        <a:xfrm>
          <a:off x="10388600" y="7157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51387</xdr:rowOff>
    </xdr:from>
    <xdr:ext cx="534377" cy="259045"/>
    <xdr:sp macro="" textlink="">
      <xdr:nvSpPr>
        <xdr:cNvPr id="119" name="【道路】&#10;一人当たり延長最大値テキスト">
          <a:extLst>
            <a:ext uri="{FF2B5EF4-FFF2-40B4-BE49-F238E27FC236}">
              <a16:creationId xmlns:a16="http://schemas.microsoft.com/office/drawing/2014/main" id="{67D34D80-E768-4FFA-BC22-81A826D2DFE3}"/>
            </a:ext>
          </a:extLst>
        </xdr:cNvPr>
        <xdr:cNvSpPr txBox="1"/>
      </xdr:nvSpPr>
      <xdr:spPr>
        <a:xfrm>
          <a:off x="10515600" y="553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104710</xdr:rowOff>
    </xdr:from>
    <xdr:to>
      <xdr:col>55</xdr:col>
      <xdr:colOff>88900</xdr:colOff>
      <xdr:row>33</xdr:row>
      <xdr:rowOff>104710</xdr:rowOff>
    </xdr:to>
    <xdr:cxnSp macro="">
      <xdr:nvCxnSpPr>
        <xdr:cNvPr id="120" name="直線コネクタ 119">
          <a:extLst>
            <a:ext uri="{FF2B5EF4-FFF2-40B4-BE49-F238E27FC236}">
              <a16:creationId xmlns:a16="http://schemas.microsoft.com/office/drawing/2014/main" id="{EAFAB512-2970-49FE-BACC-99D98723385D}"/>
            </a:ext>
          </a:extLst>
        </xdr:cNvPr>
        <xdr:cNvCxnSpPr/>
      </xdr:nvCxnSpPr>
      <xdr:spPr>
        <a:xfrm>
          <a:off x="10388600" y="576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139782</xdr:rowOff>
    </xdr:from>
    <xdr:ext cx="534377" cy="259045"/>
    <xdr:sp macro="" textlink="">
      <xdr:nvSpPr>
        <xdr:cNvPr id="121" name="【道路】&#10;一人当たり延長平均値テキスト">
          <a:extLst>
            <a:ext uri="{FF2B5EF4-FFF2-40B4-BE49-F238E27FC236}">
              <a16:creationId xmlns:a16="http://schemas.microsoft.com/office/drawing/2014/main" id="{6D7AE3C0-C3F3-4261-A40D-8D2C928D8AFE}"/>
            </a:ext>
          </a:extLst>
        </xdr:cNvPr>
        <xdr:cNvSpPr txBox="1"/>
      </xdr:nvSpPr>
      <xdr:spPr>
        <a:xfrm>
          <a:off x="10515600" y="6483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116905</xdr:rowOff>
    </xdr:from>
    <xdr:to>
      <xdr:col>55</xdr:col>
      <xdr:colOff>50800</xdr:colOff>
      <xdr:row>39</xdr:row>
      <xdr:rowOff>47055</xdr:rowOff>
    </xdr:to>
    <xdr:sp macro="" textlink="">
      <xdr:nvSpPr>
        <xdr:cNvPr id="122" name="フローチャート: 判断 121">
          <a:extLst>
            <a:ext uri="{FF2B5EF4-FFF2-40B4-BE49-F238E27FC236}">
              <a16:creationId xmlns:a16="http://schemas.microsoft.com/office/drawing/2014/main" id="{2F3B8461-B313-4A7D-8CED-2C5D0D346D33}"/>
            </a:ext>
          </a:extLst>
        </xdr:cNvPr>
        <xdr:cNvSpPr/>
      </xdr:nvSpPr>
      <xdr:spPr>
        <a:xfrm>
          <a:off x="10426700" y="663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124841</xdr:rowOff>
    </xdr:from>
    <xdr:to>
      <xdr:col>50</xdr:col>
      <xdr:colOff>165100</xdr:colOff>
      <xdr:row>39</xdr:row>
      <xdr:rowOff>54991</xdr:rowOff>
    </xdr:to>
    <xdr:sp macro="" textlink="">
      <xdr:nvSpPr>
        <xdr:cNvPr id="123" name="フローチャート: 判断 122">
          <a:extLst>
            <a:ext uri="{FF2B5EF4-FFF2-40B4-BE49-F238E27FC236}">
              <a16:creationId xmlns:a16="http://schemas.microsoft.com/office/drawing/2014/main" id="{1435583D-F7C4-4E67-B3E3-4594CD07C8DC}"/>
            </a:ext>
          </a:extLst>
        </xdr:cNvPr>
        <xdr:cNvSpPr/>
      </xdr:nvSpPr>
      <xdr:spPr>
        <a:xfrm>
          <a:off x="9588500" y="66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154984</xdr:rowOff>
    </xdr:from>
    <xdr:to>
      <xdr:col>46</xdr:col>
      <xdr:colOff>38100</xdr:colOff>
      <xdr:row>39</xdr:row>
      <xdr:rowOff>85134</xdr:rowOff>
    </xdr:to>
    <xdr:sp macro="" textlink="">
      <xdr:nvSpPr>
        <xdr:cNvPr id="124" name="フローチャート: 判断 123">
          <a:extLst>
            <a:ext uri="{FF2B5EF4-FFF2-40B4-BE49-F238E27FC236}">
              <a16:creationId xmlns:a16="http://schemas.microsoft.com/office/drawing/2014/main" id="{700D1667-DAB8-4DF1-8FBB-ECBB4F9E7899}"/>
            </a:ext>
          </a:extLst>
        </xdr:cNvPr>
        <xdr:cNvSpPr/>
      </xdr:nvSpPr>
      <xdr:spPr>
        <a:xfrm>
          <a:off x="8699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19848</xdr:rowOff>
    </xdr:from>
    <xdr:to>
      <xdr:col>41</xdr:col>
      <xdr:colOff>101600</xdr:colOff>
      <xdr:row>39</xdr:row>
      <xdr:rowOff>121448</xdr:rowOff>
    </xdr:to>
    <xdr:sp macro="" textlink="">
      <xdr:nvSpPr>
        <xdr:cNvPr id="125" name="フローチャート: 判断 124">
          <a:extLst>
            <a:ext uri="{FF2B5EF4-FFF2-40B4-BE49-F238E27FC236}">
              <a16:creationId xmlns:a16="http://schemas.microsoft.com/office/drawing/2014/main" id="{BE1C6E2F-722E-4461-A2E0-6C7D5BF3B86B}"/>
            </a:ext>
          </a:extLst>
        </xdr:cNvPr>
        <xdr:cNvSpPr/>
      </xdr:nvSpPr>
      <xdr:spPr>
        <a:xfrm>
          <a:off x="7810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30593</xdr:rowOff>
    </xdr:from>
    <xdr:to>
      <xdr:col>36</xdr:col>
      <xdr:colOff>165100</xdr:colOff>
      <xdr:row>39</xdr:row>
      <xdr:rowOff>132193</xdr:rowOff>
    </xdr:to>
    <xdr:sp macro="" textlink="">
      <xdr:nvSpPr>
        <xdr:cNvPr id="126" name="フローチャート: 判断 125">
          <a:extLst>
            <a:ext uri="{FF2B5EF4-FFF2-40B4-BE49-F238E27FC236}">
              <a16:creationId xmlns:a16="http://schemas.microsoft.com/office/drawing/2014/main" id="{1D8B9161-257A-4829-B1C7-3D2CFA914498}"/>
            </a:ext>
          </a:extLst>
        </xdr:cNvPr>
        <xdr:cNvSpPr/>
      </xdr:nvSpPr>
      <xdr:spPr>
        <a:xfrm>
          <a:off x="6921500" y="671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11483A5-CF96-4BBC-ADFF-88BD745E7D1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3766577-D9CB-4BED-899B-90F3834786F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518FDBF-91C0-47FA-9210-634F295C998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B3F6EB2-1FE0-4C9E-BFF0-DD04ADA6F9E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E68797AF-0EDF-42A3-889E-92C57C4ECD6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50612</xdr:rowOff>
    </xdr:from>
    <xdr:to>
      <xdr:col>55</xdr:col>
      <xdr:colOff>50800</xdr:colOff>
      <xdr:row>39</xdr:row>
      <xdr:rowOff>152212</xdr:rowOff>
    </xdr:to>
    <xdr:sp macro="" textlink="">
      <xdr:nvSpPr>
        <xdr:cNvPr id="132" name="楕円 131">
          <a:extLst>
            <a:ext uri="{FF2B5EF4-FFF2-40B4-BE49-F238E27FC236}">
              <a16:creationId xmlns:a16="http://schemas.microsoft.com/office/drawing/2014/main" id="{31181425-A382-49A4-962A-9DEDC1DE6AAA}"/>
            </a:ext>
          </a:extLst>
        </xdr:cNvPr>
        <xdr:cNvSpPr/>
      </xdr:nvSpPr>
      <xdr:spPr>
        <a:xfrm>
          <a:off x="10426700" y="673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29039</xdr:rowOff>
    </xdr:from>
    <xdr:ext cx="534377" cy="259045"/>
    <xdr:sp macro="" textlink="">
      <xdr:nvSpPr>
        <xdr:cNvPr id="133" name="【道路】&#10;一人当たり延長該当値テキスト">
          <a:extLst>
            <a:ext uri="{FF2B5EF4-FFF2-40B4-BE49-F238E27FC236}">
              <a16:creationId xmlns:a16="http://schemas.microsoft.com/office/drawing/2014/main" id="{4292A755-5DC8-486A-B0F7-EB384D7F0D04}"/>
            </a:ext>
          </a:extLst>
        </xdr:cNvPr>
        <xdr:cNvSpPr txBox="1"/>
      </xdr:nvSpPr>
      <xdr:spPr>
        <a:xfrm>
          <a:off x="10515600" y="671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56293</xdr:rowOff>
    </xdr:from>
    <xdr:to>
      <xdr:col>50</xdr:col>
      <xdr:colOff>165100</xdr:colOff>
      <xdr:row>39</xdr:row>
      <xdr:rowOff>157893</xdr:rowOff>
    </xdr:to>
    <xdr:sp macro="" textlink="">
      <xdr:nvSpPr>
        <xdr:cNvPr id="134" name="楕円 133">
          <a:extLst>
            <a:ext uri="{FF2B5EF4-FFF2-40B4-BE49-F238E27FC236}">
              <a16:creationId xmlns:a16="http://schemas.microsoft.com/office/drawing/2014/main" id="{0B09D2F7-1F0C-4F2C-B7C3-1BCBB0402867}"/>
            </a:ext>
          </a:extLst>
        </xdr:cNvPr>
        <xdr:cNvSpPr/>
      </xdr:nvSpPr>
      <xdr:spPr>
        <a:xfrm>
          <a:off x="9588500" y="674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101412</xdr:rowOff>
    </xdr:from>
    <xdr:to>
      <xdr:col>55</xdr:col>
      <xdr:colOff>0</xdr:colOff>
      <xdr:row>39</xdr:row>
      <xdr:rowOff>107093</xdr:rowOff>
    </xdr:to>
    <xdr:cxnSp macro="">
      <xdr:nvCxnSpPr>
        <xdr:cNvPr id="135" name="直線コネクタ 134">
          <a:extLst>
            <a:ext uri="{FF2B5EF4-FFF2-40B4-BE49-F238E27FC236}">
              <a16:creationId xmlns:a16="http://schemas.microsoft.com/office/drawing/2014/main" id="{B350EFB8-E727-4768-BB81-2D8E8EF84FF4}"/>
            </a:ext>
          </a:extLst>
        </xdr:cNvPr>
        <xdr:cNvCxnSpPr/>
      </xdr:nvCxnSpPr>
      <xdr:spPr>
        <a:xfrm flipV="1">
          <a:off x="9639300" y="6787962"/>
          <a:ext cx="838200" cy="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63609</xdr:rowOff>
    </xdr:from>
    <xdr:to>
      <xdr:col>46</xdr:col>
      <xdr:colOff>38100</xdr:colOff>
      <xdr:row>39</xdr:row>
      <xdr:rowOff>165209</xdr:rowOff>
    </xdr:to>
    <xdr:sp macro="" textlink="">
      <xdr:nvSpPr>
        <xdr:cNvPr id="136" name="楕円 135">
          <a:extLst>
            <a:ext uri="{FF2B5EF4-FFF2-40B4-BE49-F238E27FC236}">
              <a16:creationId xmlns:a16="http://schemas.microsoft.com/office/drawing/2014/main" id="{B0AF79DE-ED84-4E3A-8436-EEA2FDC13EA5}"/>
            </a:ext>
          </a:extLst>
        </xdr:cNvPr>
        <xdr:cNvSpPr/>
      </xdr:nvSpPr>
      <xdr:spPr>
        <a:xfrm>
          <a:off x="8699500" y="675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107093</xdr:rowOff>
    </xdr:from>
    <xdr:to>
      <xdr:col>50</xdr:col>
      <xdr:colOff>114300</xdr:colOff>
      <xdr:row>39</xdr:row>
      <xdr:rowOff>114409</xdr:rowOff>
    </xdr:to>
    <xdr:cxnSp macro="">
      <xdr:nvCxnSpPr>
        <xdr:cNvPr id="137" name="直線コネクタ 136">
          <a:extLst>
            <a:ext uri="{FF2B5EF4-FFF2-40B4-BE49-F238E27FC236}">
              <a16:creationId xmlns:a16="http://schemas.microsoft.com/office/drawing/2014/main" id="{770321FD-4966-47FF-B312-5F879509ADC1}"/>
            </a:ext>
          </a:extLst>
        </xdr:cNvPr>
        <xdr:cNvCxnSpPr/>
      </xdr:nvCxnSpPr>
      <xdr:spPr>
        <a:xfrm flipV="1">
          <a:off x="8750300" y="6793643"/>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71806</xdr:rowOff>
    </xdr:from>
    <xdr:to>
      <xdr:col>41</xdr:col>
      <xdr:colOff>101600</xdr:colOff>
      <xdr:row>40</xdr:row>
      <xdr:rowOff>1956</xdr:rowOff>
    </xdr:to>
    <xdr:sp macro="" textlink="">
      <xdr:nvSpPr>
        <xdr:cNvPr id="138" name="楕円 137">
          <a:extLst>
            <a:ext uri="{FF2B5EF4-FFF2-40B4-BE49-F238E27FC236}">
              <a16:creationId xmlns:a16="http://schemas.microsoft.com/office/drawing/2014/main" id="{E1067EA7-DF55-41C3-B38E-228777090414}"/>
            </a:ext>
          </a:extLst>
        </xdr:cNvPr>
        <xdr:cNvSpPr/>
      </xdr:nvSpPr>
      <xdr:spPr>
        <a:xfrm>
          <a:off x="7810500" y="675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114409</xdr:rowOff>
    </xdr:from>
    <xdr:to>
      <xdr:col>45</xdr:col>
      <xdr:colOff>177800</xdr:colOff>
      <xdr:row>39</xdr:row>
      <xdr:rowOff>122606</xdr:rowOff>
    </xdr:to>
    <xdr:cxnSp macro="">
      <xdr:nvCxnSpPr>
        <xdr:cNvPr id="139" name="直線コネクタ 138">
          <a:extLst>
            <a:ext uri="{FF2B5EF4-FFF2-40B4-BE49-F238E27FC236}">
              <a16:creationId xmlns:a16="http://schemas.microsoft.com/office/drawing/2014/main" id="{44EBDD38-2F27-40FB-9B88-278E95C9AA0F}"/>
            </a:ext>
          </a:extLst>
        </xdr:cNvPr>
        <xdr:cNvCxnSpPr/>
      </xdr:nvCxnSpPr>
      <xdr:spPr>
        <a:xfrm flipV="1">
          <a:off x="7861300" y="6800959"/>
          <a:ext cx="889000" cy="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79709</xdr:rowOff>
    </xdr:from>
    <xdr:to>
      <xdr:col>36</xdr:col>
      <xdr:colOff>165100</xdr:colOff>
      <xdr:row>40</xdr:row>
      <xdr:rowOff>9859</xdr:rowOff>
    </xdr:to>
    <xdr:sp macro="" textlink="">
      <xdr:nvSpPr>
        <xdr:cNvPr id="140" name="楕円 139">
          <a:extLst>
            <a:ext uri="{FF2B5EF4-FFF2-40B4-BE49-F238E27FC236}">
              <a16:creationId xmlns:a16="http://schemas.microsoft.com/office/drawing/2014/main" id="{0F3047D4-5E5B-4BF2-9FFD-325031CA3A4D}"/>
            </a:ext>
          </a:extLst>
        </xdr:cNvPr>
        <xdr:cNvSpPr/>
      </xdr:nvSpPr>
      <xdr:spPr>
        <a:xfrm>
          <a:off x="6921500" y="676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122606</xdr:rowOff>
    </xdr:from>
    <xdr:to>
      <xdr:col>41</xdr:col>
      <xdr:colOff>50800</xdr:colOff>
      <xdr:row>39</xdr:row>
      <xdr:rowOff>130509</xdr:rowOff>
    </xdr:to>
    <xdr:cxnSp macro="">
      <xdr:nvCxnSpPr>
        <xdr:cNvPr id="141" name="直線コネクタ 140">
          <a:extLst>
            <a:ext uri="{FF2B5EF4-FFF2-40B4-BE49-F238E27FC236}">
              <a16:creationId xmlns:a16="http://schemas.microsoft.com/office/drawing/2014/main" id="{326CD6C5-8743-49CE-B897-020318C0B6C2}"/>
            </a:ext>
          </a:extLst>
        </xdr:cNvPr>
        <xdr:cNvCxnSpPr/>
      </xdr:nvCxnSpPr>
      <xdr:spPr>
        <a:xfrm flipV="1">
          <a:off x="6972300" y="6809156"/>
          <a:ext cx="889000" cy="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71518</xdr:rowOff>
    </xdr:from>
    <xdr:ext cx="534377" cy="259045"/>
    <xdr:sp macro="" textlink="">
      <xdr:nvSpPr>
        <xdr:cNvPr id="142" name="n_1aveValue【道路】&#10;一人当たり延長">
          <a:extLst>
            <a:ext uri="{FF2B5EF4-FFF2-40B4-BE49-F238E27FC236}">
              <a16:creationId xmlns:a16="http://schemas.microsoft.com/office/drawing/2014/main" id="{9064429F-93DE-4D09-BD02-68D38604662F}"/>
            </a:ext>
          </a:extLst>
        </xdr:cNvPr>
        <xdr:cNvSpPr txBox="1"/>
      </xdr:nvSpPr>
      <xdr:spPr>
        <a:xfrm>
          <a:off x="9359411" y="64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101661</xdr:rowOff>
    </xdr:from>
    <xdr:ext cx="534377" cy="259045"/>
    <xdr:sp macro="" textlink="">
      <xdr:nvSpPr>
        <xdr:cNvPr id="143" name="n_2aveValue【道路】&#10;一人当たり延長">
          <a:extLst>
            <a:ext uri="{FF2B5EF4-FFF2-40B4-BE49-F238E27FC236}">
              <a16:creationId xmlns:a16="http://schemas.microsoft.com/office/drawing/2014/main" id="{A92ED8B3-67CD-4C74-80A9-0E81D0C257E5}"/>
            </a:ext>
          </a:extLst>
        </xdr:cNvPr>
        <xdr:cNvSpPr txBox="1"/>
      </xdr:nvSpPr>
      <xdr:spPr>
        <a:xfrm>
          <a:off x="8483111" y="644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137975</xdr:rowOff>
    </xdr:from>
    <xdr:ext cx="534377" cy="259045"/>
    <xdr:sp macro="" textlink="">
      <xdr:nvSpPr>
        <xdr:cNvPr id="144" name="n_3aveValue【道路】&#10;一人当たり延長">
          <a:extLst>
            <a:ext uri="{FF2B5EF4-FFF2-40B4-BE49-F238E27FC236}">
              <a16:creationId xmlns:a16="http://schemas.microsoft.com/office/drawing/2014/main" id="{EAEED8E8-8355-4C56-9A18-56D4FD3C717A}"/>
            </a:ext>
          </a:extLst>
        </xdr:cNvPr>
        <xdr:cNvSpPr txBox="1"/>
      </xdr:nvSpPr>
      <xdr:spPr>
        <a:xfrm>
          <a:off x="7594111" y="648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148720</xdr:rowOff>
    </xdr:from>
    <xdr:ext cx="534377" cy="259045"/>
    <xdr:sp macro="" textlink="">
      <xdr:nvSpPr>
        <xdr:cNvPr id="145" name="n_4aveValue【道路】&#10;一人当たり延長">
          <a:extLst>
            <a:ext uri="{FF2B5EF4-FFF2-40B4-BE49-F238E27FC236}">
              <a16:creationId xmlns:a16="http://schemas.microsoft.com/office/drawing/2014/main" id="{0593CA31-5436-482B-9BD3-6B5779669AB7}"/>
            </a:ext>
          </a:extLst>
        </xdr:cNvPr>
        <xdr:cNvSpPr txBox="1"/>
      </xdr:nvSpPr>
      <xdr:spPr>
        <a:xfrm>
          <a:off x="6705111" y="649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149020</xdr:rowOff>
    </xdr:from>
    <xdr:ext cx="534377" cy="259045"/>
    <xdr:sp macro="" textlink="">
      <xdr:nvSpPr>
        <xdr:cNvPr id="146" name="n_1mainValue【道路】&#10;一人当たり延長">
          <a:extLst>
            <a:ext uri="{FF2B5EF4-FFF2-40B4-BE49-F238E27FC236}">
              <a16:creationId xmlns:a16="http://schemas.microsoft.com/office/drawing/2014/main" id="{7CF05E3E-7FCB-4A86-AB0C-CF4DFDD0F923}"/>
            </a:ext>
          </a:extLst>
        </xdr:cNvPr>
        <xdr:cNvSpPr txBox="1"/>
      </xdr:nvSpPr>
      <xdr:spPr>
        <a:xfrm>
          <a:off x="9359411" y="683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156336</xdr:rowOff>
    </xdr:from>
    <xdr:ext cx="534377" cy="259045"/>
    <xdr:sp macro="" textlink="">
      <xdr:nvSpPr>
        <xdr:cNvPr id="147" name="n_2mainValue【道路】&#10;一人当たり延長">
          <a:extLst>
            <a:ext uri="{FF2B5EF4-FFF2-40B4-BE49-F238E27FC236}">
              <a16:creationId xmlns:a16="http://schemas.microsoft.com/office/drawing/2014/main" id="{8020F920-50F0-4BCC-8A05-8D6BD17119AD}"/>
            </a:ext>
          </a:extLst>
        </xdr:cNvPr>
        <xdr:cNvSpPr txBox="1"/>
      </xdr:nvSpPr>
      <xdr:spPr>
        <a:xfrm>
          <a:off x="8483111" y="684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164533</xdr:rowOff>
    </xdr:from>
    <xdr:ext cx="534377" cy="259045"/>
    <xdr:sp macro="" textlink="">
      <xdr:nvSpPr>
        <xdr:cNvPr id="148" name="n_3mainValue【道路】&#10;一人当たり延長">
          <a:extLst>
            <a:ext uri="{FF2B5EF4-FFF2-40B4-BE49-F238E27FC236}">
              <a16:creationId xmlns:a16="http://schemas.microsoft.com/office/drawing/2014/main" id="{853CAE64-9017-4054-B411-5F8EEC579C1E}"/>
            </a:ext>
          </a:extLst>
        </xdr:cNvPr>
        <xdr:cNvSpPr txBox="1"/>
      </xdr:nvSpPr>
      <xdr:spPr>
        <a:xfrm>
          <a:off x="7594111" y="685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986</xdr:rowOff>
    </xdr:from>
    <xdr:ext cx="534377" cy="259045"/>
    <xdr:sp macro="" textlink="">
      <xdr:nvSpPr>
        <xdr:cNvPr id="149" name="n_4mainValue【道路】&#10;一人当たり延長">
          <a:extLst>
            <a:ext uri="{FF2B5EF4-FFF2-40B4-BE49-F238E27FC236}">
              <a16:creationId xmlns:a16="http://schemas.microsoft.com/office/drawing/2014/main" id="{A0D2E217-6C75-4AC4-A489-BE2351EFA5F3}"/>
            </a:ext>
          </a:extLst>
        </xdr:cNvPr>
        <xdr:cNvSpPr txBox="1"/>
      </xdr:nvSpPr>
      <xdr:spPr>
        <a:xfrm>
          <a:off x="6705111" y="685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82403D61-3248-4215-9091-D5D459E9FF7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EACFA73D-69A9-435A-B55C-8EFF60269EE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F0100BC5-86EB-4D0D-BB80-0BDA4A6D37C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A1E48E8B-BA92-43B1-A475-87671E58AAD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1C849288-57B8-4B5F-B5DA-F93E63A1C51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A50A3D6E-0D3D-42E8-803C-37B80C7D008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F0916877-2838-486B-AD97-4542A5398E5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1062C2DB-5734-45B2-8603-6519CCD27AB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9C90E3EE-4AE3-4091-8DDC-8DECD437FAF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B1F3B724-4E54-4CD7-99F6-195D0EE1927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695802E1-6F90-4A0E-A2BC-C83272B2C4F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AFCA936C-4202-4278-B07D-05BEB339708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6600C7AB-B440-4A96-9D0E-E2AE5A5F30F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B7A7FCA8-17F8-4204-AD34-55565E95B40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AD2E1C9E-105B-46B6-87FD-4D8BA8A06CD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13443EE-7FF7-4B19-9775-DEA758713B1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E7556C68-96C8-45FF-BBA0-65FC63A8C8F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04230EF5-D403-47A3-B7E8-F0A86FB9182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59FA351E-1686-4343-B045-4FB29A31F79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F586C130-BA01-488C-8F46-631E3E5FF3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F8041872-B240-4CFC-B75C-3309E889059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862915C7-0F24-4D38-9A76-AD37ED7E176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A3363074-5999-4040-8533-1EFE921D310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78AD9832-0B88-4105-B5A7-B38FA0CA6BB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194B8CCA-D7D0-4D06-A30A-DC223942BA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70213</xdr:rowOff>
    </xdr:from>
    <xdr:to>
      <xdr:col>24</xdr:col>
      <xdr:colOff>62865</xdr:colOff>
      <xdr:row>63</xdr:row>
      <xdr:rowOff>160020</xdr:rowOff>
    </xdr:to>
    <xdr:cxnSp macro="">
      <xdr:nvCxnSpPr>
        <xdr:cNvPr id="175" name="直線コネクタ 174">
          <a:extLst>
            <a:ext uri="{FF2B5EF4-FFF2-40B4-BE49-F238E27FC236}">
              <a16:creationId xmlns:a16="http://schemas.microsoft.com/office/drawing/2014/main" id="{87212569-D2D6-4212-8561-179728259E28}"/>
            </a:ext>
          </a:extLst>
        </xdr:cNvPr>
        <xdr:cNvCxnSpPr/>
      </xdr:nvCxnSpPr>
      <xdr:spPr>
        <a:xfrm flipV="1">
          <a:off x="4634865" y="9671413"/>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20D8D135-7926-4970-AA3C-7CC6C31F5475}"/>
            </a:ext>
          </a:extLst>
        </xdr:cNvPr>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7" name="直線コネクタ 176">
          <a:extLst>
            <a:ext uri="{FF2B5EF4-FFF2-40B4-BE49-F238E27FC236}">
              <a16:creationId xmlns:a16="http://schemas.microsoft.com/office/drawing/2014/main" id="{B8E3C61F-860E-42D0-97F3-8E523145DFB7}"/>
            </a:ext>
          </a:extLst>
        </xdr:cNvPr>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16890</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2BCC48C3-C74C-40E6-AAAA-06998F6BB673}"/>
            </a:ext>
          </a:extLst>
        </xdr:cNvPr>
        <xdr:cNvSpPr txBox="1"/>
      </xdr:nvSpPr>
      <xdr:spPr>
        <a:xfrm>
          <a:off x="4673600" y="944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70213</xdr:rowOff>
    </xdr:from>
    <xdr:to>
      <xdr:col>24</xdr:col>
      <xdr:colOff>152400</xdr:colOff>
      <xdr:row>56</xdr:row>
      <xdr:rowOff>70213</xdr:rowOff>
    </xdr:to>
    <xdr:cxnSp macro="">
      <xdr:nvCxnSpPr>
        <xdr:cNvPr id="179" name="直線コネクタ 178">
          <a:extLst>
            <a:ext uri="{FF2B5EF4-FFF2-40B4-BE49-F238E27FC236}">
              <a16:creationId xmlns:a16="http://schemas.microsoft.com/office/drawing/2014/main" id="{885F9356-A3EA-459F-AA46-33EC867111D2}"/>
            </a:ext>
          </a:extLst>
        </xdr:cNvPr>
        <xdr:cNvCxnSpPr/>
      </xdr:nvCxnSpPr>
      <xdr:spPr>
        <a:xfrm>
          <a:off x="4546600" y="967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15801</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7CA2161B-0734-4D3A-900B-79E03FFCD093}"/>
            </a:ext>
          </a:extLst>
        </xdr:cNvPr>
        <xdr:cNvSpPr txBox="1"/>
      </xdr:nvSpPr>
      <xdr:spPr>
        <a:xfrm>
          <a:off x="4673600" y="10474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37374</xdr:rowOff>
    </xdr:from>
    <xdr:to>
      <xdr:col>24</xdr:col>
      <xdr:colOff>114300</xdr:colOff>
      <xdr:row>61</xdr:row>
      <xdr:rowOff>138974</xdr:rowOff>
    </xdr:to>
    <xdr:sp macro="" textlink="">
      <xdr:nvSpPr>
        <xdr:cNvPr id="181" name="フローチャート: 判断 180">
          <a:extLst>
            <a:ext uri="{FF2B5EF4-FFF2-40B4-BE49-F238E27FC236}">
              <a16:creationId xmlns:a16="http://schemas.microsoft.com/office/drawing/2014/main" id="{DBFDBB53-795C-4C32-990F-DD9858ED6852}"/>
            </a:ext>
          </a:extLst>
        </xdr:cNvPr>
        <xdr:cNvSpPr/>
      </xdr:nvSpPr>
      <xdr:spPr>
        <a:xfrm>
          <a:off x="45847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21046</xdr:rowOff>
    </xdr:from>
    <xdr:to>
      <xdr:col>20</xdr:col>
      <xdr:colOff>38100</xdr:colOff>
      <xdr:row>61</xdr:row>
      <xdr:rowOff>122646</xdr:rowOff>
    </xdr:to>
    <xdr:sp macro="" textlink="">
      <xdr:nvSpPr>
        <xdr:cNvPr id="182" name="フローチャート: 判断 181">
          <a:extLst>
            <a:ext uri="{FF2B5EF4-FFF2-40B4-BE49-F238E27FC236}">
              <a16:creationId xmlns:a16="http://schemas.microsoft.com/office/drawing/2014/main" id="{333C559F-E104-4F2A-B847-C9EE821581B9}"/>
            </a:ext>
          </a:extLst>
        </xdr:cNvPr>
        <xdr:cNvSpPr/>
      </xdr:nvSpPr>
      <xdr:spPr>
        <a:xfrm>
          <a:off x="3746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16147</xdr:rowOff>
    </xdr:from>
    <xdr:to>
      <xdr:col>15</xdr:col>
      <xdr:colOff>101600</xdr:colOff>
      <xdr:row>61</xdr:row>
      <xdr:rowOff>117747</xdr:rowOff>
    </xdr:to>
    <xdr:sp macro="" textlink="">
      <xdr:nvSpPr>
        <xdr:cNvPr id="183" name="フローチャート: 判断 182">
          <a:extLst>
            <a:ext uri="{FF2B5EF4-FFF2-40B4-BE49-F238E27FC236}">
              <a16:creationId xmlns:a16="http://schemas.microsoft.com/office/drawing/2014/main" id="{194303EF-7C8E-4BA4-90A3-0F0BB47FE087}"/>
            </a:ext>
          </a:extLst>
        </xdr:cNvPr>
        <xdr:cNvSpPr/>
      </xdr:nvSpPr>
      <xdr:spPr>
        <a:xfrm>
          <a:off x="2857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4" name="フローチャート: 判断 183">
          <a:extLst>
            <a:ext uri="{FF2B5EF4-FFF2-40B4-BE49-F238E27FC236}">
              <a16:creationId xmlns:a16="http://schemas.microsoft.com/office/drawing/2014/main" id="{89EE4D70-E959-42E3-BC70-491FB5D292C0}"/>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5" name="フローチャート: 判断 184">
          <a:extLst>
            <a:ext uri="{FF2B5EF4-FFF2-40B4-BE49-F238E27FC236}">
              <a16:creationId xmlns:a16="http://schemas.microsoft.com/office/drawing/2014/main" id="{C3E804A3-2D5F-4FCB-B133-336252118A2E}"/>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9E43E8E-87EF-4FBF-BCCF-B762ED54B72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6CFC9B2-CADF-4E35-A8D1-4DF6D756E7E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38FF9A4-8D4E-4690-92C5-9E00A008FC0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1D9E8FCE-30AB-4AC7-A5F8-70B91C2578A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C78B014-E59A-415D-90F7-16203B2A192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91" name="楕円 190">
          <a:extLst>
            <a:ext uri="{FF2B5EF4-FFF2-40B4-BE49-F238E27FC236}">
              <a16:creationId xmlns:a16="http://schemas.microsoft.com/office/drawing/2014/main" id="{973752A8-9A4B-4337-8BC1-1F20791661D3}"/>
            </a:ext>
          </a:extLst>
        </xdr:cNvPr>
        <xdr:cNvSpPr/>
      </xdr:nvSpPr>
      <xdr:spPr>
        <a:xfrm>
          <a:off x="45847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136996</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283BDFFC-86E4-42E6-9B3F-03D25D63822A}"/>
            </a:ext>
          </a:extLst>
        </xdr:cNvPr>
        <xdr:cNvSpPr txBox="1"/>
      </xdr:nvSpPr>
      <xdr:spPr>
        <a:xfrm>
          <a:off x="4673600" y="10252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86360</xdr:rowOff>
    </xdr:from>
    <xdr:to>
      <xdr:col>20</xdr:col>
      <xdr:colOff>38100</xdr:colOff>
      <xdr:row>61</xdr:row>
      <xdr:rowOff>16510</xdr:rowOff>
    </xdr:to>
    <xdr:sp macro="" textlink="">
      <xdr:nvSpPr>
        <xdr:cNvPr id="193" name="楕円 192">
          <a:extLst>
            <a:ext uri="{FF2B5EF4-FFF2-40B4-BE49-F238E27FC236}">
              <a16:creationId xmlns:a16="http://schemas.microsoft.com/office/drawing/2014/main" id="{43C3CC8D-20F0-41B6-BE90-D476088E5A3E}"/>
            </a:ext>
          </a:extLst>
        </xdr:cNvPr>
        <xdr:cNvSpPr/>
      </xdr:nvSpPr>
      <xdr:spPr>
        <a:xfrm>
          <a:off x="3746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137160</xdr:rowOff>
    </xdr:from>
    <xdr:to>
      <xdr:col>24</xdr:col>
      <xdr:colOff>63500</xdr:colOff>
      <xdr:row>60</xdr:row>
      <xdr:rowOff>164919</xdr:rowOff>
    </xdr:to>
    <xdr:cxnSp macro="">
      <xdr:nvCxnSpPr>
        <xdr:cNvPr id="194" name="直線コネクタ 193">
          <a:extLst>
            <a:ext uri="{FF2B5EF4-FFF2-40B4-BE49-F238E27FC236}">
              <a16:creationId xmlns:a16="http://schemas.microsoft.com/office/drawing/2014/main" id="{B55AAD9B-71D0-4B11-96C1-B146EEBEC102}"/>
            </a:ext>
          </a:extLst>
        </xdr:cNvPr>
        <xdr:cNvCxnSpPr/>
      </xdr:nvCxnSpPr>
      <xdr:spPr>
        <a:xfrm>
          <a:off x="3797300" y="1042416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58601</xdr:rowOff>
    </xdr:from>
    <xdr:to>
      <xdr:col>15</xdr:col>
      <xdr:colOff>101600</xdr:colOff>
      <xdr:row>60</xdr:row>
      <xdr:rowOff>160201</xdr:rowOff>
    </xdr:to>
    <xdr:sp macro="" textlink="">
      <xdr:nvSpPr>
        <xdr:cNvPr id="195" name="楕円 194">
          <a:extLst>
            <a:ext uri="{FF2B5EF4-FFF2-40B4-BE49-F238E27FC236}">
              <a16:creationId xmlns:a16="http://schemas.microsoft.com/office/drawing/2014/main" id="{C3BC066C-6788-4A6C-97EC-0661B3EF82B5}"/>
            </a:ext>
          </a:extLst>
        </xdr:cNvPr>
        <xdr:cNvSpPr/>
      </xdr:nvSpPr>
      <xdr:spPr>
        <a:xfrm>
          <a:off x="28575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109401</xdr:rowOff>
    </xdr:from>
    <xdr:to>
      <xdr:col>19</xdr:col>
      <xdr:colOff>177800</xdr:colOff>
      <xdr:row>60</xdr:row>
      <xdr:rowOff>137160</xdr:rowOff>
    </xdr:to>
    <xdr:cxnSp macro="">
      <xdr:nvCxnSpPr>
        <xdr:cNvPr id="196" name="直線コネクタ 195">
          <a:extLst>
            <a:ext uri="{FF2B5EF4-FFF2-40B4-BE49-F238E27FC236}">
              <a16:creationId xmlns:a16="http://schemas.microsoft.com/office/drawing/2014/main" id="{6F433B97-99A5-4BBD-838A-C777AB53BE13}"/>
            </a:ext>
          </a:extLst>
        </xdr:cNvPr>
        <xdr:cNvCxnSpPr/>
      </xdr:nvCxnSpPr>
      <xdr:spPr>
        <a:xfrm>
          <a:off x="2908300" y="1039640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35741</xdr:rowOff>
    </xdr:from>
    <xdr:to>
      <xdr:col>10</xdr:col>
      <xdr:colOff>165100</xdr:colOff>
      <xdr:row>60</xdr:row>
      <xdr:rowOff>137341</xdr:rowOff>
    </xdr:to>
    <xdr:sp macro="" textlink="">
      <xdr:nvSpPr>
        <xdr:cNvPr id="197" name="楕円 196">
          <a:extLst>
            <a:ext uri="{FF2B5EF4-FFF2-40B4-BE49-F238E27FC236}">
              <a16:creationId xmlns:a16="http://schemas.microsoft.com/office/drawing/2014/main" id="{ABDCA834-D6CF-4B13-8D70-6E19BA83446F}"/>
            </a:ext>
          </a:extLst>
        </xdr:cNvPr>
        <xdr:cNvSpPr/>
      </xdr:nvSpPr>
      <xdr:spPr>
        <a:xfrm>
          <a:off x="1968500" y="103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86541</xdr:rowOff>
    </xdr:from>
    <xdr:to>
      <xdr:col>15</xdr:col>
      <xdr:colOff>50800</xdr:colOff>
      <xdr:row>60</xdr:row>
      <xdr:rowOff>109401</xdr:rowOff>
    </xdr:to>
    <xdr:cxnSp macro="">
      <xdr:nvCxnSpPr>
        <xdr:cNvPr id="198" name="直線コネクタ 197">
          <a:extLst>
            <a:ext uri="{FF2B5EF4-FFF2-40B4-BE49-F238E27FC236}">
              <a16:creationId xmlns:a16="http://schemas.microsoft.com/office/drawing/2014/main" id="{439785FF-E31E-4020-8E8E-E3418CA103C5}"/>
            </a:ext>
          </a:extLst>
        </xdr:cNvPr>
        <xdr:cNvCxnSpPr/>
      </xdr:nvCxnSpPr>
      <xdr:spPr>
        <a:xfrm>
          <a:off x="2019300" y="1037354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7983</xdr:rowOff>
    </xdr:from>
    <xdr:to>
      <xdr:col>6</xdr:col>
      <xdr:colOff>38100</xdr:colOff>
      <xdr:row>60</xdr:row>
      <xdr:rowOff>109583</xdr:rowOff>
    </xdr:to>
    <xdr:sp macro="" textlink="">
      <xdr:nvSpPr>
        <xdr:cNvPr id="199" name="楕円 198">
          <a:extLst>
            <a:ext uri="{FF2B5EF4-FFF2-40B4-BE49-F238E27FC236}">
              <a16:creationId xmlns:a16="http://schemas.microsoft.com/office/drawing/2014/main" id="{72853EA4-DE08-42FC-9A1E-2810DF0B5C19}"/>
            </a:ext>
          </a:extLst>
        </xdr:cNvPr>
        <xdr:cNvSpPr/>
      </xdr:nvSpPr>
      <xdr:spPr>
        <a:xfrm>
          <a:off x="1079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58783</xdr:rowOff>
    </xdr:from>
    <xdr:to>
      <xdr:col>10</xdr:col>
      <xdr:colOff>114300</xdr:colOff>
      <xdr:row>60</xdr:row>
      <xdr:rowOff>86541</xdr:rowOff>
    </xdr:to>
    <xdr:cxnSp macro="">
      <xdr:nvCxnSpPr>
        <xdr:cNvPr id="200" name="直線コネクタ 199">
          <a:extLst>
            <a:ext uri="{FF2B5EF4-FFF2-40B4-BE49-F238E27FC236}">
              <a16:creationId xmlns:a16="http://schemas.microsoft.com/office/drawing/2014/main" id="{F979E6FD-BD09-4C9C-B46E-931B642CBD3B}"/>
            </a:ext>
          </a:extLst>
        </xdr:cNvPr>
        <xdr:cNvCxnSpPr/>
      </xdr:nvCxnSpPr>
      <xdr:spPr>
        <a:xfrm>
          <a:off x="1130300" y="1034578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113773</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FA979E7-15CF-4A8E-97B4-E4A6ED9C7D27}"/>
            </a:ext>
          </a:extLst>
        </xdr:cNvPr>
        <xdr:cNvSpPr txBox="1"/>
      </xdr:nvSpPr>
      <xdr:spPr>
        <a:xfrm>
          <a:off x="35820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108874</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C6454B84-9EBB-4027-8F70-A73C252A4661}"/>
            </a:ext>
          </a:extLst>
        </xdr:cNvPr>
        <xdr:cNvSpPr txBox="1"/>
      </xdr:nvSpPr>
      <xdr:spPr>
        <a:xfrm>
          <a:off x="2705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16877602-A0C3-4BD2-9E3C-B7CA16E7D775}"/>
            </a:ext>
          </a:extLst>
        </xdr:cNvPr>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45193</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5E346528-27BD-4130-8548-4E8143C1326E}"/>
            </a:ext>
          </a:extLst>
        </xdr:cNvPr>
        <xdr:cNvSpPr txBox="1"/>
      </xdr:nvSpPr>
      <xdr:spPr>
        <a:xfrm>
          <a:off x="927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33037</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AF1701BF-CE57-4D61-BB41-C8D170124E17}"/>
            </a:ext>
          </a:extLst>
        </xdr:cNvPr>
        <xdr:cNvSpPr txBox="1"/>
      </xdr:nvSpPr>
      <xdr:spPr>
        <a:xfrm>
          <a:off x="35820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5278</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4A278842-3A28-468D-B9CB-EF618BAA0DC0}"/>
            </a:ext>
          </a:extLst>
        </xdr:cNvPr>
        <xdr:cNvSpPr txBox="1"/>
      </xdr:nvSpPr>
      <xdr:spPr>
        <a:xfrm>
          <a:off x="2705744" y="1012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153868</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9B52919C-DE19-45C1-B67B-6C883D7F3886}"/>
            </a:ext>
          </a:extLst>
        </xdr:cNvPr>
        <xdr:cNvSpPr txBox="1"/>
      </xdr:nvSpPr>
      <xdr:spPr>
        <a:xfrm>
          <a:off x="18167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126110</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EBC09406-F935-4A12-81FB-29D4F88A0151}"/>
            </a:ext>
          </a:extLst>
        </xdr:cNvPr>
        <xdr:cNvSpPr txBox="1"/>
      </xdr:nvSpPr>
      <xdr:spPr>
        <a:xfrm>
          <a:off x="927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169B1009-DBAF-4359-B2C4-59FD50F497C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2BA6B2C3-A59B-45E6-89F2-2E9627D09A5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9BB5DF73-5623-4DBD-BDC5-387FA2DCD8C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FF843BD6-F4E3-422F-B882-F78EC0A0A88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DB2D5551-07FB-49C2-83A9-94B2CB810A5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5B56C3D6-5C27-4DB0-8F84-528C7E0C30B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F1555E1D-187A-4B03-AD6E-109A5C017A7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1D3DC1B3-1BDF-415E-B6D3-7DC865E9029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CEE332F7-04C1-4681-B2CA-03E975E453C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18582A33-DBF7-4459-B071-E52E94F40E0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8561A27A-8F94-4C69-AE42-B47FFEA70913}"/>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0CC4EFB3-79CE-4B56-A858-4A8AE49D928F}"/>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AF0CAC00-4F71-444B-BCB6-FEF05ED0FF52}"/>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7088CDD3-23EC-4842-8E03-1172B4F11647}"/>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AE7DE363-DD79-47F5-9C52-391DD653617F}"/>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2E0D8AA5-A05D-4027-AB18-5F3734274D4D}"/>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06CFB203-3A16-4685-9519-56E72849364C}"/>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A409114D-BC00-4ED9-8911-3FF5D8904C56}"/>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F696E454-E83D-477B-B2DB-110EEFCEC6CB}"/>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632CF930-8D5E-4F4F-810F-76AB8D39B672}"/>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F945D67B-37CA-419A-BED4-9D7E01A917B1}"/>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F463D66D-BDE3-4B5C-AEC1-467A78B029D6}"/>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B787E94F-4171-460A-B44A-9423824A263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D0952B3D-714A-45C4-A977-B98D3EDFF3B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229532EE-725D-4B58-9D12-F73A63C206D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107391</xdr:rowOff>
    </xdr:from>
    <xdr:to>
      <xdr:col>54</xdr:col>
      <xdr:colOff>189865</xdr:colOff>
      <xdr:row>64</xdr:row>
      <xdr:rowOff>115851</xdr:rowOff>
    </xdr:to>
    <xdr:cxnSp macro="">
      <xdr:nvCxnSpPr>
        <xdr:cNvPr id="234" name="直線コネクタ 233">
          <a:extLst>
            <a:ext uri="{FF2B5EF4-FFF2-40B4-BE49-F238E27FC236}">
              <a16:creationId xmlns:a16="http://schemas.microsoft.com/office/drawing/2014/main" id="{32DF3AB7-7BEE-4EA3-AD27-5912BD7C4A14}"/>
            </a:ext>
          </a:extLst>
        </xdr:cNvPr>
        <xdr:cNvCxnSpPr/>
      </xdr:nvCxnSpPr>
      <xdr:spPr>
        <a:xfrm flipV="1">
          <a:off x="10476865" y="9537141"/>
          <a:ext cx="0" cy="1551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119678</xdr:rowOff>
    </xdr:from>
    <xdr:ext cx="469744" cy="259045"/>
    <xdr:sp macro="" textlink="">
      <xdr:nvSpPr>
        <xdr:cNvPr id="235" name="【橋りょう・トンネル】&#10;一人当たり有形固定資産（償却資産）額最小値テキスト">
          <a:extLst>
            <a:ext uri="{FF2B5EF4-FFF2-40B4-BE49-F238E27FC236}">
              <a16:creationId xmlns:a16="http://schemas.microsoft.com/office/drawing/2014/main" id="{19774841-F1D2-4528-A4C7-E73037F17DD5}"/>
            </a:ext>
          </a:extLst>
        </xdr:cNvPr>
        <xdr:cNvSpPr txBox="1"/>
      </xdr:nvSpPr>
      <xdr:spPr>
        <a:xfrm>
          <a:off x="10515600" y="1109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115851</xdr:rowOff>
    </xdr:from>
    <xdr:to>
      <xdr:col>55</xdr:col>
      <xdr:colOff>88900</xdr:colOff>
      <xdr:row>64</xdr:row>
      <xdr:rowOff>115851</xdr:rowOff>
    </xdr:to>
    <xdr:cxnSp macro="">
      <xdr:nvCxnSpPr>
        <xdr:cNvPr id="236" name="直線コネクタ 235">
          <a:extLst>
            <a:ext uri="{FF2B5EF4-FFF2-40B4-BE49-F238E27FC236}">
              <a16:creationId xmlns:a16="http://schemas.microsoft.com/office/drawing/2014/main" id="{C96D1C4F-25A4-41CB-8E84-731DF44B8E00}"/>
            </a:ext>
          </a:extLst>
        </xdr:cNvPr>
        <xdr:cNvCxnSpPr/>
      </xdr:nvCxnSpPr>
      <xdr:spPr>
        <a:xfrm>
          <a:off x="10388600" y="1108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54068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4D5C610E-CD8A-42EE-86E4-6C07105D816D}"/>
            </a:ext>
          </a:extLst>
        </xdr:cNvPr>
        <xdr:cNvSpPr txBox="1"/>
      </xdr:nvSpPr>
      <xdr:spPr>
        <a:xfrm>
          <a:off x="10515600" y="931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107391</xdr:rowOff>
    </xdr:from>
    <xdr:to>
      <xdr:col>55</xdr:col>
      <xdr:colOff>88900</xdr:colOff>
      <xdr:row>55</xdr:row>
      <xdr:rowOff>107391</xdr:rowOff>
    </xdr:to>
    <xdr:cxnSp macro="">
      <xdr:nvCxnSpPr>
        <xdr:cNvPr id="238" name="直線コネクタ 237">
          <a:extLst>
            <a:ext uri="{FF2B5EF4-FFF2-40B4-BE49-F238E27FC236}">
              <a16:creationId xmlns:a16="http://schemas.microsoft.com/office/drawing/2014/main" id="{2E1BCD65-695B-4FF5-A585-379FED04F1B1}"/>
            </a:ext>
          </a:extLst>
        </xdr:cNvPr>
        <xdr:cNvCxnSpPr/>
      </xdr:nvCxnSpPr>
      <xdr:spPr>
        <a:xfrm>
          <a:off x="10388600" y="953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126614</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AC97CFF8-BA47-49D3-AE78-E49F2A3ACA44}"/>
            </a:ext>
          </a:extLst>
        </xdr:cNvPr>
        <xdr:cNvSpPr txBox="1"/>
      </xdr:nvSpPr>
      <xdr:spPr>
        <a:xfrm>
          <a:off x="10515600" y="10413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103737</xdr:rowOff>
    </xdr:from>
    <xdr:to>
      <xdr:col>55</xdr:col>
      <xdr:colOff>50800</xdr:colOff>
      <xdr:row>62</xdr:row>
      <xdr:rowOff>33887</xdr:rowOff>
    </xdr:to>
    <xdr:sp macro="" textlink="">
      <xdr:nvSpPr>
        <xdr:cNvPr id="240" name="フローチャート: 判断 239">
          <a:extLst>
            <a:ext uri="{FF2B5EF4-FFF2-40B4-BE49-F238E27FC236}">
              <a16:creationId xmlns:a16="http://schemas.microsoft.com/office/drawing/2014/main" id="{1822B43A-555E-45CC-8F5B-BA822479FD02}"/>
            </a:ext>
          </a:extLst>
        </xdr:cNvPr>
        <xdr:cNvSpPr/>
      </xdr:nvSpPr>
      <xdr:spPr>
        <a:xfrm>
          <a:off x="10426700" y="1056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106628</xdr:rowOff>
    </xdr:from>
    <xdr:to>
      <xdr:col>50</xdr:col>
      <xdr:colOff>165100</xdr:colOff>
      <xdr:row>62</xdr:row>
      <xdr:rowOff>36778</xdr:rowOff>
    </xdr:to>
    <xdr:sp macro="" textlink="">
      <xdr:nvSpPr>
        <xdr:cNvPr id="241" name="フローチャート: 判断 240">
          <a:extLst>
            <a:ext uri="{FF2B5EF4-FFF2-40B4-BE49-F238E27FC236}">
              <a16:creationId xmlns:a16="http://schemas.microsoft.com/office/drawing/2014/main" id="{40718452-119E-468D-8B87-51F2494F520B}"/>
            </a:ext>
          </a:extLst>
        </xdr:cNvPr>
        <xdr:cNvSpPr/>
      </xdr:nvSpPr>
      <xdr:spPr>
        <a:xfrm>
          <a:off x="9588500" y="1056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165893</xdr:rowOff>
    </xdr:from>
    <xdr:to>
      <xdr:col>46</xdr:col>
      <xdr:colOff>38100</xdr:colOff>
      <xdr:row>62</xdr:row>
      <xdr:rowOff>96043</xdr:rowOff>
    </xdr:to>
    <xdr:sp macro="" textlink="">
      <xdr:nvSpPr>
        <xdr:cNvPr id="242" name="フローチャート: 判断 241">
          <a:extLst>
            <a:ext uri="{FF2B5EF4-FFF2-40B4-BE49-F238E27FC236}">
              <a16:creationId xmlns:a16="http://schemas.microsoft.com/office/drawing/2014/main" id="{F70EB5A8-D989-40FB-870B-71BE240FEC5E}"/>
            </a:ext>
          </a:extLst>
        </xdr:cNvPr>
        <xdr:cNvSpPr/>
      </xdr:nvSpPr>
      <xdr:spPr>
        <a:xfrm>
          <a:off x="8699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29449</xdr:rowOff>
    </xdr:from>
    <xdr:to>
      <xdr:col>41</xdr:col>
      <xdr:colOff>101600</xdr:colOff>
      <xdr:row>62</xdr:row>
      <xdr:rowOff>131049</xdr:rowOff>
    </xdr:to>
    <xdr:sp macro="" textlink="">
      <xdr:nvSpPr>
        <xdr:cNvPr id="243" name="フローチャート: 判断 242">
          <a:extLst>
            <a:ext uri="{FF2B5EF4-FFF2-40B4-BE49-F238E27FC236}">
              <a16:creationId xmlns:a16="http://schemas.microsoft.com/office/drawing/2014/main" id="{311176E9-0290-4F55-BF70-5652317AC7D5}"/>
            </a:ext>
          </a:extLst>
        </xdr:cNvPr>
        <xdr:cNvSpPr/>
      </xdr:nvSpPr>
      <xdr:spPr>
        <a:xfrm>
          <a:off x="7810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49084</xdr:rowOff>
    </xdr:from>
    <xdr:to>
      <xdr:col>36</xdr:col>
      <xdr:colOff>165100</xdr:colOff>
      <xdr:row>62</xdr:row>
      <xdr:rowOff>150684</xdr:rowOff>
    </xdr:to>
    <xdr:sp macro="" textlink="">
      <xdr:nvSpPr>
        <xdr:cNvPr id="244" name="フローチャート: 判断 243">
          <a:extLst>
            <a:ext uri="{FF2B5EF4-FFF2-40B4-BE49-F238E27FC236}">
              <a16:creationId xmlns:a16="http://schemas.microsoft.com/office/drawing/2014/main" id="{6268C6C4-94D3-4D8B-949F-F4D6D1B92A2E}"/>
            </a:ext>
          </a:extLst>
        </xdr:cNvPr>
        <xdr:cNvSpPr/>
      </xdr:nvSpPr>
      <xdr:spPr>
        <a:xfrm>
          <a:off x="6921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F676B9E-32E1-4F7C-AE89-796FBF5D43F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2BC6098-71BF-4FDC-B5FF-05BD9F3BEC0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C5188155-5EEA-4AE0-ACBC-F1F0F545DB8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90314F7-2F1C-4B29-97F2-80399AD229F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50DC171F-E4FA-461E-9E7D-9CDCB69B84C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99684</xdr:rowOff>
    </xdr:from>
    <xdr:to>
      <xdr:col>55</xdr:col>
      <xdr:colOff>50800</xdr:colOff>
      <xdr:row>63</xdr:row>
      <xdr:rowOff>29834</xdr:rowOff>
    </xdr:to>
    <xdr:sp macro="" textlink="">
      <xdr:nvSpPr>
        <xdr:cNvPr id="250" name="楕円 249">
          <a:extLst>
            <a:ext uri="{FF2B5EF4-FFF2-40B4-BE49-F238E27FC236}">
              <a16:creationId xmlns:a16="http://schemas.microsoft.com/office/drawing/2014/main" id="{EC09942D-4545-4929-8CF4-B100E6785B68}"/>
            </a:ext>
          </a:extLst>
        </xdr:cNvPr>
        <xdr:cNvSpPr/>
      </xdr:nvSpPr>
      <xdr:spPr>
        <a:xfrm>
          <a:off x="10426700" y="1072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78111</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78DDE183-306C-4F37-B5B3-CDC0EDC88237}"/>
            </a:ext>
          </a:extLst>
        </xdr:cNvPr>
        <xdr:cNvSpPr txBox="1"/>
      </xdr:nvSpPr>
      <xdr:spPr>
        <a:xfrm>
          <a:off x="10515600" y="1070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102968</xdr:rowOff>
    </xdr:from>
    <xdr:to>
      <xdr:col>50</xdr:col>
      <xdr:colOff>165100</xdr:colOff>
      <xdr:row>63</xdr:row>
      <xdr:rowOff>33118</xdr:rowOff>
    </xdr:to>
    <xdr:sp macro="" textlink="">
      <xdr:nvSpPr>
        <xdr:cNvPr id="252" name="楕円 251">
          <a:extLst>
            <a:ext uri="{FF2B5EF4-FFF2-40B4-BE49-F238E27FC236}">
              <a16:creationId xmlns:a16="http://schemas.microsoft.com/office/drawing/2014/main" id="{06FE8E13-5DF5-4287-B6BC-67005EE42408}"/>
            </a:ext>
          </a:extLst>
        </xdr:cNvPr>
        <xdr:cNvSpPr/>
      </xdr:nvSpPr>
      <xdr:spPr>
        <a:xfrm>
          <a:off x="9588500" y="1073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150484</xdr:rowOff>
    </xdr:from>
    <xdr:to>
      <xdr:col>55</xdr:col>
      <xdr:colOff>0</xdr:colOff>
      <xdr:row>62</xdr:row>
      <xdr:rowOff>153768</xdr:rowOff>
    </xdr:to>
    <xdr:cxnSp macro="">
      <xdr:nvCxnSpPr>
        <xdr:cNvPr id="253" name="直線コネクタ 252">
          <a:extLst>
            <a:ext uri="{FF2B5EF4-FFF2-40B4-BE49-F238E27FC236}">
              <a16:creationId xmlns:a16="http://schemas.microsoft.com/office/drawing/2014/main" id="{CD5805AA-A860-402E-AD3A-A212436E28FB}"/>
            </a:ext>
          </a:extLst>
        </xdr:cNvPr>
        <xdr:cNvCxnSpPr/>
      </xdr:nvCxnSpPr>
      <xdr:spPr>
        <a:xfrm flipV="1">
          <a:off x="9639300" y="10780384"/>
          <a:ext cx="838200" cy="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107744</xdr:rowOff>
    </xdr:from>
    <xdr:to>
      <xdr:col>46</xdr:col>
      <xdr:colOff>38100</xdr:colOff>
      <xdr:row>63</xdr:row>
      <xdr:rowOff>37894</xdr:rowOff>
    </xdr:to>
    <xdr:sp macro="" textlink="">
      <xdr:nvSpPr>
        <xdr:cNvPr id="254" name="楕円 253">
          <a:extLst>
            <a:ext uri="{FF2B5EF4-FFF2-40B4-BE49-F238E27FC236}">
              <a16:creationId xmlns:a16="http://schemas.microsoft.com/office/drawing/2014/main" id="{464984CF-98C5-4E1E-B21F-3863C97293C4}"/>
            </a:ext>
          </a:extLst>
        </xdr:cNvPr>
        <xdr:cNvSpPr/>
      </xdr:nvSpPr>
      <xdr:spPr>
        <a:xfrm>
          <a:off x="8699500" y="1073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153768</xdr:rowOff>
    </xdr:from>
    <xdr:to>
      <xdr:col>50</xdr:col>
      <xdr:colOff>114300</xdr:colOff>
      <xdr:row>62</xdr:row>
      <xdr:rowOff>158544</xdr:rowOff>
    </xdr:to>
    <xdr:cxnSp macro="">
      <xdr:nvCxnSpPr>
        <xdr:cNvPr id="255" name="直線コネクタ 254">
          <a:extLst>
            <a:ext uri="{FF2B5EF4-FFF2-40B4-BE49-F238E27FC236}">
              <a16:creationId xmlns:a16="http://schemas.microsoft.com/office/drawing/2014/main" id="{9F1F4F07-7FFF-4C32-8F94-3AAAA6AB71A0}"/>
            </a:ext>
          </a:extLst>
        </xdr:cNvPr>
        <xdr:cNvCxnSpPr/>
      </xdr:nvCxnSpPr>
      <xdr:spPr>
        <a:xfrm flipV="1">
          <a:off x="8750300" y="10783668"/>
          <a:ext cx="889000" cy="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114798</xdr:rowOff>
    </xdr:from>
    <xdr:to>
      <xdr:col>41</xdr:col>
      <xdr:colOff>101600</xdr:colOff>
      <xdr:row>63</xdr:row>
      <xdr:rowOff>44948</xdr:rowOff>
    </xdr:to>
    <xdr:sp macro="" textlink="">
      <xdr:nvSpPr>
        <xdr:cNvPr id="256" name="楕円 255">
          <a:extLst>
            <a:ext uri="{FF2B5EF4-FFF2-40B4-BE49-F238E27FC236}">
              <a16:creationId xmlns:a16="http://schemas.microsoft.com/office/drawing/2014/main" id="{696A6C93-B313-4EA2-88D1-D46FF48EDF6B}"/>
            </a:ext>
          </a:extLst>
        </xdr:cNvPr>
        <xdr:cNvSpPr/>
      </xdr:nvSpPr>
      <xdr:spPr>
        <a:xfrm>
          <a:off x="7810500" y="1074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158544</xdr:rowOff>
    </xdr:from>
    <xdr:to>
      <xdr:col>45</xdr:col>
      <xdr:colOff>177800</xdr:colOff>
      <xdr:row>62</xdr:row>
      <xdr:rowOff>165598</xdr:rowOff>
    </xdr:to>
    <xdr:cxnSp macro="">
      <xdr:nvCxnSpPr>
        <xdr:cNvPr id="257" name="直線コネクタ 256">
          <a:extLst>
            <a:ext uri="{FF2B5EF4-FFF2-40B4-BE49-F238E27FC236}">
              <a16:creationId xmlns:a16="http://schemas.microsoft.com/office/drawing/2014/main" id="{FF1A0CCD-BA5C-44DF-B78B-06728178A92A}"/>
            </a:ext>
          </a:extLst>
        </xdr:cNvPr>
        <xdr:cNvCxnSpPr/>
      </xdr:nvCxnSpPr>
      <xdr:spPr>
        <a:xfrm flipV="1">
          <a:off x="7861300" y="10788444"/>
          <a:ext cx="889000" cy="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120114</xdr:rowOff>
    </xdr:from>
    <xdr:to>
      <xdr:col>36</xdr:col>
      <xdr:colOff>165100</xdr:colOff>
      <xdr:row>63</xdr:row>
      <xdr:rowOff>50264</xdr:rowOff>
    </xdr:to>
    <xdr:sp macro="" textlink="">
      <xdr:nvSpPr>
        <xdr:cNvPr id="258" name="楕円 257">
          <a:extLst>
            <a:ext uri="{FF2B5EF4-FFF2-40B4-BE49-F238E27FC236}">
              <a16:creationId xmlns:a16="http://schemas.microsoft.com/office/drawing/2014/main" id="{6E9694EB-44D4-41DD-A84A-C8DD1D24CB99}"/>
            </a:ext>
          </a:extLst>
        </xdr:cNvPr>
        <xdr:cNvSpPr/>
      </xdr:nvSpPr>
      <xdr:spPr>
        <a:xfrm>
          <a:off x="6921500" y="1075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165598</xdr:rowOff>
    </xdr:from>
    <xdr:to>
      <xdr:col>41</xdr:col>
      <xdr:colOff>50800</xdr:colOff>
      <xdr:row>62</xdr:row>
      <xdr:rowOff>170914</xdr:rowOff>
    </xdr:to>
    <xdr:cxnSp macro="">
      <xdr:nvCxnSpPr>
        <xdr:cNvPr id="259" name="直線コネクタ 258">
          <a:extLst>
            <a:ext uri="{FF2B5EF4-FFF2-40B4-BE49-F238E27FC236}">
              <a16:creationId xmlns:a16="http://schemas.microsoft.com/office/drawing/2014/main" id="{13D07B64-15F8-408C-8A81-9178708BD6AF}"/>
            </a:ext>
          </a:extLst>
        </xdr:cNvPr>
        <xdr:cNvCxnSpPr/>
      </xdr:nvCxnSpPr>
      <xdr:spPr>
        <a:xfrm flipV="1">
          <a:off x="6972300" y="10795498"/>
          <a:ext cx="889000" cy="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53305</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2820937C-FDBB-4758-9F77-4F63241697AE}"/>
            </a:ext>
          </a:extLst>
        </xdr:cNvPr>
        <xdr:cNvSpPr txBox="1"/>
      </xdr:nvSpPr>
      <xdr:spPr>
        <a:xfrm>
          <a:off x="9327095" y="1034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112570</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5BB39195-E5FC-4DB5-A6DB-57FC777C354E}"/>
            </a:ext>
          </a:extLst>
        </xdr:cNvPr>
        <xdr:cNvSpPr txBox="1"/>
      </xdr:nvSpPr>
      <xdr:spPr>
        <a:xfrm>
          <a:off x="8450795" y="1039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147576</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10C375BE-D257-4065-9FE1-FF08335C4836}"/>
            </a:ext>
          </a:extLst>
        </xdr:cNvPr>
        <xdr:cNvSpPr txBox="1"/>
      </xdr:nvSpPr>
      <xdr:spPr>
        <a:xfrm>
          <a:off x="7561795" y="1043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167211</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B5AB749D-F147-47DE-8B67-5C2D85CF4532}"/>
            </a:ext>
          </a:extLst>
        </xdr:cNvPr>
        <xdr:cNvSpPr txBox="1"/>
      </xdr:nvSpPr>
      <xdr:spPr>
        <a:xfrm>
          <a:off x="6672795" y="1045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24245</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560009EF-5E67-4663-A3CA-A92B2C0657E0}"/>
            </a:ext>
          </a:extLst>
        </xdr:cNvPr>
        <xdr:cNvSpPr txBox="1"/>
      </xdr:nvSpPr>
      <xdr:spPr>
        <a:xfrm>
          <a:off x="9327095" y="1082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29021</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C9A561F1-2A68-4C7E-9BF2-9AE00C2154B7}"/>
            </a:ext>
          </a:extLst>
        </xdr:cNvPr>
        <xdr:cNvSpPr txBox="1"/>
      </xdr:nvSpPr>
      <xdr:spPr>
        <a:xfrm>
          <a:off x="8450795" y="1083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36075</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D55A1FE1-1BB9-4E56-AAF9-55F231255107}"/>
            </a:ext>
          </a:extLst>
        </xdr:cNvPr>
        <xdr:cNvSpPr txBox="1"/>
      </xdr:nvSpPr>
      <xdr:spPr>
        <a:xfrm>
          <a:off x="7561795" y="1083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41391</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85D2DBFB-19B2-4ACB-BFC1-4A8E8E3D768E}"/>
            </a:ext>
          </a:extLst>
        </xdr:cNvPr>
        <xdr:cNvSpPr txBox="1"/>
      </xdr:nvSpPr>
      <xdr:spPr>
        <a:xfrm>
          <a:off x="6672795" y="10842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37504986-9511-4656-AA7C-F37D7BE5FCD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581DE3A9-2FFA-4417-AFFD-84C404DD87F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3831861D-EA41-4931-9DEB-19A2FE90534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CEC9D117-113F-46E8-82FF-CA5D5BD0B68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BD3E07A4-5100-458A-9C19-F0203282F8E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A503EE36-744A-4F66-A4DE-7EE96307012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5D006095-626B-4507-994B-67B85C4B72E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1389B1C9-6A68-4ABE-BC06-E661F57A00E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5DE6A74E-5534-457B-9DF3-EFE33BCC301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54247E51-4D97-48DF-A5D2-F5135E89E6A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659AF305-3E30-4620-9173-FD066750474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C82B21D3-EB92-4C86-BDC1-DD71163525A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D5D15F3A-EC99-4A7A-B3B1-8A12169E2A7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9BBEE6F6-87B0-4449-9087-A86B824B5F4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7E9FCEEA-A242-4C6E-B263-0737BFFCA77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53D47214-7FE9-45CA-9797-7E5E9CB83EB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2C2DFF34-7BB7-4FD5-95C6-757ADD55109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30BE77BD-97D2-4AF6-B51F-CA8EF011D1F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453FC3BC-FE5F-49A3-B1F0-B2E3558CBA6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15D7DA11-8FD3-4237-8AFF-DA36AD0D8C4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B417C737-48B3-45BE-B382-7459E0B7B05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D605450D-E122-4029-83CE-143F26E7242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F8A40112-56D7-4EB8-BD77-4B948364F9D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D34DA118-7179-4DC3-816C-84DE191F710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83820</xdr:rowOff>
    </xdr:to>
    <xdr:cxnSp macro="">
      <xdr:nvCxnSpPr>
        <xdr:cNvPr id="292" name="直線コネクタ 291">
          <a:extLst>
            <a:ext uri="{FF2B5EF4-FFF2-40B4-BE49-F238E27FC236}">
              <a16:creationId xmlns:a16="http://schemas.microsoft.com/office/drawing/2014/main" id="{F47016CF-4051-49CC-8D4E-451733272DC7}"/>
            </a:ext>
          </a:extLst>
        </xdr:cNvPr>
        <xdr:cNvCxnSpPr/>
      </xdr:nvCxnSpPr>
      <xdr:spPr>
        <a:xfrm flipV="1">
          <a:off x="4634865" y="1336548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186B8799-B6D4-43F9-A4BF-8B22A382632C}"/>
            </a:ext>
          </a:extLst>
        </xdr:cNvPr>
        <xdr:cNvSpPr txBox="1"/>
      </xdr:nvSpPr>
      <xdr:spPr>
        <a:xfrm>
          <a:off x="4673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294" name="直線コネクタ 293">
          <a:extLst>
            <a:ext uri="{FF2B5EF4-FFF2-40B4-BE49-F238E27FC236}">
              <a16:creationId xmlns:a16="http://schemas.microsoft.com/office/drawing/2014/main" id="{60D9E381-0A90-464D-A3FE-58F5D6E0029F}"/>
            </a:ext>
          </a:extLst>
        </xdr:cNvPr>
        <xdr:cNvCxnSpPr/>
      </xdr:nvCxnSpPr>
      <xdr:spPr>
        <a:xfrm>
          <a:off x="4546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4F4CC225-0EDE-4F8D-9A06-1398680430E3}"/>
            </a:ext>
          </a:extLst>
        </xdr:cNvPr>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6" name="直線コネクタ 295">
          <a:extLst>
            <a:ext uri="{FF2B5EF4-FFF2-40B4-BE49-F238E27FC236}">
              <a16:creationId xmlns:a16="http://schemas.microsoft.com/office/drawing/2014/main" id="{4E80F178-E2E6-491F-A685-55ADB185C664}"/>
            </a:ext>
          </a:extLst>
        </xdr:cNvPr>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104791</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1EFAB903-CB81-4C40-9E88-5E354DA8489C}"/>
            </a:ext>
          </a:extLst>
        </xdr:cNvPr>
        <xdr:cNvSpPr txBox="1"/>
      </xdr:nvSpPr>
      <xdr:spPr>
        <a:xfrm>
          <a:off x="4673600" y="14163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8" name="フローチャート: 判断 297">
          <a:extLst>
            <a:ext uri="{FF2B5EF4-FFF2-40B4-BE49-F238E27FC236}">
              <a16:creationId xmlns:a16="http://schemas.microsoft.com/office/drawing/2014/main" id="{824521FB-25AB-486D-8505-BDEBF4FE3753}"/>
            </a:ext>
          </a:extLst>
        </xdr:cNvPr>
        <xdr:cNvSpPr/>
      </xdr:nvSpPr>
      <xdr:spPr>
        <a:xfrm>
          <a:off x="45847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99" name="フローチャート: 判断 298">
          <a:extLst>
            <a:ext uri="{FF2B5EF4-FFF2-40B4-BE49-F238E27FC236}">
              <a16:creationId xmlns:a16="http://schemas.microsoft.com/office/drawing/2014/main" id="{50A62735-A655-4518-96B5-B384803FC1CC}"/>
            </a:ext>
          </a:extLst>
        </xdr:cNvPr>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300" name="フローチャート: 判断 299">
          <a:extLst>
            <a:ext uri="{FF2B5EF4-FFF2-40B4-BE49-F238E27FC236}">
              <a16:creationId xmlns:a16="http://schemas.microsoft.com/office/drawing/2014/main" id="{6A09B6EA-DA63-4DAB-9124-E26488FB036D}"/>
            </a:ext>
          </a:extLst>
        </xdr:cNvPr>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301" name="フローチャート: 判断 300">
          <a:extLst>
            <a:ext uri="{FF2B5EF4-FFF2-40B4-BE49-F238E27FC236}">
              <a16:creationId xmlns:a16="http://schemas.microsoft.com/office/drawing/2014/main" id="{A2F1204A-D7A1-48EE-A327-6BAE1B74EB57}"/>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21589</xdr:rowOff>
    </xdr:from>
    <xdr:to>
      <xdr:col>6</xdr:col>
      <xdr:colOff>38100</xdr:colOff>
      <xdr:row>82</xdr:row>
      <xdr:rowOff>123189</xdr:rowOff>
    </xdr:to>
    <xdr:sp macro="" textlink="">
      <xdr:nvSpPr>
        <xdr:cNvPr id="302" name="フローチャート: 判断 301">
          <a:extLst>
            <a:ext uri="{FF2B5EF4-FFF2-40B4-BE49-F238E27FC236}">
              <a16:creationId xmlns:a16="http://schemas.microsoft.com/office/drawing/2014/main" id="{EC747580-58BA-4668-8BAB-DA6B178F2B82}"/>
            </a:ext>
          </a:extLst>
        </xdr:cNvPr>
        <xdr:cNvSpPr/>
      </xdr:nvSpPr>
      <xdr:spPr>
        <a:xfrm>
          <a:off x="1079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6DC6860-4F4A-4E5A-BE5E-BE30AA283FD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6764405A-2168-4F8C-A7CE-84C8B65A158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658492D5-BF4E-4367-8D41-928E3370669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D8516C81-93BB-47CA-86F4-BFFFA33BAAF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85E6CFA0-70B3-4497-A597-D5DB91EFFEF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308" name="楕円 307">
          <a:extLst>
            <a:ext uri="{FF2B5EF4-FFF2-40B4-BE49-F238E27FC236}">
              <a16:creationId xmlns:a16="http://schemas.microsoft.com/office/drawing/2014/main" id="{02A38277-78BD-4768-9235-4F25DEBBF62F}"/>
            </a:ext>
          </a:extLst>
        </xdr:cNvPr>
        <xdr:cNvSpPr/>
      </xdr:nvSpPr>
      <xdr:spPr>
        <a:xfrm>
          <a:off x="45847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107332</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1D378FEA-47D9-49DD-8FE4-51A67A049ABF}"/>
            </a:ext>
          </a:extLst>
        </xdr:cNvPr>
        <xdr:cNvSpPr txBox="1"/>
      </xdr:nvSpPr>
      <xdr:spPr>
        <a:xfrm>
          <a:off x="4673600" y="1399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63500</xdr:rowOff>
    </xdr:from>
    <xdr:to>
      <xdr:col>20</xdr:col>
      <xdr:colOff>38100</xdr:colOff>
      <xdr:row>82</xdr:row>
      <xdr:rowOff>165100</xdr:rowOff>
    </xdr:to>
    <xdr:sp macro="" textlink="">
      <xdr:nvSpPr>
        <xdr:cNvPr id="310" name="楕円 309">
          <a:extLst>
            <a:ext uri="{FF2B5EF4-FFF2-40B4-BE49-F238E27FC236}">
              <a16:creationId xmlns:a16="http://schemas.microsoft.com/office/drawing/2014/main" id="{EBC69D60-896D-4498-9FEA-9B9540D8E751}"/>
            </a:ext>
          </a:extLst>
        </xdr:cNvPr>
        <xdr:cNvSpPr/>
      </xdr:nvSpPr>
      <xdr:spPr>
        <a:xfrm>
          <a:off x="3746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114300</xdr:rowOff>
    </xdr:from>
    <xdr:to>
      <xdr:col>24</xdr:col>
      <xdr:colOff>63500</xdr:colOff>
      <xdr:row>82</xdr:row>
      <xdr:rowOff>135255</xdr:rowOff>
    </xdr:to>
    <xdr:cxnSp macro="">
      <xdr:nvCxnSpPr>
        <xdr:cNvPr id="311" name="直線コネクタ 310">
          <a:extLst>
            <a:ext uri="{FF2B5EF4-FFF2-40B4-BE49-F238E27FC236}">
              <a16:creationId xmlns:a16="http://schemas.microsoft.com/office/drawing/2014/main" id="{222FFECB-BFEE-495F-A8BA-6FB9A9DD230E}"/>
            </a:ext>
          </a:extLst>
        </xdr:cNvPr>
        <xdr:cNvCxnSpPr/>
      </xdr:nvCxnSpPr>
      <xdr:spPr>
        <a:xfrm>
          <a:off x="3797300" y="1417320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48261</xdr:rowOff>
    </xdr:from>
    <xdr:to>
      <xdr:col>15</xdr:col>
      <xdr:colOff>101600</xdr:colOff>
      <xdr:row>82</xdr:row>
      <xdr:rowOff>149861</xdr:rowOff>
    </xdr:to>
    <xdr:sp macro="" textlink="">
      <xdr:nvSpPr>
        <xdr:cNvPr id="312" name="楕円 311">
          <a:extLst>
            <a:ext uri="{FF2B5EF4-FFF2-40B4-BE49-F238E27FC236}">
              <a16:creationId xmlns:a16="http://schemas.microsoft.com/office/drawing/2014/main" id="{7BB97B9C-17D6-420D-9C27-0356D1C7FFF8}"/>
            </a:ext>
          </a:extLst>
        </xdr:cNvPr>
        <xdr:cNvSpPr/>
      </xdr:nvSpPr>
      <xdr:spPr>
        <a:xfrm>
          <a:off x="2857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99061</xdr:rowOff>
    </xdr:from>
    <xdr:to>
      <xdr:col>19</xdr:col>
      <xdr:colOff>177800</xdr:colOff>
      <xdr:row>82</xdr:row>
      <xdr:rowOff>114300</xdr:rowOff>
    </xdr:to>
    <xdr:cxnSp macro="">
      <xdr:nvCxnSpPr>
        <xdr:cNvPr id="313" name="直線コネクタ 312">
          <a:extLst>
            <a:ext uri="{FF2B5EF4-FFF2-40B4-BE49-F238E27FC236}">
              <a16:creationId xmlns:a16="http://schemas.microsoft.com/office/drawing/2014/main" id="{91D5C00D-1C8E-4505-B61A-D1428A30DB55}"/>
            </a:ext>
          </a:extLst>
        </xdr:cNvPr>
        <xdr:cNvCxnSpPr/>
      </xdr:nvCxnSpPr>
      <xdr:spPr>
        <a:xfrm>
          <a:off x="2908300" y="141579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14" name="楕円 313">
          <a:extLst>
            <a:ext uri="{FF2B5EF4-FFF2-40B4-BE49-F238E27FC236}">
              <a16:creationId xmlns:a16="http://schemas.microsoft.com/office/drawing/2014/main" id="{7E8F0C43-FDA2-4276-B8B4-F85029904F3D}"/>
            </a:ext>
          </a:extLst>
        </xdr:cNvPr>
        <xdr:cNvSpPr/>
      </xdr:nvSpPr>
      <xdr:spPr>
        <a:xfrm>
          <a:off x="19685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85725</xdr:rowOff>
    </xdr:from>
    <xdr:to>
      <xdr:col>15</xdr:col>
      <xdr:colOff>50800</xdr:colOff>
      <xdr:row>82</xdr:row>
      <xdr:rowOff>99061</xdr:rowOff>
    </xdr:to>
    <xdr:cxnSp macro="">
      <xdr:nvCxnSpPr>
        <xdr:cNvPr id="315" name="直線コネクタ 314">
          <a:extLst>
            <a:ext uri="{FF2B5EF4-FFF2-40B4-BE49-F238E27FC236}">
              <a16:creationId xmlns:a16="http://schemas.microsoft.com/office/drawing/2014/main" id="{A8AEA334-ED2E-4DB9-AA95-5A475C816CD4}"/>
            </a:ext>
          </a:extLst>
        </xdr:cNvPr>
        <xdr:cNvCxnSpPr/>
      </xdr:nvCxnSpPr>
      <xdr:spPr>
        <a:xfrm>
          <a:off x="2019300" y="14144625"/>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25400</xdr:rowOff>
    </xdr:from>
    <xdr:to>
      <xdr:col>6</xdr:col>
      <xdr:colOff>38100</xdr:colOff>
      <xdr:row>82</xdr:row>
      <xdr:rowOff>127000</xdr:rowOff>
    </xdr:to>
    <xdr:sp macro="" textlink="">
      <xdr:nvSpPr>
        <xdr:cNvPr id="316" name="楕円 315">
          <a:extLst>
            <a:ext uri="{FF2B5EF4-FFF2-40B4-BE49-F238E27FC236}">
              <a16:creationId xmlns:a16="http://schemas.microsoft.com/office/drawing/2014/main" id="{EAA66297-67C5-49B7-9402-D2AD89566C19}"/>
            </a:ext>
          </a:extLst>
        </xdr:cNvPr>
        <xdr:cNvSpPr/>
      </xdr:nvSpPr>
      <xdr:spPr>
        <a:xfrm>
          <a:off x="1079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76200</xdr:rowOff>
    </xdr:from>
    <xdr:to>
      <xdr:col>10</xdr:col>
      <xdr:colOff>114300</xdr:colOff>
      <xdr:row>82</xdr:row>
      <xdr:rowOff>85725</xdr:rowOff>
    </xdr:to>
    <xdr:cxnSp macro="">
      <xdr:nvCxnSpPr>
        <xdr:cNvPr id="317" name="直線コネクタ 316">
          <a:extLst>
            <a:ext uri="{FF2B5EF4-FFF2-40B4-BE49-F238E27FC236}">
              <a16:creationId xmlns:a16="http://schemas.microsoft.com/office/drawing/2014/main" id="{A5C5BFA8-8B7D-49A7-A35B-B3CC2C0AC55F}"/>
            </a:ext>
          </a:extLst>
        </xdr:cNvPr>
        <xdr:cNvCxnSpPr/>
      </xdr:nvCxnSpPr>
      <xdr:spPr>
        <a:xfrm>
          <a:off x="1130300" y="141351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158132</xdr:rowOff>
    </xdr:from>
    <xdr:ext cx="405111" cy="259045"/>
    <xdr:sp macro="" textlink="">
      <xdr:nvSpPr>
        <xdr:cNvPr id="318" name="n_1aveValue【公営住宅】&#10;有形固定資産減価償却率">
          <a:extLst>
            <a:ext uri="{FF2B5EF4-FFF2-40B4-BE49-F238E27FC236}">
              <a16:creationId xmlns:a16="http://schemas.microsoft.com/office/drawing/2014/main" id="{3E7324A4-C403-4D87-81C4-32C0056D97CA}"/>
            </a:ext>
          </a:extLst>
        </xdr:cNvPr>
        <xdr:cNvSpPr txBox="1"/>
      </xdr:nvSpPr>
      <xdr:spPr>
        <a:xfrm>
          <a:off x="35820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153052</xdr:rowOff>
    </xdr:from>
    <xdr:ext cx="405111" cy="259045"/>
    <xdr:sp macro="" textlink="">
      <xdr:nvSpPr>
        <xdr:cNvPr id="319" name="n_2aveValue【公営住宅】&#10;有形固定資産減価償却率">
          <a:extLst>
            <a:ext uri="{FF2B5EF4-FFF2-40B4-BE49-F238E27FC236}">
              <a16:creationId xmlns:a16="http://schemas.microsoft.com/office/drawing/2014/main" id="{F1CED98C-DADA-445C-9EE4-72DDC24BC7A9}"/>
            </a:ext>
          </a:extLst>
        </xdr:cNvPr>
        <xdr:cNvSpPr txBox="1"/>
      </xdr:nvSpPr>
      <xdr:spPr>
        <a:xfrm>
          <a:off x="2705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158132</xdr:rowOff>
    </xdr:from>
    <xdr:ext cx="405111" cy="259045"/>
    <xdr:sp macro="" textlink="">
      <xdr:nvSpPr>
        <xdr:cNvPr id="320" name="n_3aveValue【公営住宅】&#10;有形固定資産減価償却率">
          <a:extLst>
            <a:ext uri="{FF2B5EF4-FFF2-40B4-BE49-F238E27FC236}">
              <a16:creationId xmlns:a16="http://schemas.microsoft.com/office/drawing/2014/main" id="{E2BE2367-05A1-4DDD-961A-AA9B2871BC96}"/>
            </a:ext>
          </a:extLst>
        </xdr:cNvPr>
        <xdr:cNvSpPr txBox="1"/>
      </xdr:nvSpPr>
      <xdr:spPr>
        <a:xfrm>
          <a:off x="1816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139716</xdr:rowOff>
    </xdr:from>
    <xdr:ext cx="405111" cy="259045"/>
    <xdr:sp macro="" textlink="">
      <xdr:nvSpPr>
        <xdr:cNvPr id="321" name="n_4aveValue【公営住宅】&#10;有形固定資産減価償却率">
          <a:extLst>
            <a:ext uri="{FF2B5EF4-FFF2-40B4-BE49-F238E27FC236}">
              <a16:creationId xmlns:a16="http://schemas.microsoft.com/office/drawing/2014/main" id="{6B147690-1710-402D-A0C3-B71BB7501A69}"/>
            </a:ext>
          </a:extLst>
        </xdr:cNvPr>
        <xdr:cNvSpPr txBox="1"/>
      </xdr:nvSpPr>
      <xdr:spPr>
        <a:xfrm>
          <a:off x="927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10177</xdr:rowOff>
    </xdr:from>
    <xdr:ext cx="405111" cy="259045"/>
    <xdr:sp macro="" textlink="">
      <xdr:nvSpPr>
        <xdr:cNvPr id="322" name="n_1mainValue【公営住宅】&#10;有形固定資産減価償却率">
          <a:extLst>
            <a:ext uri="{FF2B5EF4-FFF2-40B4-BE49-F238E27FC236}">
              <a16:creationId xmlns:a16="http://schemas.microsoft.com/office/drawing/2014/main" id="{89629876-50F0-4B53-81DB-39A2B0AAF465}"/>
            </a:ext>
          </a:extLst>
        </xdr:cNvPr>
        <xdr:cNvSpPr txBox="1"/>
      </xdr:nvSpPr>
      <xdr:spPr>
        <a:xfrm>
          <a:off x="35820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140988</xdr:rowOff>
    </xdr:from>
    <xdr:ext cx="405111" cy="259045"/>
    <xdr:sp macro="" textlink="">
      <xdr:nvSpPr>
        <xdr:cNvPr id="323" name="n_2mainValue【公営住宅】&#10;有形固定資産減価償却率">
          <a:extLst>
            <a:ext uri="{FF2B5EF4-FFF2-40B4-BE49-F238E27FC236}">
              <a16:creationId xmlns:a16="http://schemas.microsoft.com/office/drawing/2014/main" id="{05E8C3C4-253F-4C08-BB7F-7D4F71D0ADAA}"/>
            </a:ext>
          </a:extLst>
        </xdr:cNvPr>
        <xdr:cNvSpPr txBox="1"/>
      </xdr:nvSpPr>
      <xdr:spPr>
        <a:xfrm>
          <a:off x="2705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24" name="n_3mainValue【公営住宅】&#10;有形固定資産減価償却率">
          <a:extLst>
            <a:ext uri="{FF2B5EF4-FFF2-40B4-BE49-F238E27FC236}">
              <a16:creationId xmlns:a16="http://schemas.microsoft.com/office/drawing/2014/main" id="{80A08218-0887-4F9E-BB4A-6B1608442D80}"/>
            </a:ext>
          </a:extLst>
        </xdr:cNvPr>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118127</xdr:rowOff>
    </xdr:from>
    <xdr:ext cx="405111" cy="259045"/>
    <xdr:sp macro="" textlink="">
      <xdr:nvSpPr>
        <xdr:cNvPr id="325" name="n_4mainValue【公営住宅】&#10;有形固定資産減価償却率">
          <a:extLst>
            <a:ext uri="{FF2B5EF4-FFF2-40B4-BE49-F238E27FC236}">
              <a16:creationId xmlns:a16="http://schemas.microsoft.com/office/drawing/2014/main" id="{4E47E070-89C5-4AF0-9FBF-4E1B1D401085}"/>
            </a:ext>
          </a:extLst>
        </xdr:cNvPr>
        <xdr:cNvSpPr txBox="1"/>
      </xdr:nvSpPr>
      <xdr:spPr>
        <a:xfrm>
          <a:off x="9277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D955350B-2421-4E24-B5C1-D2ADE46038D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7196DCB4-3438-44F3-9EE1-350CAF52F41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439A2BA2-91C1-4B33-B425-A4DE22AEC9F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6713CB7A-F820-4968-A329-BEDBEEF2DC8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873E7B4F-F4FF-43CB-96F4-1820309AF3A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8EF832A2-B2B5-4696-8A44-7017E24C1DB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924C97DE-2F71-4667-9ABF-A195E2374E2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E5D5C0D6-69DE-4FD2-8585-A5D017E6FAF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AB34B3A8-591B-41C8-863A-EC8DBD5B6F9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E828D828-3404-4134-B1E9-93F1F799065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2525BF06-DA16-4946-B8DC-37E20017D63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EE30AE2A-DEB4-443A-B60B-9607B5BDA58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29E803F2-9BFB-4B7F-BED8-49722FF22CF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5F6D4583-8473-4E02-BC6B-CBC1EB33ECF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B5533C3E-F980-47EB-B8B2-BB52E3C9F59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E7468BD6-0CDB-4453-804A-6D0A4EC7AE9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ABEF0A8F-1984-479B-AE3A-C0222689955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923C1A32-0C7F-43D1-A9E8-065A5F6D170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A96FCC82-FE6D-4AC9-B85E-BF42BC625B5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C90042B3-51AC-40DB-AAFA-310291AD6DF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7A2AC5BC-FCE5-40A0-B66B-EAEDAD503E1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7AFE9704-9929-47BA-87DD-D400A682935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33813186-14AB-4CE5-BC37-26EB5387212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110871</xdr:rowOff>
    </xdr:from>
    <xdr:to>
      <xdr:col>54</xdr:col>
      <xdr:colOff>189865</xdr:colOff>
      <xdr:row>86</xdr:row>
      <xdr:rowOff>81914</xdr:rowOff>
    </xdr:to>
    <xdr:cxnSp macro="">
      <xdr:nvCxnSpPr>
        <xdr:cNvPr id="349" name="直線コネクタ 348">
          <a:extLst>
            <a:ext uri="{FF2B5EF4-FFF2-40B4-BE49-F238E27FC236}">
              <a16:creationId xmlns:a16="http://schemas.microsoft.com/office/drawing/2014/main" id="{82708921-E2EA-4AD6-B160-B335B44C76B5}"/>
            </a:ext>
          </a:extLst>
        </xdr:cNvPr>
        <xdr:cNvCxnSpPr/>
      </xdr:nvCxnSpPr>
      <xdr:spPr>
        <a:xfrm flipV="1">
          <a:off x="10476865" y="13312521"/>
          <a:ext cx="0" cy="1514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85741</xdr:rowOff>
    </xdr:from>
    <xdr:ext cx="469744" cy="259045"/>
    <xdr:sp macro="" textlink="">
      <xdr:nvSpPr>
        <xdr:cNvPr id="350" name="【公営住宅】&#10;一人当たり面積最小値テキスト">
          <a:extLst>
            <a:ext uri="{FF2B5EF4-FFF2-40B4-BE49-F238E27FC236}">
              <a16:creationId xmlns:a16="http://schemas.microsoft.com/office/drawing/2014/main" id="{EFEF6C3E-0095-4189-96DB-03E7BCD0B5F3}"/>
            </a:ext>
          </a:extLst>
        </xdr:cNvPr>
        <xdr:cNvSpPr txBox="1"/>
      </xdr:nvSpPr>
      <xdr:spPr>
        <a:xfrm>
          <a:off x="10515600" y="1483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81914</xdr:rowOff>
    </xdr:from>
    <xdr:to>
      <xdr:col>55</xdr:col>
      <xdr:colOff>88900</xdr:colOff>
      <xdr:row>86</xdr:row>
      <xdr:rowOff>81914</xdr:rowOff>
    </xdr:to>
    <xdr:cxnSp macro="">
      <xdr:nvCxnSpPr>
        <xdr:cNvPr id="351" name="直線コネクタ 350">
          <a:extLst>
            <a:ext uri="{FF2B5EF4-FFF2-40B4-BE49-F238E27FC236}">
              <a16:creationId xmlns:a16="http://schemas.microsoft.com/office/drawing/2014/main" id="{EE17C61B-1DD5-4E9C-9710-5E6C7DE65D66}"/>
            </a:ext>
          </a:extLst>
        </xdr:cNvPr>
        <xdr:cNvCxnSpPr/>
      </xdr:nvCxnSpPr>
      <xdr:spPr>
        <a:xfrm>
          <a:off x="10388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57548</xdr:rowOff>
    </xdr:from>
    <xdr:ext cx="469744" cy="259045"/>
    <xdr:sp macro="" textlink="">
      <xdr:nvSpPr>
        <xdr:cNvPr id="352" name="【公営住宅】&#10;一人当たり面積最大値テキスト">
          <a:extLst>
            <a:ext uri="{FF2B5EF4-FFF2-40B4-BE49-F238E27FC236}">
              <a16:creationId xmlns:a16="http://schemas.microsoft.com/office/drawing/2014/main" id="{EC34950C-74F2-4096-A113-B2C59274950D}"/>
            </a:ext>
          </a:extLst>
        </xdr:cNvPr>
        <xdr:cNvSpPr txBox="1"/>
      </xdr:nvSpPr>
      <xdr:spPr>
        <a:xfrm>
          <a:off x="10515600" y="130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110871</xdr:rowOff>
    </xdr:from>
    <xdr:to>
      <xdr:col>55</xdr:col>
      <xdr:colOff>88900</xdr:colOff>
      <xdr:row>77</xdr:row>
      <xdr:rowOff>110871</xdr:rowOff>
    </xdr:to>
    <xdr:cxnSp macro="">
      <xdr:nvCxnSpPr>
        <xdr:cNvPr id="353" name="直線コネクタ 352">
          <a:extLst>
            <a:ext uri="{FF2B5EF4-FFF2-40B4-BE49-F238E27FC236}">
              <a16:creationId xmlns:a16="http://schemas.microsoft.com/office/drawing/2014/main" id="{4618FFA8-33FB-4F85-B7B0-3E652F326B5B}"/>
            </a:ext>
          </a:extLst>
        </xdr:cNvPr>
        <xdr:cNvCxnSpPr/>
      </xdr:nvCxnSpPr>
      <xdr:spPr>
        <a:xfrm>
          <a:off x="10388600" y="1331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124477</xdr:rowOff>
    </xdr:from>
    <xdr:ext cx="469744" cy="259045"/>
    <xdr:sp macro="" textlink="">
      <xdr:nvSpPr>
        <xdr:cNvPr id="354" name="【公営住宅】&#10;一人当たり面積平均値テキスト">
          <a:extLst>
            <a:ext uri="{FF2B5EF4-FFF2-40B4-BE49-F238E27FC236}">
              <a16:creationId xmlns:a16="http://schemas.microsoft.com/office/drawing/2014/main" id="{CD8BC537-F12C-4BBE-9AE2-A474A16D34C3}"/>
            </a:ext>
          </a:extLst>
        </xdr:cNvPr>
        <xdr:cNvSpPr txBox="1"/>
      </xdr:nvSpPr>
      <xdr:spPr>
        <a:xfrm>
          <a:off x="10515600" y="1435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55" name="フローチャート: 判断 354">
          <a:extLst>
            <a:ext uri="{FF2B5EF4-FFF2-40B4-BE49-F238E27FC236}">
              <a16:creationId xmlns:a16="http://schemas.microsoft.com/office/drawing/2014/main" id="{1CDF1D41-CEC6-4963-B2CB-9A3EA4F8C312}"/>
            </a:ext>
          </a:extLst>
        </xdr:cNvPr>
        <xdr:cNvSpPr/>
      </xdr:nvSpPr>
      <xdr:spPr>
        <a:xfrm>
          <a:off x="10426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104267</xdr:rowOff>
    </xdr:from>
    <xdr:to>
      <xdr:col>50</xdr:col>
      <xdr:colOff>165100</xdr:colOff>
      <xdr:row>85</xdr:row>
      <xdr:rowOff>34417</xdr:rowOff>
    </xdr:to>
    <xdr:sp macro="" textlink="">
      <xdr:nvSpPr>
        <xdr:cNvPr id="356" name="フローチャート: 判断 355">
          <a:extLst>
            <a:ext uri="{FF2B5EF4-FFF2-40B4-BE49-F238E27FC236}">
              <a16:creationId xmlns:a16="http://schemas.microsoft.com/office/drawing/2014/main" id="{FCBE0262-2EC1-45E4-AA60-D088DA2D402E}"/>
            </a:ext>
          </a:extLst>
        </xdr:cNvPr>
        <xdr:cNvSpPr/>
      </xdr:nvSpPr>
      <xdr:spPr>
        <a:xfrm>
          <a:off x="9588500" y="145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112268</xdr:rowOff>
    </xdr:from>
    <xdr:to>
      <xdr:col>46</xdr:col>
      <xdr:colOff>38100</xdr:colOff>
      <xdr:row>85</xdr:row>
      <xdr:rowOff>42418</xdr:rowOff>
    </xdr:to>
    <xdr:sp macro="" textlink="">
      <xdr:nvSpPr>
        <xdr:cNvPr id="357" name="フローチャート: 判断 356">
          <a:extLst>
            <a:ext uri="{FF2B5EF4-FFF2-40B4-BE49-F238E27FC236}">
              <a16:creationId xmlns:a16="http://schemas.microsoft.com/office/drawing/2014/main" id="{B2BF22D9-6BC7-43B5-AED8-A5A870FBBC04}"/>
            </a:ext>
          </a:extLst>
        </xdr:cNvPr>
        <xdr:cNvSpPr/>
      </xdr:nvSpPr>
      <xdr:spPr>
        <a:xfrm>
          <a:off x="8699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116839</xdr:rowOff>
    </xdr:from>
    <xdr:to>
      <xdr:col>41</xdr:col>
      <xdr:colOff>101600</xdr:colOff>
      <xdr:row>85</xdr:row>
      <xdr:rowOff>46989</xdr:rowOff>
    </xdr:to>
    <xdr:sp macro="" textlink="">
      <xdr:nvSpPr>
        <xdr:cNvPr id="358" name="フローチャート: 判断 357">
          <a:extLst>
            <a:ext uri="{FF2B5EF4-FFF2-40B4-BE49-F238E27FC236}">
              <a16:creationId xmlns:a16="http://schemas.microsoft.com/office/drawing/2014/main" id="{57F130C0-81CA-4A94-A3CF-BEA5F53F06B6}"/>
            </a:ext>
          </a:extLst>
        </xdr:cNvPr>
        <xdr:cNvSpPr/>
      </xdr:nvSpPr>
      <xdr:spPr>
        <a:xfrm>
          <a:off x="7810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121413</xdr:rowOff>
    </xdr:from>
    <xdr:to>
      <xdr:col>36</xdr:col>
      <xdr:colOff>165100</xdr:colOff>
      <xdr:row>85</xdr:row>
      <xdr:rowOff>51563</xdr:rowOff>
    </xdr:to>
    <xdr:sp macro="" textlink="">
      <xdr:nvSpPr>
        <xdr:cNvPr id="359" name="フローチャート: 判断 358">
          <a:extLst>
            <a:ext uri="{FF2B5EF4-FFF2-40B4-BE49-F238E27FC236}">
              <a16:creationId xmlns:a16="http://schemas.microsoft.com/office/drawing/2014/main" id="{00C2066E-3E78-4D07-93EE-66EBA34E6F27}"/>
            </a:ext>
          </a:extLst>
        </xdr:cNvPr>
        <xdr:cNvSpPr/>
      </xdr:nvSpPr>
      <xdr:spPr>
        <a:xfrm>
          <a:off x="6921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6D82515-A696-428B-B654-2F81A0F8B3E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A52087E-4C1C-4440-A28D-933FB5E4FEF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CF802653-C615-41D6-A367-2A9F19D8FEB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6462368E-B24F-442B-B356-8499D4F407E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4F9EB486-9B12-4F76-A8EC-2AA0E920C65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122174</xdr:rowOff>
    </xdr:from>
    <xdr:to>
      <xdr:col>55</xdr:col>
      <xdr:colOff>50800</xdr:colOff>
      <xdr:row>85</xdr:row>
      <xdr:rowOff>52324</xdr:rowOff>
    </xdr:to>
    <xdr:sp macro="" textlink="">
      <xdr:nvSpPr>
        <xdr:cNvPr id="365" name="楕円 364">
          <a:extLst>
            <a:ext uri="{FF2B5EF4-FFF2-40B4-BE49-F238E27FC236}">
              <a16:creationId xmlns:a16="http://schemas.microsoft.com/office/drawing/2014/main" id="{12391DC3-204E-47A1-B058-1A69CB8E3620}"/>
            </a:ext>
          </a:extLst>
        </xdr:cNvPr>
        <xdr:cNvSpPr/>
      </xdr:nvSpPr>
      <xdr:spPr>
        <a:xfrm>
          <a:off x="10426700" y="1452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100601</xdr:rowOff>
    </xdr:from>
    <xdr:ext cx="469744" cy="259045"/>
    <xdr:sp macro="" textlink="">
      <xdr:nvSpPr>
        <xdr:cNvPr id="366" name="【公営住宅】&#10;一人当たり面積該当値テキスト">
          <a:extLst>
            <a:ext uri="{FF2B5EF4-FFF2-40B4-BE49-F238E27FC236}">
              <a16:creationId xmlns:a16="http://schemas.microsoft.com/office/drawing/2014/main" id="{C872019B-1392-4074-B489-97BA69BB9076}"/>
            </a:ext>
          </a:extLst>
        </xdr:cNvPr>
        <xdr:cNvSpPr txBox="1"/>
      </xdr:nvSpPr>
      <xdr:spPr>
        <a:xfrm>
          <a:off x="10515600" y="1450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120650</xdr:rowOff>
    </xdr:from>
    <xdr:to>
      <xdr:col>50</xdr:col>
      <xdr:colOff>165100</xdr:colOff>
      <xdr:row>85</xdr:row>
      <xdr:rowOff>50800</xdr:rowOff>
    </xdr:to>
    <xdr:sp macro="" textlink="">
      <xdr:nvSpPr>
        <xdr:cNvPr id="367" name="楕円 366">
          <a:extLst>
            <a:ext uri="{FF2B5EF4-FFF2-40B4-BE49-F238E27FC236}">
              <a16:creationId xmlns:a16="http://schemas.microsoft.com/office/drawing/2014/main" id="{1F917184-F695-45B6-B13A-2D7C8AEDAC2D}"/>
            </a:ext>
          </a:extLst>
        </xdr:cNvPr>
        <xdr:cNvSpPr/>
      </xdr:nvSpPr>
      <xdr:spPr>
        <a:xfrm>
          <a:off x="9588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0</xdr:rowOff>
    </xdr:from>
    <xdr:to>
      <xdr:col>55</xdr:col>
      <xdr:colOff>0</xdr:colOff>
      <xdr:row>85</xdr:row>
      <xdr:rowOff>1524</xdr:rowOff>
    </xdr:to>
    <xdr:cxnSp macro="">
      <xdr:nvCxnSpPr>
        <xdr:cNvPr id="368" name="直線コネクタ 367">
          <a:extLst>
            <a:ext uri="{FF2B5EF4-FFF2-40B4-BE49-F238E27FC236}">
              <a16:creationId xmlns:a16="http://schemas.microsoft.com/office/drawing/2014/main" id="{ABAB271A-7434-466B-9B36-63691B6E1BFF}"/>
            </a:ext>
          </a:extLst>
        </xdr:cNvPr>
        <xdr:cNvCxnSpPr/>
      </xdr:nvCxnSpPr>
      <xdr:spPr>
        <a:xfrm>
          <a:off x="9639300" y="1457325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109601</xdr:rowOff>
    </xdr:from>
    <xdr:to>
      <xdr:col>46</xdr:col>
      <xdr:colOff>38100</xdr:colOff>
      <xdr:row>85</xdr:row>
      <xdr:rowOff>39751</xdr:rowOff>
    </xdr:to>
    <xdr:sp macro="" textlink="">
      <xdr:nvSpPr>
        <xdr:cNvPr id="369" name="楕円 368">
          <a:extLst>
            <a:ext uri="{FF2B5EF4-FFF2-40B4-BE49-F238E27FC236}">
              <a16:creationId xmlns:a16="http://schemas.microsoft.com/office/drawing/2014/main" id="{A9A2CAF8-F794-4F69-9312-D94E92CC2F2F}"/>
            </a:ext>
          </a:extLst>
        </xdr:cNvPr>
        <xdr:cNvSpPr/>
      </xdr:nvSpPr>
      <xdr:spPr>
        <a:xfrm>
          <a:off x="8699500" y="1451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160401</xdr:rowOff>
    </xdr:from>
    <xdr:to>
      <xdr:col>50</xdr:col>
      <xdr:colOff>114300</xdr:colOff>
      <xdr:row>85</xdr:row>
      <xdr:rowOff>0</xdr:rowOff>
    </xdr:to>
    <xdr:cxnSp macro="">
      <xdr:nvCxnSpPr>
        <xdr:cNvPr id="370" name="直線コネクタ 369">
          <a:extLst>
            <a:ext uri="{FF2B5EF4-FFF2-40B4-BE49-F238E27FC236}">
              <a16:creationId xmlns:a16="http://schemas.microsoft.com/office/drawing/2014/main" id="{73E77CDB-5F8D-45A0-8147-1390CB10BFAF}"/>
            </a:ext>
          </a:extLst>
        </xdr:cNvPr>
        <xdr:cNvCxnSpPr/>
      </xdr:nvCxnSpPr>
      <xdr:spPr>
        <a:xfrm>
          <a:off x="8750300" y="14562201"/>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114936</xdr:rowOff>
    </xdr:from>
    <xdr:to>
      <xdr:col>41</xdr:col>
      <xdr:colOff>101600</xdr:colOff>
      <xdr:row>85</xdr:row>
      <xdr:rowOff>45086</xdr:rowOff>
    </xdr:to>
    <xdr:sp macro="" textlink="">
      <xdr:nvSpPr>
        <xdr:cNvPr id="371" name="楕円 370">
          <a:extLst>
            <a:ext uri="{FF2B5EF4-FFF2-40B4-BE49-F238E27FC236}">
              <a16:creationId xmlns:a16="http://schemas.microsoft.com/office/drawing/2014/main" id="{CA36432E-3BBD-4E39-BD58-D413976F31E1}"/>
            </a:ext>
          </a:extLst>
        </xdr:cNvPr>
        <xdr:cNvSpPr/>
      </xdr:nvSpPr>
      <xdr:spPr>
        <a:xfrm>
          <a:off x="7810500" y="1451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160401</xdr:rowOff>
    </xdr:from>
    <xdr:to>
      <xdr:col>45</xdr:col>
      <xdr:colOff>177800</xdr:colOff>
      <xdr:row>84</xdr:row>
      <xdr:rowOff>165736</xdr:rowOff>
    </xdr:to>
    <xdr:cxnSp macro="">
      <xdr:nvCxnSpPr>
        <xdr:cNvPr id="372" name="直線コネクタ 371">
          <a:extLst>
            <a:ext uri="{FF2B5EF4-FFF2-40B4-BE49-F238E27FC236}">
              <a16:creationId xmlns:a16="http://schemas.microsoft.com/office/drawing/2014/main" id="{95ADABB1-9161-451C-BFB7-B71DA3156FBB}"/>
            </a:ext>
          </a:extLst>
        </xdr:cNvPr>
        <xdr:cNvCxnSpPr/>
      </xdr:nvCxnSpPr>
      <xdr:spPr>
        <a:xfrm flipV="1">
          <a:off x="7861300" y="14562201"/>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119507</xdr:rowOff>
    </xdr:from>
    <xdr:to>
      <xdr:col>36</xdr:col>
      <xdr:colOff>165100</xdr:colOff>
      <xdr:row>85</xdr:row>
      <xdr:rowOff>49657</xdr:rowOff>
    </xdr:to>
    <xdr:sp macro="" textlink="">
      <xdr:nvSpPr>
        <xdr:cNvPr id="373" name="楕円 372">
          <a:extLst>
            <a:ext uri="{FF2B5EF4-FFF2-40B4-BE49-F238E27FC236}">
              <a16:creationId xmlns:a16="http://schemas.microsoft.com/office/drawing/2014/main" id="{74F3CE30-83F8-4CA1-9DE8-A79F1CEB60DD}"/>
            </a:ext>
          </a:extLst>
        </xdr:cNvPr>
        <xdr:cNvSpPr/>
      </xdr:nvSpPr>
      <xdr:spPr>
        <a:xfrm>
          <a:off x="6921500" y="1452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165736</xdr:rowOff>
    </xdr:from>
    <xdr:to>
      <xdr:col>41</xdr:col>
      <xdr:colOff>50800</xdr:colOff>
      <xdr:row>84</xdr:row>
      <xdr:rowOff>170307</xdr:rowOff>
    </xdr:to>
    <xdr:cxnSp macro="">
      <xdr:nvCxnSpPr>
        <xdr:cNvPr id="374" name="直線コネクタ 373">
          <a:extLst>
            <a:ext uri="{FF2B5EF4-FFF2-40B4-BE49-F238E27FC236}">
              <a16:creationId xmlns:a16="http://schemas.microsoft.com/office/drawing/2014/main" id="{01778BA3-E8A7-417D-BFAE-411D565AF3A6}"/>
            </a:ext>
          </a:extLst>
        </xdr:cNvPr>
        <xdr:cNvCxnSpPr/>
      </xdr:nvCxnSpPr>
      <xdr:spPr>
        <a:xfrm flipV="1">
          <a:off x="6972300" y="14567536"/>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50944</xdr:rowOff>
    </xdr:from>
    <xdr:ext cx="469744" cy="259045"/>
    <xdr:sp macro="" textlink="">
      <xdr:nvSpPr>
        <xdr:cNvPr id="375" name="n_1aveValue【公営住宅】&#10;一人当たり面積">
          <a:extLst>
            <a:ext uri="{FF2B5EF4-FFF2-40B4-BE49-F238E27FC236}">
              <a16:creationId xmlns:a16="http://schemas.microsoft.com/office/drawing/2014/main" id="{45689F89-CA04-41A1-A501-3D47547E9A74}"/>
            </a:ext>
          </a:extLst>
        </xdr:cNvPr>
        <xdr:cNvSpPr txBox="1"/>
      </xdr:nvSpPr>
      <xdr:spPr>
        <a:xfrm>
          <a:off x="9391727" y="1428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33545</xdr:rowOff>
    </xdr:from>
    <xdr:ext cx="469744" cy="259045"/>
    <xdr:sp macro="" textlink="">
      <xdr:nvSpPr>
        <xdr:cNvPr id="376" name="n_2aveValue【公営住宅】&#10;一人当たり面積">
          <a:extLst>
            <a:ext uri="{FF2B5EF4-FFF2-40B4-BE49-F238E27FC236}">
              <a16:creationId xmlns:a16="http://schemas.microsoft.com/office/drawing/2014/main" id="{33DF5021-4C3E-4424-940A-0301D5E0386D}"/>
            </a:ext>
          </a:extLst>
        </xdr:cNvPr>
        <xdr:cNvSpPr txBox="1"/>
      </xdr:nvSpPr>
      <xdr:spPr>
        <a:xfrm>
          <a:off x="8515427" y="146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38116</xdr:rowOff>
    </xdr:from>
    <xdr:ext cx="469744" cy="259045"/>
    <xdr:sp macro="" textlink="">
      <xdr:nvSpPr>
        <xdr:cNvPr id="377" name="n_3aveValue【公営住宅】&#10;一人当たり面積">
          <a:extLst>
            <a:ext uri="{FF2B5EF4-FFF2-40B4-BE49-F238E27FC236}">
              <a16:creationId xmlns:a16="http://schemas.microsoft.com/office/drawing/2014/main" id="{760F5B45-6CD3-4E23-926B-D25D30878338}"/>
            </a:ext>
          </a:extLst>
        </xdr:cNvPr>
        <xdr:cNvSpPr txBox="1"/>
      </xdr:nvSpPr>
      <xdr:spPr>
        <a:xfrm>
          <a:off x="76264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42690</xdr:rowOff>
    </xdr:from>
    <xdr:ext cx="469744" cy="259045"/>
    <xdr:sp macro="" textlink="">
      <xdr:nvSpPr>
        <xdr:cNvPr id="378" name="n_4aveValue【公営住宅】&#10;一人当たり面積">
          <a:extLst>
            <a:ext uri="{FF2B5EF4-FFF2-40B4-BE49-F238E27FC236}">
              <a16:creationId xmlns:a16="http://schemas.microsoft.com/office/drawing/2014/main" id="{05C7D534-4D67-4671-BEA0-30A31395957C}"/>
            </a:ext>
          </a:extLst>
        </xdr:cNvPr>
        <xdr:cNvSpPr txBox="1"/>
      </xdr:nvSpPr>
      <xdr:spPr>
        <a:xfrm>
          <a:off x="6737427" y="146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41927</xdr:rowOff>
    </xdr:from>
    <xdr:ext cx="469744" cy="259045"/>
    <xdr:sp macro="" textlink="">
      <xdr:nvSpPr>
        <xdr:cNvPr id="379" name="n_1mainValue【公営住宅】&#10;一人当たり面積">
          <a:extLst>
            <a:ext uri="{FF2B5EF4-FFF2-40B4-BE49-F238E27FC236}">
              <a16:creationId xmlns:a16="http://schemas.microsoft.com/office/drawing/2014/main" id="{CC6E64F9-4617-4953-8CB1-8A293F07D48C}"/>
            </a:ext>
          </a:extLst>
        </xdr:cNvPr>
        <xdr:cNvSpPr txBox="1"/>
      </xdr:nvSpPr>
      <xdr:spPr>
        <a:xfrm>
          <a:off x="9391727"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56278</xdr:rowOff>
    </xdr:from>
    <xdr:ext cx="469744" cy="259045"/>
    <xdr:sp macro="" textlink="">
      <xdr:nvSpPr>
        <xdr:cNvPr id="380" name="n_2mainValue【公営住宅】&#10;一人当たり面積">
          <a:extLst>
            <a:ext uri="{FF2B5EF4-FFF2-40B4-BE49-F238E27FC236}">
              <a16:creationId xmlns:a16="http://schemas.microsoft.com/office/drawing/2014/main" id="{A25E0B1B-15F8-4A66-8ABD-4971A064BDED}"/>
            </a:ext>
          </a:extLst>
        </xdr:cNvPr>
        <xdr:cNvSpPr txBox="1"/>
      </xdr:nvSpPr>
      <xdr:spPr>
        <a:xfrm>
          <a:off x="85154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61613</xdr:rowOff>
    </xdr:from>
    <xdr:ext cx="469744" cy="259045"/>
    <xdr:sp macro="" textlink="">
      <xdr:nvSpPr>
        <xdr:cNvPr id="381" name="n_3mainValue【公営住宅】&#10;一人当たり面積">
          <a:extLst>
            <a:ext uri="{FF2B5EF4-FFF2-40B4-BE49-F238E27FC236}">
              <a16:creationId xmlns:a16="http://schemas.microsoft.com/office/drawing/2014/main" id="{A5D8E062-AC0D-4FB2-A7E0-8E89845D6B8C}"/>
            </a:ext>
          </a:extLst>
        </xdr:cNvPr>
        <xdr:cNvSpPr txBox="1"/>
      </xdr:nvSpPr>
      <xdr:spPr>
        <a:xfrm>
          <a:off x="7626427" y="1429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66184</xdr:rowOff>
    </xdr:from>
    <xdr:ext cx="469744" cy="259045"/>
    <xdr:sp macro="" textlink="">
      <xdr:nvSpPr>
        <xdr:cNvPr id="382" name="n_4mainValue【公営住宅】&#10;一人当たり面積">
          <a:extLst>
            <a:ext uri="{FF2B5EF4-FFF2-40B4-BE49-F238E27FC236}">
              <a16:creationId xmlns:a16="http://schemas.microsoft.com/office/drawing/2014/main" id="{C722A691-C419-44A3-9123-3958777999DA}"/>
            </a:ext>
          </a:extLst>
        </xdr:cNvPr>
        <xdr:cNvSpPr txBox="1"/>
      </xdr:nvSpPr>
      <xdr:spPr>
        <a:xfrm>
          <a:off x="6737427" y="1429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CE3047BC-6A5E-4488-B1F8-C559D3B1412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BF07564F-BEB0-4527-A3FE-1316A108D64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55961D40-2836-4220-9D9E-351C78E08FF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C6C78508-FD5C-48A7-BAED-21C957881F5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E7B51AD-E56A-44E9-89B2-F5DE2BC1FF9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F4C9FBA7-F077-49A3-B313-9000E7E9122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E590D546-8D17-4941-AAEB-F569495C433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1996863B-C3AA-49A7-8F6D-C958C759408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84B2B505-ADBA-47DC-ADCA-920BAD30A11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E3CCB0F9-7BE3-4BFF-8A63-9D4DDA26851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DDECF747-2D18-420B-9C52-BD84E2FB164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FF3F4375-953E-425B-8F7B-AC2FF9C12F6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2A856A59-D550-41F1-85F3-E05BC654DF2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B4DA7EB3-A3BC-42A6-AD1D-43D122F80D5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8F1AAF2C-B5C4-4652-B3DB-92B70A8643F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CA163916-5B15-4CB2-BE01-906D98675D3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0E2B3413-93BE-4070-B143-01A0425BFEC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32866E77-C62C-48FC-9DC7-3002A2E278E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4F873AF7-E207-4EFF-BCC5-74E09E1E855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A5E13D26-5FA5-4FF4-9A9E-6CFD70CCE49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B2C9E372-99B6-4FD2-9C6A-7AA27A96F8E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725640C6-65AA-4402-9066-9FEF86D411D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E5273B15-A8CE-4C52-A51E-712F34AC0D0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42E1849A-31D5-4561-8E43-16B3B53CBF9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FFDD6D9A-79E8-4440-BF31-3D64C48F81B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6D73C290-87C2-4293-AB7A-448752CD0BA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A8AAE48F-7442-48BC-9406-16952A71203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303380AC-7ADE-4B72-AA67-BA0CFB0B34E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FA9E7968-30F3-4714-9920-B7E04D13A55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B6CE4A76-6B5D-483B-8B16-9FD0A1F5E6E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1A555144-E34C-4C9C-A77F-BFA7A43A1B9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5B15C377-2748-4AAC-B09D-AAB1EA5FB39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48CE9906-B9A8-4E92-AD3B-C628639A6EC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324FE719-B780-4A31-9EAC-BD6D1C8306F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12B228E6-7EC4-4B11-909A-4F9BAFFB165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0B952943-2CCE-4D19-B98D-12F2508D6E2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B737A3E6-3B4D-4C7F-A4D4-FF739EF199E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E1D53632-9227-4D47-9ED3-C7A8AB3C35D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994745F8-FB7B-454D-8689-3A549C9AA7E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21B92AC0-5ED2-4F8D-B5A4-83EF316BD34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55245</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C3040185-6517-468A-A2BA-E94CAE9EB7DC}"/>
            </a:ext>
          </a:extLst>
        </xdr:cNvPr>
        <xdr:cNvCxnSpPr/>
      </xdr:nvCxnSpPr>
      <xdr:spPr>
        <a:xfrm flipV="1">
          <a:off x="16318864" y="5713095"/>
          <a:ext cx="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77067218-8D53-4140-BCDB-427258FEA3DE}"/>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C280B6C3-EA87-4FA4-AB82-65AB461FFA9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1922</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5A824A9B-CC2E-4CE6-92EA-976C5EF824E5}"/>
            </a:ext>
          </a:extLst>
        </xdr:cNvPr>
        <xdr:cNvSpPr txBox="1"/>
      </xdr:nvSpPr>
      <xdr:spPr>
        <a:xfrm>
          <a:off x="16357600" y="548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55245</xdr:rowOff>
    </xdr:from>
    <xdr:to>
      <xdr:col>86</xdr:col>
      <xdr:colOff>25400</xdr:colOff>
      <xdr:row>33</xdr:row>
      <xdr:rowOff>55245</xdr:rowOff>
    </xdr:to>
    <xdr:cxnSp macro="">
      <xdr:nvCxnSpPr>
        <xdr:cNvPr id="427" name="直線コネクタ 426">
          <a:extLst>
            <a:ext uri="{FF2B5EF4-FFF2-40B4-BE49-F238E27FC236}">
              <a16:creationId xmlns:a16="http://schemas.microsoft.com/office/drawing/2014/main" id="{CCD7B060-6FEC-4074-A408-1F5C4A09ACD8}"/>
            </a:ext>
          </a:extLst>
        </xdr:cNvPr>
        <xdr:cNvCxnSpPr/>
      </xdr:nvCxnSpPr>
      <xdr:spPr>
        <a:xfrm>
          <a:off x="16230600" y="571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2557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193FB264-7EF6-4BCC-9314-61C645A8E089}"/>
            </a:ext>
          </a:extLst>
        </xdr:cNvPr>
        <xdr:cNvSpPr txBox="1"/>
      </xdr:nvSpPr>
      <xdr:spPr>
        <a:xfrm>
          <a:off x="1635760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151130</xdr:rowOff>
    </xdr:from>
    <xdr:to>
      <xdr:col>85</xdr:col>
      <xdr:colOff>177800</xdr:colOff>
      <xdr:row>37</xdr:row>
      <xdr:rowOff>81280</xdr:rowOff>
    </xdr:to>
    <xdr:sp macro="" textlink="">
      <xdr:nvSpPr>
        <xdr:cNvPr id="429" name="フローチャート: 判断 428">
          <a:extLst>
            <a:ext uri="{FF2B5EF4-FFF2-40B4-BE49-F238E27FC236}">
              <a16:creationId xmlns:a16="http://schemas.microsoft.com/office/drawing/2014/main" id="{40D5D79E-C3C2-44AD-9E04-1B29E576989C}"/>
            </a:ext>
          </a:extLst>
        </xdr:cNvPr>
        <xdr:cNvSpPr/>
      </xdr:nvSpPr>
      <xdr:spPr>
        <a:xfrm>
          <a:off x="16268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124460</xdr:rowOff>
    </xdr:from>
    <xdr:to>
      <xdr:col>81</xdr:col>
      <xdr:colOff>101600</xdr:colOff>
      <xdr:row>37</xdr:row>
      <xdr:rowOff>54610</xdr:rowOff>
    </xdr:to>
    <xdr:sp macro="" textlink="">
      <xdr:nvSpPr>
        <xdr:cNvPr id="430" name="フローチャート: 判断 429">
          <a:extLst>
            <a:ext uri="{FF2B5EF4-FFF2-40B4-BE49-F238E27FC236}">
              <a16:creationId xmlns:a16="http://schemas.microsoft.com/office/drawing/2014/main" id="{66C703BB-0DC4-4849-8765-279C9D9D4BB2}"/>
            </a:ext>
          </a:extLst>
        </xdr:cNvPr>
        <xdr:cNvSpPr/>
      </xdr:nvSpPr>
      <xdr:spPr>
        <a:xfrm>
          <a:off x="154305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114935</xdr:rowOff>
    </xdr:from>
    <xdr:to>
      <xdr:col>76</xdr:col>
      <xdr:colOff>165100</xdr:colOff>
      <xdr:row>37</xdr:row>
      <xdr:rowOff>45085</xdr:rowOff>
    </xdr:to>
    <xdr:sp macro="" textlink="">
      <xdr:nvSpPr>
        <xdr:cNvPr id="431" name="フローチャート: 判断 430">
          <a:extLst>
            <a:ext uri="{FF2B5EF4-FFF2-40B4-BE49-F238E27FC236}">
              <a16:creationId xmlns:a16="http://schemas.microsoft.com/office/drawing/2014/main" id="{6F4DDF03-C5A9-4D96-B244-FBEB9BE6A389}"/>
            </a:ext>
          </a:extLst>
        </xdr:cNvPr>
        <xdr:cNvSpPr/>
      </xdr:nvSpPr>
      <xdr:spPr>
        <a:xfrm>
          <a:off x="14541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432" name="フローチャート: 判断 431">
          <a:extLst>
            <a:ext uri="{FF2B5EF4-FFF2-40B4-BE49-F238E27FC236}">
              <a16:creationId xmlns:a16="http://schemas.microsoft.com/office/drawing/2014/main" id="{4B68C6FA-9016-4B7A-9210-097704D7ADAD}"/>
            </a:ext>
          </a:extLst>
        </xdr:cNvPr>
        <xdr:cNvSpPr/>
      </xdr:nvSpPr>
      <xdr:spPr>
        <a:xfrm>
          <a:off x="13652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433" name="フローチャート: 判断 432">
          <a:extLst>
            <a:ext uri="{FF2B5EF4-FFF2-40B4-BE49-F238E27FC236}">
              <a16:creationId xmlns:a16="http://schemas.microsoft.com/office/drawing/2014/main" id="{7753D0E9-2482-4625-A084-177A78E11DA7}"/>
            </a:ext>
          </a:extLst>
        </xdr:cNvPr>
        <xdr:cNvSpPr/>
      </xdr:nvSpPr>
      <xdr:spPr>
        <a:xfrm>
          <a:off x="12763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152A61C7-9CD7-4DA2-91AC-4C6BA131F91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A4D43F10-A4D9-4017-9C6D-C20EF65A11E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50E2626D-A00A-4D57-8A41-95C10ECBA85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E959198D-44C4-4698-8408-C939169E323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5E4198C-FB09-4E14-A970-084F5A77316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12065</xdr:rowOff>
    </xdr:from>
    <xdr:to>
      <xdr:col>85</xdr:col>
      <xdr:colOff>177800</xdr:colOff>
      <xdr:row>39</xdr:row>
      <xdr:rowOff>113665</xdr:rowOff>
    </xdr:to>
    <xdr:sp macro="" textlink="">
      <xdr:nvSpPr>
        <xdr:cNvPr id="439" name="楕円 438">
          <a:extLst>
            <a:ext uri="{FF2B5EF4-FFF2-40B4-BE49-F238E27FC236}">
              <a16:creationId xmlns:a16="http://schemas.microsoft.com/office/drawing/2014/main" id="{C8440C7B-8F64-41E2-BC25-C878992A116F}"/>
            </a:ext>
          </a:extLst>
        </xdr:cNvPr>
        <xdr:cNvSpPr/>
      </xdr:nvSpPr>
      <xdr:spPr>
        <a:xfrm>
          <a:off x="162687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161942</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B25720E8-EA00-47EB-B456-DC287AE8C9B6}"/>
            </a:ext>
          </a:extLst>
        </xdr:cNvPr>
        <xdr:cNvSpPr txBox="1"/>
      </xdr:nvSpPr>
      <xdr:spPr>
        <a:xfrm>
          <a:off x="16357600"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147320</xdr:rowOff>
    </xdr:from>
    <xdr:to>
      <xdr:col>81</xdr:col>
      <xdr:colOff>101600</xdr:colOff>
      <xdr:row>39</xdr:row>
      <xdr:rowOff>77470</xdr:rowOff>
    </xdr:to>
    <xdr:sp macro="" textlink="">
      <xdr:nvSpPr>
        <xdr:cNvPr id="441" name="楕円 440">
          <a:extLst>
            <a:ext uri="{FF2B5EF4-FFF2-40B4-BE49-F238E27FC236}">
              <a16:creationId xmlns:a16="http://schemas.microsoft.com/office/drawing/2014/main" id="{079687DD-99BE-4533-A066-92341614FD77}"/>
            </a:ext>
          </a:extLst>
        </xdr:cNvPr>
        <xdr:cNvSpPr/>
      </xdr:nvSpPr>
      <xdr:spPr>
        <a:xfrm>
          <a:off x="15430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26670</xdr:rowOff>
    </xdr:from>
    <xdr:to>
      <xdr:col>85</xdr:col>
      <xdr:colOff>127000</xdr:colOff>
      <xdr:row>39</xdr:row>
      <xdr:rowOff>62865</xdr:rowOff>
    </xdr:to>
    <xdr:cxnSp macro="">
      <xdr:nvCxnSpPr>
        <xdr:cNvPr id="442" name="直線コネクタ 441">
          <a:extLst>
            <a:ext uri="{FF2B5EF4-FFF2-40B4-BE49-F238E27FC236}">
              <a16:creationId xmlns:a16="http://schemas.microsoft.com/office/drawing/2014/main" id="{25922C9B-DC98-4EBD-A7DE-FE52D20F0EE2}"/>
            </a:ext>
          </a:extLst>
        </xdr:cNvPr>
        <xdr:cNvCxnSpPr/>
      </xdr:nvCxnSpPr>
      <xdr:spPr>
        <a:xfrm>
          <a:off x="15481300" y="671322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10160</xdr:rowOff>
    </xdr:from>
    <xdr:to>
      <xdr:col>76</xdr:col>
      <xdr:colOff>165100</xdr:colOff>
      <xdr:row>39</xdr:row>
      <xdr:rowOff>111760</xdr:rowOff>
    </xdr:to>
    <xdr:sp macro="" textlink="">
      <xdr:nvSpPr>
        <xdr:cNvPr id="443" name="楕円 442">
          <a:extLst>
            <a:ext uri="{FF2B5EF4-FFF2-40B4-BE49-F238E27FC236}">
              <a16:creationId xmlns:a16="http://schemas.microsoft.com/office/drawing/2014/main" id="{0A84F394-2912-4200-8F32-A8A039226963}"/>
            </a:ext>
          </a:extLst>
        </xdr:cNvPr>
        <xdr:cNvSpPr/>
      </xdr:nvSpPr>
      <xdr:spPr>
        <a:xfrm>
          <a:off x="145415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26670</xdr:rowOff>
    </xdr:from>
    <xdr:to>
      <xdr:col>81</xdr:col>
      <xdr:colOff>50800</xdr:colOff>
      <xdr:row>39</xdr:row>
      <xdr:rowOff>60960</xdr:rowOff>
    </xdr:to>
    <xdr:cxnSp macro="">
      <xdr:nvCxnSpPr>
        <xdr:cNvPr id="444" name="直線コネクタ 443">
          <a:extLst>
            <a:ext uri="{FF2B5EF4-FFF2-40B4-BE49-F238E27FC236}">
              <a16:creationId xmlns:a16="http://schemas.microsoft.com/office/drawing/2014/main" id="{C8293DEE-AEB6-429F-960D-623B9DBED6E6}"/>
            </a:ext>
          </a:extLst>
        </xdr:cNvPr>
        <xdr:cNvCxnSpPr/>
      </xdr:nvCxnSpPr>
      <xdr:spPr>
        <a:xfrm flipV="1">
          <a:off x="14592300" y="67132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55880</xdr:rowOff>
    </xdr:from>
    <xdr:to>
      <xdr:col>72</xdr:col>
      <xdr:colOff>38100</xdr:colOff>
      <xdr:row>39</xdr:row>
      <xdr:rowOff>157480</xdr:rowOff>
    </xdr:to>
    <xdr:sp macro="" textlink="">
      <xdr:nvSpPr>
        <xdr:cNvPr id="445" name="楕円 444">
          <a:extLst>
            <a:ext uri="{FF2B5EF4-FFF2-40B4-BE49-F238E27FC236}">
              <a16:creationId xmlns:a16="http://schemas.microsoft.com/office/drawing/2014/main" id="{0745DAA9-4DED-44C5-9FCD-21BFA1C050D3}"/>
            </a:ext>
          </a:extLst>
        </xdr:cNvPr>
        <xdr:cNvSpPr/>
      </xdr:nvSpPr>
      <xdr:spPr>
        <a:xfrm>
          <a:off x="13652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60960</xdr:rowOff>
    </xdr:from>
    <xdr:to>
      <xdr:col>76</xdr:col>
      <xdr:colOff>114300</xdr:colOff>
      <xdr:row>39</xdr:row>
      <xdr:rowOff>106680</xdr:rowOff>
    </xdr:to>
    <xdr:cxnSp macro="">
      <xdr:nvCxnSpPr>
        <xdr:cNvPr id="446" name="直線コネクタ 445">
          <a:extLst>
            <a:ext uri="{FF2B5EF4-FFF2-40B4-BE49-F238E27FC236}">
              <a16:creationId xmlns:a16="http://schemas.microsoft.com/office/drawing/2014/main" id="{E3044CD0-6C08-47A5-82D9-B12DC558D9CA}"/>
            </a:ext>
          </a:extLst>
        </xdr:cNvPr>
        <xdr:cNvCxnSpPr/>
      </xdr:nvCxnSpPr>
      <xdr:spPr>
        <a:xfrm flipV="1">
          <a:off x="13703300" y="67475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19685</xdr:rowOff>
    </xdr:from>
    <xdr:to>
      <xdr:col>67</xdr:col>
      <xdr:colOff>101600</xdr:colOff>
      <xdr:row>39</xdr:row>
      <xdr:rowOff>121285</xdr:rowOff>
    </xdr:to>
    <xdr:sp macro="" textlink="">
      <xdr:nvSpPr>
        <xdr:cNvPr id="447" name="楕円 446">
          <a:extLst>
            <a:ext uri="{FF2B5EF4-FFF2-40B4-BE49-F238E27FC236}">
              <a16:creationId xmlns:a16="http://schemas.microsoft.com/office/drawing/2014/main" id="{69D38ECD-5288-48F5-86F3-2586ED654BE5}"/>
            </a:ext>
          </a:extLst>
        </xdr:cNvPr>
        <xdr:cNvSpPr/>
      </xdr:nvSpPr>
      <xdr:spPr>
        <a:xfrm>
          <a:off x="127635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70485</xdr:rowOff>
    </xdr:from>
    <xdr:to>
      <xdr:col>71</xdr:col>
      <xdr:colOff>177800</xdr:colOff>
      <xdr:row>39</xdr:row>
      <xdr:rowOff>106680</xdr:rowOff>
    </xdr:to>
    <xdr:cxnSp macro="">
      <xdr:nvCxnSpPr>
        <xdr:cNvPr id="448" name="直線コネクタ 447">
          <a:extLst>
            <a:ext uri="{FF2B5EF4-FFF2-40B4-BE49-F238E27FC236}">
              <a16:creationId xmlns:a16="http://schemas.microsoft.com/office/drawing/2014/main" id="{F31623B6-A070-48ED-B57F-B4D8F79F9192}"/>
            </a:ext>
          </a:extLst>
        </xdr:cNvPr>
        <xdr:cNvCxnSpPr/>
      </xdr:nvCxnSpPr>
      <xdr:spPr>
        <a:xfrm>
          <a:off x="12814300" y="67570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71137</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B4967093-28BD-4DFD-8237-2A126CA8B800}"/>
            </a:ext>
          </a:extLst>
        </xdr:cNvPr>
        <xdr:cNvSpPr txBox="1"/>
      </xdr:nvSpPr>
      <xdr:spPr>
        <a:xfrm>
          <a:off x="152660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61612</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B2273D4A-EF42-4687-BCC9-92911D0DB698}"/>
            </a:ext>
          </a:extLst>
        </xdr:cNvPr>
        <xdr:cNvSpPr txBox="1"/>
      </xdr:nvSpPr>
      <xdr:spPr>
        <a:xfrm>
          <a:off x="14389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48277</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CBB46A81-BEA4-4A8E-A6AE-5D02010B9E72}"/>
            </a:ext>
          </a:extLst>
        </xdr:cNvPr>
        <xdr:cNvSpPr txBox="1"/>
      </xdr:nvSpPr>
      <xdr:spPr>
        <a:xfrm>
          <a:off x="13500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74947</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5E741890-3C9C-424B-BD78-2311CC00FDF1}"/>
            </a:ext>
          </a:extLst>
        </xdr:cNvPr>
        <xdr:cNvSpPr txBox="1"/>
      </xdr:nvSpPr>
      <xdr:spPr>
        <a:xfrm>
          <a:off x="12611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68597</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55C9A364-3170-44FC-9236-970199235841}"/>
            </a:ext>
          </a:extLst>
        </xdr:cNvPr>
        <xdr:cNvSpPr txBox="1"/>
      </xdr:nvSpPr>
      <xdr:spPr>
        <a:xfrm>
          <a:off x="152660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102887</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47AD604A-69A9-4F13-B792-56EFDACDDE5C}"/>
            </a:ext>
          </a:extLst>
        </xdr:cNvPr>
        <xdr:cNvSpPr txBox="1"/>
      </xdr:nvSpPr>
      <xdr:spPr>
        <a:xfrm>
          <a:off x="1438974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148607</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105F72EA-FC99-487A-8508-6AEF00477A83}"/>
            </a:ext>
          </a:extLst>
        </xdr:cNvPr>
        <xdr:cNvSpPr txBox="1"/>
      </xdr:nvSpPr>
      <xdr:spPr>
        <a:xfrm>
          <a:off x="13500744"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112412</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18C0CF85-00D0-480E-B7C1-2D58718D7F3F}"/>
            </a:ext>
          </a:extLst>
        </xdr:cNvPr>
        <xdr:cNvSpPr txBox="1"/>
      </xdr:nvSpPr>
      <xdr:spPr>
        <a:xfrm>
          <a:off x="12611744" y="67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F78BE7BA-3AF0-4F90-B815-BAEBF4A3D6A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65AA0AA8-29CC-4082-8D76-171B74BEEA8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11C695AD-CB7C-4574-80A7-DD979F978F0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DC4A8E15-7F37-49D1-9204-9BDD36DE599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569434CB-9B82-423E-AEF8-39630F7568A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68EB9819-C89B-4960-8DDD-0559E5FC9CF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92C7C2CA-8154-413B-9451-EF8C6E06045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63C39941-8113-4D4D-9C0F-AACDD09D1BD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E63A8D1E-08EA-4C76-8733-0BD8230FE5B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655F53C1-8C00-4EFA-8F9A-102E496989F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25D7A0CB-95DD-4D8D-8BD7-CC574E474F8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45A98D2E-217C-44FE-93A1-D5821FFF5C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92DA89AD-07D7-4C3F-8A50-73D8BEDAF32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FFB3E846-97F2-41C3-B736-5B267FCC9DD6}"/>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981F1B2B-C5F4-40D7-8175-679072995CA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D0B0ECD3-56C0-41C3-B27B-1D2DA1B210C6}"/>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F9723F33-25E0-4230-ADC0-D59DA2A65A8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7236B425-AFBB-4E57-801C-2C083556E90D}"/>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F5422598-EAD9-4602-9621-4E2F8329468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51330E32-6BFF-4B4C-B749-AA04AB1724F5}"/>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CE7A31E2-2211-4475-8EED-BCCF2E3E53C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5244DD9A-DBC4-480A-8C8A-E402D727E7A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9BF828D0-36E0-491E-88C8-C9162B32D3B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135255</xdr:rowOff>
    </xdr:from>
    <xdr:to>
      <xdr:col>116</xdr:col>
      <xdr:colOff>62864</xdr:colOff>
      <xdr:row>42</xdr:row>
      <xdr:rowOff>13335</xdr:rowOff>
    </xdr:to>
    <xdr:cxnSp macro="">
      <xdr:nvCxnSpPr>
        <xdr:cNvPr id="480" name="直線コネクタ 479">
          <a:extLst>
            <a:ext uri="{FF2B5EF4-FFF2-40B4-BE49-F238E27FC236}">
              <a16:creationId xmlns:a16="http://schemas.microsoft.com/office/drawing/2014/main" id="{D3931E56-A964-4877-836A-C9AA0BB21403}"/>
            </a:ext>
          </a:extLst>
        </xdr:cNvPr>
        <xdr:cNvCxnSpPr/>
      </xdr:nvCxnSpPr>
      <xdr:spPr>
        <a:xfrm flipV="1">
          <a:off x="22160864" y="596455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DAD0E6F7-5785-4FC1-9591-CCAE769E3C5F}"/>
            </a:ext>
          </a:extLst>
        </xdr:cNvPr>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5209F8E4-A18D-47F9-AA6D-308FDDDEEEBD}"/>
            </a:ext>
          </a:extLst>
        </xdr:cNvPr>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81932</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E19EC31B-C494-4F3A-BD4D-6AC65047E646}"/>
            </a:ext>
          </a:extLst>
        </xdr:cNvPr>
        <xdr:cNvSpPr txBox="1"/>
      </xdr:nvSpPr>
      <xdr:spPr>
        <a:xfrm>
          <a:off x="22199600" y="573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135255</xdr:rowOff>
    </xdr:from>
    <xdr:to>
      <xdr:col>116</xdr:col>
      <xdr:colOff>152400</xdr:colOff>
      <xdr:row>34</xdr:row>
      <xdr:rowOff>135255</xdr:rowOff>
    </xdr:to>
    <xdr:cxnSp macro="">
      <xdr:nvCxnSpPr>
        <xdr:cNvPr id="484" name="直線コネクタ 483">
          <a:extLst>
            <a:ext uri="{FF2B5EF4-FFF2-40B4-BE49-F238E27FC236}">
              <a16:creationId xmlns:a16="http://schemas.microsoft.com/office/drawing/2014/main" id="{D89515C9-A401-4535-A80C-E8196BE9AD0B}"/>
            </a:ext>
          </a:extLst>
        </xdr:cNvPr>
        <xdr:cNvCxnSpPr/>
      </xdr:nvCxnSpPr>
      <xdr:spPr>
        <a:xfrm>
          <a:off x="22072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95267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99102A74-794C-463C-B6DA-D50324430D0D}"/>
            </a:ext>
          </a:extLst>
        </xdr:cNvPr>
        <xdr:cNvSpPr txBox="1"/>
      </xdr:nvSpPr>
      <xdr:spPr>
        <a:xfrm>
          <a:off x="22199600" y="6781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116840</xdr:rowOff>
    </xdr:from>
    <xdr:to>
      <xdr:col>116</xdr:col>
      <xdr:colOff>114300</xdr:colOff>
      <xdr:row>40</xdr:row>
      <xdr:rowOff>46990</xdr:rowOff>
    </xdr:to>
    <xdr:sp macro="" textlink="">
      <xdr:nvSpPr>
        <xdr:cNvPr id="486" name="フローチャート: 判断 485">
          <a:extLst>
            <a:ext uri="{FF2B5EF4-FFF2-40B4-BE49-F238E27FC236}">
              <a16:creationId xmlns:a16="http://schemas.microsoft.com/office/drawing/2014/main" id="{46656E0C-1359-42D7-84D9-1152F6F49CE3}"/>
            </a:ext>
          </a:extLst>
        </xdr:cNvPr>
        <xdr:cNvSpPr/>
      </xdr:nvSpPr>
      <xdr:spPr>
        <a:xfrm>
          <a:off x="221107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126365</xdr:rowOff>
    </xdr:from>
    <xdr:to>
      <xdr:col>112</xdr:col>
      <xdr:colOff>38100</xdr:colOff>
      <xdr:row>40</xdr:row>
      <xdr:rowOff>56515</xdr:rowOff>
    </xdr:to>
    <xdr:sp macro="" textlink="">
      <xdr:nvSpPr>
        <xdr:cNvPr id="487" name="フローチャート: 判断 486">
          <a:extLst>
            <a:ext uri="{FF2B5EF4-FFF2-40B4-BE49-F238E27FC236}">
              <a16:creationId xmlns:a16="http://schemas.microsoft.com/office/drawing/2014/main" id="{DC48A0F3-C545-4139-AB63-47735908CEF5}"/>
            </a:ext>
          </a:extLst>
        </xdr:cNvPr>
        <xdr:cNvSpPr/>
      </xdr:nvSpPr>
      <xdr:spPr>
        <a:xfrm>
          <a:off x="21272500" y="681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147320</xdr:rowOff>
    </xdr:from>
    <xdr:to>
      <xdr:col>107</xdr:col>
      <xdr:colOff>101600</xdr:colOff>
      <xdr:row>40</xdr:row>
      <xdr:rowOff>77470</xdr:rowOff>
    </xdr:to>
    <xdr:sp macro="" textlink="">
      <xdr:nvSpPr>
        <xdr:cNvPr id="488" name="フローチャート: 判断 487">
          <a:extLst>
            <a:ext uri="{FF2B5EF4-FFF2-40B4-BE49-F238E27FC236}">
              <a16:creationId xmlns:a16="http://schemas.microsoft.com/office/drawing/2014/main" id="{AF0C38CB-B8D3-4D15-8A45-5513C26FE469}"/>
            </a:ext>
          </a:extLst>
        </xdr:cNvPr>
        <xdr:cNvSpPr/>
      </xdr:nvSpPr>
      <xdr:spPr>
        <a:xfrm>
          <a:off x="20383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154940</xdr:rowOff>
    </xdr:from>
    <xdr:to>
      <xdr:col>102</xdr:col>
      <xdr:colOff>165100</xdr:colOff>
      <xdr:row>40</xdr:row>
      <xdr:rowOff>85090</xdr:rowOff>
    </xdr:to>
    <xdr:sp macro="" textlink="">
      <xdr:nvSpPr>
        <xdr:cNvPr id="489" name="フローチャート: 判断 488">
          <a:extLst>
            <a:ext uri="{FF2B5EF4-FFF2-40B4-BE49-F238E27FC236}">
              <a16:creationId xmlns:a16="http://schemas.microsoft.com/office/drawing/2014/main" id="{259A4DD9-3A63-4DF6-B8D7-D6C8F36FA677}"/>
            </a:ext>
          </a:extLst>
        </xdr:cNvPr>
        <xdr:cNvSpPr/>
      </xdr:nvSpPr>
      <xdr:spPr>
        <a:xfrm>
          <a:off x="19494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153035</xdr:rowOff>
    </xdr:from>
    <xdr:to>
      <xdr:col>98</xdr:col>
      <xdr:colOff>38100</xdr:colOff>
      <xdr:row>40</xdr:row>
      <xdr:rowOff>83185</xdr:rowOff>
    </xdr:to>
    <xdr:sp macro="" textlink="">
      <xdr:nvSpPr>
        <xdr:cNvPr id="490" name="フローチャート: 判断 489">
          <a:extLst>
            <a:ext uri="{FF2B5EF4-FFF2-40B4-BE49-F238E27FC236}">
              <a16:creationId xmlns:a16="http://schemas.microsoft.com/office/drawing/2014/main" id="{79387E94-4928-48F3-B47E-CF4E932CDE37}"/>
            </a:ext>
          </a:extLst>
        </xdr:cNvPr>
        <xdr:cNvSpPr/>
      </xdr:nvSpPr>
      <xdr:spPr>
        <a:xfrm>
          <a:off x="18605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9D91E8A0-AC72-43F1-89ED-AD8817E41E2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19763D6A-8BF1-4FF8-9717-2880BF84945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61A50594-9047-4F57-B509-1C0B9FE02F0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589B19B5-F239-490F-AC50-1E3A57CD8DF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A819836-F1BD-4325-8A89-5FC4DF47D2D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71120</xdr:rowOff>
    </xdr:from>
    <xdr:to>
      <xdr:col>116</xdr:col>
      <xdr:colOff>114300</xdr:colOff>
      <xdr:row>40</xdr:row>
      <xdr:rowOff>1270</xdr:rowOff>
    </xdr:to>
    <xdr:sp macro="" textlink="">
      <xdr:nvSpPr>
        <xdr:cNvPr id="496" name="楕円 495">
          <a:extLst>
            <a:ext uri="{FF2B5EF4-FFF2-40B4-BE49-F238E27FC236}">
              <a16:creationId xmlns:a16="http://schemas.microsoft.com/office/drawing/2014/main" id="{6F78EBBE-BDDD-43B2-9A99-75D0A0213328}"/>
            </a:ext>
          </a:extLst>
        </xdr:cNvPr>
        <xdr:cNvSpPr/>
      </xdr:nvSpPr>
      <xdr:spPr>
        <a:xfrm>
          <a:off x="221107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93997</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7DF24CAF-736B-41AD-BF78-1D94BF13E700}"/>
            </a:ext>
          </a:extLst>
        </xdr:cNvPr>
        <xdr:cNvSpPr txBox="1"/>
      </xdr:nvSpPr>
      <xdr:spPr>
        <a:xfrm>
          <a:off x="22199600"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74930</xdr:rowOff>
    </xdr:from>
    <xdr:to>
      <xdr:col>112</xdr:col>
      <xdr:colOff>38100</xdr:colOff>
      <xdr:row>40</xdr:row>
      <xdr:rowOff>5080</xdr:rowOff>
    </xdr:to>
    <xdr:sp macro="" textlink="">
      <xdr:nvSpPr>
        <xdr:cNvPr id="498" name="楕円 497">
          <a:extLst>
            <a:ext uri="{FF2B5EF4-FFF2-40B4-BE49-F238E27FC236}">
              <a16:creationId xmlns:a16="http://schemas.microsoft.com/office/drawing/2014/main" id="{638634B7-14B8-4335-B5E1-0D923456C87F}"/>
            </a:ext>
          </a:extLst>
        </xdr:cNvPr>
        <xdr:cNvSpPr/>
      </xdr:nvSpPr>
      <xdr:spPr>
        <a:xfrm>
          <a:off x="21272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121920</xdr:rowOff>
    </xdr:from>
    <xdr:to>
      <xdr:col>116</xdr:col>
      <xdr:colOff>63500</xdr:colOff>
      <xdr:row>39</xdr:row>
      <xdr:rowOff>125730</xdr:rowOff>
    </xdr:to>
    <xdr:cxnSp macro="">
      <xdr:nvCxnSpPr>
        <xdr:cNvPr id="499" name="直線コネクタ 498">
          <a:extLst>
            <a:ext uri="{FF2B5EF4-FFF2-40B4-BE49-F238E27FC236}">
              <a16:creationId xmlns:a16="http://schemas.microsoft.com/office/drawing/2014/main" id="{D5E5F28D-180C-4F1C-B44E-61670409A27F}"/>
            </a:ext>
          </a:extLst>
        </xdr:cNvPr>
        <xdr:cNvCxnSpPr/>
      </xdr:nvCxnSpPr>
      <xdr:spPr>
        <a:xfrm flipV="1">
          <a:off x="21323300" y="68084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76835</xdr:rowOff>
    </xdr:from>
    <xdr:to>
      <xdr:col>107</xdr:col>
      <xdr:colOff>101600</xdr:colOff>
      <xdr:row>40</xdr:row>
      <xdr:rowOff>6985</xdr:rowOff>
    </xdr:to>
    <xdr:sp macro="" textlink="">
      <xdr:nvSpPr>
        <xdr:cNvPr id="500" name="楕円 499">
          <a:extLst>
            <a:ext uri="{FF2B5EF4-FFF2-40B4-BE49-F238E27FC236}">
              <a16:creationId xmlns:a16="http://schemas.microsoft.com/office/drawing/2014/main" id="{837F89D4-0E80-4495-91A2-5C75F2062AB9}"/>
            </a:ext>
          </a:extLst>
        </xdr:cNvPr>
        <xdr:cNvSpPr/>
      </xdr:nvSpPr>
      <xdr:spPr>
        <a:xfrm>
          <a:off x="203835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125730</xdr:rowOff>
    </xdr:from>
    <xdr:to>
      <xdr:col>111</xdr:col>
      <xdr:colOff>177800</xdr:colOff>
      <xdr:row>39</xdr:row>
      <xdr:rowOff>127635</xdr:rowOff>
    </xdr:to>
    <xdr:cxnSp macro="">
      <xdr:nvCxnSpPr>
        <xdr:cNvPr id="501" name="直線コネクタ 500">
          <a:extLst>
            <a:ext uri="{FF2B5EF4-FFF2-40B4-BE49-F238E27FC236}">
              <a16:creationId xmlns:a16="http://schemas.microsoft.com/office/drawing/2014/main" id="{64E64543-C01E-4AFE-BFCC-7411DEB58278}"/>
            </a:ext>
          </a:extLst>
        </xdr:cNvPr>
        <xdr:cNvCxnSpPr/>
      </xdr:nvCxnSpPr>
      <xdr:spPr>
        <a:xfrm flipV="1">
          <a:off x="20434300" y="68122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92075</xdr:rowOff>
    </xdr:from>
    <xdr:to>
      <xdr:col>102</xdr:col>
      <xdr:colOff>165100</xdr:colOff>
      <xdr:row>40</xdr:row>
      <xdr:rowOff>22225</xdr:rowOff>
    </xdr:to>
    <xdr:sp macro="" textlink="">
      <xdr:nvSpPr>
        <xdr:cNvPr id="502" name="楕円 501">
          <a:extLst>
            <a:ext uri="{FF2B5EF4-FFF2-40B4-BE49-F238E27FC236}">
              <a16:creationId xmlns:a16="http://schemas.microsoft.com/office/drawing/2014/main" id="{BE015879-FD3B-4A48-A79F-C504FCDE0B51}"/>
            </a:ext>
          </a:extLst>
        </xdr:cNvPr>
        <xdr:cNvSpPr/>
      </xdr:nvSpPr>
      <xdr:spPr>
        <a:xfrm>
          <a:off x="19494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127635</xdr:rowOff>
    </xdr:from>
    <xdr:to>
      <xdr:col>107</xdr:col>
      <xdr:colOff>50800</xdr:colOff>
      <xdr:row>39</xdr:row>
      <xdr:rowOff>142875</xdr:rowOff>
    </xdr:to>
    <xdr:cxnSp macro="">
      <xdr:nvCxnSpPr>
        <xdr:cNvPr id="503" name="直線コネクタ 502">
          <a:extLst>
            <a:ext uri="{FF2B5EF4-FFF2-40B4-BE49-F238E27FC236}">
              <a16:creationId xmlns:a16="http://schemas.microsoft.com/office/drawing/2014/main" id="{15391980-6830-4C7C-8B1B-C4B3AA484C85}"/>
            </a:ext>
          </a:extLst>
        </xdr:cNvPr>
        <xdr:cNvCxnSpPr/>
      </xdr:nvCxnSpPr>
      <xdr:spPr>
        <a:xfrm flipV="1">
          <a:off x="19545300" y="681418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97790</xdr:rowOff>
    </xdr:from>
    <xdr:to>
      <xdr:col>98</xdr:col>
      <xdr:colOff>38100</xdr:colOff>
      <xdr:row>40</xdr:row>
      <xdr:rowOff>27940</xdr:rowOff>
    </xdr:to>
    <xdr:sp macro="" textlink="">
      <xdr:nvSpPr>
        <xdr:cNvPr id="504" name="楕円 503">
          <a:extLst>
            <a:ext uri="{FF2B5EF4-FFF2-40B4-BE49-F238E27FC236}">
              <a16:creationId xmlns:a16="http://schemas.microsoft.com/office/drawing/2014/main" id="{21635BE4-62BE-483A-AB3C-46D8868A4EDF}"/>
            </a:ext>
          </a:extLst>
        </xdr:cNvPr>
        <xdr:cNvSpPr/>
      </xdr:nvSpPr>
      <xdr:spPr>
        <a:xfrm>
          <a:off x="18605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142875</xdr:rowOff>
    </xdr:from>
    <xdr:to>
      <xdr:col>102</xdr:col>
      <xdr:colOff>114300</xdr:colOff>
      <xdr:row>39</xdr:row>
      <xdr:rowOff>148590</xdr:rowOff>
    </xdr:to>
    <xdr:cxnSp macro="">
      <xdr:nvCxnSpPr>
        <xdr:cNvPr id="505" name="直線コネクタ 504">
          <a:extLst>
            <a:ext uri="{FF2B5EF4-FFF2-40B4-BE49-F238E27FC236}">
              <a16:creationId xmlns:a16="http://schemas.microsoft.com/office/drawing/2014/main" id="{9E2AF441-2ADA-4DC0-93BA-D1E1F1B1E9F6}"/>
            </a:ext>
          </a:extLst>
        </xdr:cNvPr>
        <xdr:cNvCxnSpPr/>
      </xdr:nvCxnSpPr>
      <xdr:spPr>
        <a:xfrm flipV="1">
          <a:off x="18656300" y="68294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47642</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B48F509F-A315-4E04-9451-877A93557B41}"/>
            </a:ext>
          </a:extLst>
        </xdr:cNvPr>
        <xdr:cNvSpPr txBox="1"/>
      </xdr:nvSpPr>
      <xdr:spPr>
        <a:xfrm>
          <a:off x="21075727" y="690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68597</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A7DA8186-662E-4390-A7F9-A474FBE11AEB}"/>
            </a:ext>
          </a:extLst>
        </xdr:cNvPr>
        <xdr:cNvSpPr txBox="1"/>
      </xdr:nvSpPr>
      <xdr:spPr>
        <a:xfrm>
          <a:off x="201994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76217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D69B419A-1876-48D0-BC19-7334AE002A67}"/>
            </a:ext>
          </a:extLst>
        </xdr:cNvPr>
        <xdr:cNvSpPr txBox="1"/>
      </xdr:nvSpPr>
      <xdr:spPr>
        <a:xfrm>
          <a:off x="193104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74312</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4A1D1003-DA32-44C9-9411-F7F201A4ED2F}"/>
            </a:ext>
          </a:extLst>
        </xdr:cNvPr>
        <xdr:cNvSpPr txBox="1"/>
      </xdr:nvSpPr>
      <xdr:spPr>
        <a:xfrm>
          <a:off x="18421427" y="693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21607</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60AB76A7-7373-4F11-9D0F-EB6A83E647A3}"/>
            </a:ext>
          </a:extLst>
        </xdr:cNvPr>
        <xdr:cNvSpPr txBox="1"/>
      </xdr:nvSpPr>
      <xdr:spPr>
        <a:xfrm>
          <a:off x="210757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23512</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AA726030-253C-45C5-865C-2F22708288DE}"/>
            </a:ext>
          </a:extLst>
        </xdr:cNvPr>
        <xdr:cNvSpPr txBox="1"/>
      </xdr:nvSpPr>
      <xdr:spPr>
        <a:xfrm>
          <a:off x="20199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38752</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84C6AE85-769A-4C66-9ACA-364024646428}"/>
            </a:ext>
          </a:extLst>
        </xdr:cNvPr>
        <xdr:cNvSpPr txBox="1"/>
      </xdr:nvSpPr>
      <xdr:spPr>
        <a:xfrm>
          <a:off x="19310427" y="655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44467</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073042AB-AABD-4E37-A0C9-470A6E37679E}"/>
            </a:ext>
          </a:extLst>
        </xdr:cNvPr>
        <xdr:cNvSpPr txBox="1"/>
      </xdr:nvSpPr>
      <xdr:spPr>
        <a:xfrm>
          <a:off x="18421427" y="65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13883479-F23A-4920-A7FC-3BF640231A6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80AAF885-CAC0-4ABE-B184-8EBAA09A040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D34CD28B-AABE-4B8F-87FE-21520739CE7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CCB82DB4-A842-4F2A-AAC9-1065387BD16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B3484D10-75BE-4B3C-9190-4792B5AAE64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A4E2876E-02B4-4225-A09E-66A8FB74FB1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1C954B72-660D-4F2A-B54C-9529C7EBE98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AB5FC8E2-D98F-4F57-9CD0-27917B22748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98948FCC-3B5C-4B09-A8A4-51F11B8A955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36A69055-A06B-4B74-98B5-CC5E47C2907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631612F0-F567-4EAE-B892-9B8A194C91F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5" name="直線コネクタ 524">
          <a:extLst>
            <a:ext uri="{FF2B5EF4-FFF2-40B4-BE49-F238E27FC236}">
              <a16:creationId xmlns:a16="http://schemas.microsoft.com/office/drawing/2014/main" id="{F1F8AF24-51D2-4DF1-8968-4CED6900F7F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6" name="テキスト ボックス 525">
          <a:extLst>
            <a:ext uri="{FF2B5EF4-FFF2-40B4-BE49-F238E27FC236}">
              <a16:creationId xmlns:a16="http://schemas.microsoft.com/office/drawing/2014/main" id="{862AD45B-F2FC-4A71-85AF-1C37E928822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7" name="直線コネクタ 526">
          <a:extLst>
            <a:ext uri="{FF2B5EF4-FFF2-40B4-BE49-F238E27FC236}">
              <a16:creationId xmlns:a16="http://schemas.microsoft.com/office/drawing/2014/main" id="{03F86115-4E3B-4992-956F-94DDBB33A18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8" name="テキスト ボックス 527">
          <a:extLst>
            <a:ext uri="{FF2B5EF4-FFF2-40B4-BE49-F238E27FC236}">
              <a16:creationId xmlns:a16="http://schemas.microsoft.com/office/drawing/2014/main" id="{8804E77F-D689-445A-BBFE-43C65A189ED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9" name="直線コネクタ 528">
          <a:extLst>
            <a:ext uri="{FF2B5EF4-FFF2-40B4-BE49-F238E27FC236}">
              <a16:creationId xmlns:a16="http://schemas.microsoft.com/office/drawing/2014/main" id="{E01EB937-F32A-4314-BDEA-02B5D451F9D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0" name="テキスト ボックス 529">
          <a:extLst>
            <a:ext uri="{FF2B5EF4-FFF2-40B4-BE49-F238E27FC236}">
              <a16:creationId xmlns:a16="http://schemas.microsoft.com/office/drawing/2014/main" id="{2820D38D-7AF4-4333-94F0-377BE173C1C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1" name="直線コネクタ 530">
          <a:extLst>
            <a:ext uri="{FF2B5EF4-FFF2-40B4-BE49-F238E27FC236}">
              <a16:creationId xmlns:a16="http://schemas.microsoft.com/office/drawing/2014/main" id="{4B7CBC03-BC41-4DBF-98EF-C92ABA54909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2" name="テキスト ボックス 531">
          <a:extLst>
            <a:ext uri="{FF2B5EF4-FFF2-40B4-BE49-F238E27FC236}">
              <a16:creationId xmlns:a16="http://schemas.microsoft.com/office/drawing/2014/main" id="{35ACAC38-6401-4440-BD1E-EBE98412FE2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3" name="直線コネクタ 532">
          <a:extLst>
            <a:ext uri="{FF2B5EF4-FFF2-40B4-BE49-F238E27FC236}">
              <a16:creationId xmlns:a16="http://schemas.microsoft.com/office/drawing/2014/main" id="{28184794-EE09-490E-8A68-189AECD2769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4" name="テキスト ボックス 533">
          <a:extLst>
            <a:ext uri="{FF2B5EF4-FFF2-40B4-BE49-F238E27FC236}">
              <a16:creationId xmlns:a16="http://schemas.microsoft.com/office/drawing/2014/main" id="{7AB58429-146D-4FD4-984C-6DB423810CA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1A42D571-3785-4BB1-9E60-83920C4F2EE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6" name="テキスト ボックス 535">
          <a:extLst>
            <a:ext uri="{FF2B5EF4-FFF2-40B4-BE49-F238E27FC236}">
              <a16:creationId xmlns:a16="http://schemas.microsoft.com/office/drawing/2014/main" id="{B0CE0DA6-AC50-482E-9AFE-BBCF752E395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a:extLst>
            <a:ext uri="{FF2B5EF4-FFF2-40B4-BE49-F238E27FC236}">
              <a16:creationId xmlns:a16="http://schemas.microsoft.com/office/drawing/2014/main" id="{7C37874F-4B9A-4D32-8008-9D98CE5F2D2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120015</xdr:rowOff>
    </xdr:from>
    <xdr:to>
      <xdr:col>85</xdr:col>
      <xdr:colOff>126364</xdr:colOff>
      <xdr:row>63</xdr:row>
      <xdr:rowOff>7620</xdr:rowOff>
    </xdr:to>
    <xdr:cxnSp macro="">
      <xdr:nvCxnSpPr>
        <xdr:cNvPr id="538" name="直線コネクタ 537">
          <a:extLst>
            <a:ext uri="{FF2B5EF4-FFF2-40B4-BE49-F238E27FC236}">
              <a16:creationId xmlns:a16="http://schemas.microsoft.com/office/drawing/2014/main" id="{022D6C71-581E-4D72-A7E6-C10E13D651F3}"/>
            </a:ext>
          </a:extLst>
        </xdr:cNvPr>
        <xdr:cNvCxnSpPr/>
      </xdr:nvCxnSpPr>
      <xdr:spPr>
        <a:xfrm flipV="1">
          <a:off x="16318864" y="972121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11447</xdr:rowOff>
    </xdr:from>
    <xdr:ext cx="405111" cy="259045"/>
    <xdr:sp macro="" textlink="">
      <xdr:nvSpPr>
        <xdr:cNvPr id="539" name="【学校施設】&#10;有形固定資産減価償却率最小値テキスト">
          <a:extLst>
            <a:ext uri="{FF2B5EF4-FFF2-40B4-BE49-F238E27FC236}">
              <a16:creationId xmlns:a16="http://schemas.microsoft.com/office/drawing/2014/main" id="{FACBAD12-7A94-4B32-948A-F080C3CF07C9}"/>
            </a:ext>
          </a:extLst>
        </xdr:cNvPr>
        <xdr:cNvSpPr txBox="1"/>
      </xdr:nvSpPr>
      <xdr:spPr>
        <a:xfrm>
          <a:off x="16357600" y="1081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xdr:rowOff>
    </xdr:from>
    <xdr:to>
      <xdr:col>86</xdr:col>
      <xdr:colOff>25400</xdr:colOff>
      <xdr:row>63</xdr:row>
      <xdr:rowOff>7620</xdr:rowOff>
    </xdr:to>
    <xdr:cxnSp macro="">
      <xdr:nvCxnSpPr>
        <xdr:cNvPr id="540" name="直線コネクタ 539">
          <a:extLst>
            <a:ext uri="{FF2B5EF4-FFF2-40B4-BE49-F238E27FC236}">
              <a16:creationId xmlns:a16="http://schemas.microsoft.com/office/drawing/2014/main" id="{3C9883F3-CBF8-4D8A-9521-5D6FCAEF28FA}"/>
            </a:ext>
          </a:extLst>
        </xdr:cNvPr>
        <xdr:cNvCxnSpPr/>
      </xdr:nvCxnSpPr>
      <xdr:spPr>
        <a:xfrm>
          <a:off x="16230600" y="1080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66692</xdr:rowOff>
    </xdr:from>
    <xdr:ext cx="405111" cy="259045"/>
    <xdr:sp macro="" textlink="">
      <xdr:nvSpPr>
        <xdr:cNvPr id="541" name="【学校施設】&#10;有形固定資産減価償却率最大値テキスト">
          <a:extLst>
            <a:ext uri="{FF2B5EF4-FFF2-40B4-BE49-F238E27FC236}">
              <a16:creationId xmlns:a16="http://schemas.microsoft.com/office/drawing/2014/main" id="{35E43BD5-EC76-4337-9097-DA8D620DAB72}"/>
            </a:ext>
          </a:extLst>
        </xdr:cNvPr>
        <xdr:cNvSpPr txBox="1"/>
      </xdr:nvSpPr>
      <xdr:spPr>
        <a:xfrm>
          <a:off x="16357600" y="949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120015</xdr:rowOff>
    </xdr:from>
    <xdr:to>
      <xdr:col>86</xdr:col>
      <xdr:colOff>25400</xdr:colOff>
      <xdr:row>56</xdr:row>
      <xdr:rowOff>120015</xdr:rowOff>
    </xdr:to>
    <xdr:cxnSp macro="">
      <xdr:nvCxnSpPr>
        <xdr:cNvPr id="542" name="直線コネクタ 541">
          <a:extLst>
            <a:ext uri="{FF2B5EF4-FFF2-40B4-BE49-F238E27FC236}">
              <a16:creationId xmlns:a16="http://schemas.microsoft.com/office/drawing/2014/main" id="{7160B274-5193-4C55-B168-83ED76C649A3}"/>
            </a:ext>
          </a:extLst>
        </xdr:cNvPr>
        <xdr:cNvCxnSpPr/>
      </xdr:nvCxnSpPr>
      <xdr:spPr>
        <a:xfrm>
          <a:off x="16230600" y="972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32402</xdr:rowOff>
    </xdr:from>
    <xdr:ext cx="405111" cy="259045"/>
    <xdr:sp macro="" textlink="">
      <xdr:nvSpPr>
        <xdr:cNvPr id="543" name="【学校施設】&#10;有形固定資産減価償却率平均値テキスト">
          <a:extLst>
            <a:ext uri="{FF2B5EF4-FFF2-40B4-BE49-F238E27FC236}">
              <a16:creationId xmlns:a16="http://schemas.microsoft.com/office/drawing/2014/main" id="{2C495FB8-0C5E-47A8-8A9B-E012A112D2A3}"/>
            </a:ext>
          </a:extLst>
        </xdr:cNvPr>
        <xdr:cNvSpPr txBox="1"/>
      </xdr:nvSpPr>
      <xdr:spPr>
        <a:xfrm>
          <a:off x="16357600" y="1031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53975</xdr:rowOff>
    </xdr:from>
    <xdr:to>
      <xdr:col>85</xdr:col>
      <xdr:colOff>177800</xdr:colOff>
      <xdr:row>60</xdr:row>
      <xdr:rowOff>155575</xdr:rowOff>
    </xdr:to>
    <xdr:sp macro="" textlink="">
      <xdr:nvSpPr>
        <xdr:cNvPr id="544" name="フローチャート: 判断 543">
          <a:extLst>
            <a:ext uri="{FF2B5EF4-FFF2-40B4-BE49-F238E27FC236}">
              <a16:creationId xmlns:a16="http://schemas.microsoft.com/office/drawing/2014/main" id="{6D326682-41A0-4D97-AF37-C8A1497555BF}"/>
            </a:ext>
          </a:extLst>
        </xdr:cNvPr>
        <xdr:cNvSpPr/>
      </xdr:nvSpPr>
      <xdr:spPr>
        <a:xfrm>
          <a:off x="162687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45" name="フローチャート: 判断 544">
          <a:extLst>
            <a:ext uri="{FF2B5EF4-FFF2-40B4-BE49-F238E27FC236}">
              <a16:creationId xmlns:a16="http://schemas.microsoft.com/office/drawing/2014/main" id="{4EEE6A85-AF89-484F-B7B1-1B9F2372031F}"/>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166370</xdr:rowOff>
    </xdr:from>
    <xdr:to>
      <xdr:col>76</xdr:col>
      <xdr:colOff>165100</xdr:colOff>
      <xdr:row>60</xdr:row>
      <xdr:rowOff>96520</xdr:rowOff>
    </xdr:to>
    <xdr:sp macro="" textlink="">
      <xdr:nvSpPr>
        <xdr:cNvPr id="546" name="フローチャート: 判断 545">
          <a:extLst>
            <a:ext uri="{FF2B5EF4-FFF2-40B4-BE49-F238E27FC236}">
              <a16:creationId xmlns:a16="http://schemas.microsoft.com/office/drawing/2014/main" id="{4C20611A-2563-4E36-AAB7-CD29CCAE7A1D}"/>
            </a:ext>
          </a:extLst>
        </xdr:cNvPr>
        <xdr:cNvSpPr/>
      </xdr:nvSpPr>
      <xdr:spPr>
        <a:xfrm>
          <a:off x="14541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160655</xdr:rowOff>
    </xdr:from>
    <xdr:to>
      <xdr:col>72</xdr:col>
      <xdr:colOff>38100</xdr:colOff>
      <xdr:row>60</xdr:row>
      <xdr:rowOff>90805</xdr:rowOff>
    </xdr:to>
    <xdr:sp macro="" textlink="">
      <xdr:nvSpPr>
        <xdr:cNvPr id="547" name="フローチャート: 判断 546">
          <a:extLst>
            <a:ext uri="{FF2B5EF4-FFF2-40B4-BE49-F238E27FC236}">
              <a16:creationId xmlns:a16="http://schemas.microsoft.com/office/drawing/2014/main" id="{33DB969B-EFB3-452E-954E-F8816B89ACCD}"/>
            </a:ext>
          </a:extLst>
        </xdr:cNvPr>
        <xdr:cNvSpPr/>
      </xdr:nvSpPr>
      <xdr:spPr>
        <a:xfrm>
          <a:off x="13652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548" name="フローチャート: 判断 547">
          <a:extLst>
            <a:ext uri="{FF2B5EF4-FFF2-40B4-BE49-F238E27FC236}">
              <a16:creationId xmlns:a16="http://schemas.microsoft.com/office/drawing/2014/main" id="{40A02788-4008-4F74-BD1A-488352DD5ED4}"/>
            </a:ext>
          </a:extLst>
        </xdr:cNvPr>
        <xdr:cNvSpPr/>
      </xdr:nvSpPr>
      <xdr:spPr>
        <a:xfrm>
          <a:off x="12763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83A2A54D-962C-4197-ABB7-A6A73F2C8E6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A783788F-62C1-405E-B4FB-066A6F30A9E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C7E706B-7143-48F2-B642-1B1B12F317F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887626AC-183D-4305-BE8E-80CF4272CF7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B5D8382D-C370-49D8-AF1F-96CBF7ABA3D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554" name="楕円 553">
          <a:extLst>
            <a:ext uri="{FF2B5EF4-FFF2-40B4-BE49-F238E27FC236}">
              <a16:creationId xmlns:a16="http://schemas.microsoft.com/office/drawing/2014/main" id="{EF5335E6-E261-4D78-A430-F4ECB6D35E0F}"/>
            </a:ext>
          </a:extLst>
        </xdr:cNvPr>
        <xdr:cNvSpPr/>
      </xdr:nvSpPr>
      <xdr:spPr>
        <a:xfrm>
          <a:off x="162687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4462</xdr:rowOff>
    </xdr:from>
    <xdr:ext cx="405111" cy="259045"/>
    <xdr:sp macro="" textlink="">
      <xdr:nvSpPr>
        <xdr:cNvPr id="555" name="【学校施設】&#10;有形固定資産減価償却率該当値テキスト">
          <a:extLst>
            <a:ext uri="{FF2B5EF4-FFF2-40B4-BE49-F238E27FC236}">
              <a16:creationId xmlns:a16="http://schemas.microsoft.com/office/drawing/2014/main" id="{532B8678-4FB3-4C6D-9383-237EB7A5166B}"/>
            </a:ext>
          </a:extLst>
        </xdr:cNvPr>
        <xdr:cNvSpPr txBox="1"/>
      </xdr:nvSpPr>
      <xdr:spPr>
        <a:xfrm>
          <a:off x="16357600"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139700</xdr:rowOff>
    </xdr:from>
    <xdr:to>
      <xdr:col>81</xdr:col>
      <xdr:colOff>101600</xdr:colOff>
      <xdr:row>60</xdr:row>
      <xdr:rowOff>69850</xdr:rowOff>
    </xdr:to>
    <xdr:sp macro="" textlink="">
      <xdr:nvSpPr>
        <xdr:cNvPr id="556" name="楕円 555">
          <a:extLst>
            <a:ext uri="{FF2B5EF4-FFF2-40B4-BE49-F238E27FC236}">
              <a16:creationId xmlns:a16="http://schemas.microsoft.com/office/drawing/2014/main" id="{9A82BD37-7F7E-43F7-829D-8464D4C4F9A3}"/>
            </a:ext>
          </a:extLst>
        </xdr:cNvPr>
        <xdr:cNvSpPr/>
      </xdr:nvSpPr>
      <xdr:spPr>
        <a:xfrm>
          <a:off x="15430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19050</xdr:rowOff>
    </xdr:from>
    <xdr:to>
      <xdr:col>85</xdr:col>
      <xdr:colOff>127000</xdr:colOff>
      <xdr:row>60</xdr:row>
      <xdr:rowOff>32385</xdr:rowOff>
    </xdr:to>
    <xdr:cxnSp macro="">
      <xdr:nvCxnSpPr>
        <xdr:cNvPr id="557" name="直線コネクタ 556">
          <a:extLst>
            <a:ext uri="{FF2B5EF4-FFF2-40B4-BE49-F238E27FC236}">
              <a16:creationId xmlns:a16="http://schemas.microsoft.com/office/drawing/2014/main" id="{E59317AE-947C-4924-A331-DAA4E6570F13}"/>
            </a:ext>
          </a:extLst>
        </xdr:cNvPr>
        <xdr:cNvCxnSpPr/>
      </xdr:nvCxnSpPr>
      <xdr:spPr>
        <a:xfrm>
          <a:off x="15481300" y="1030605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93980</xdr:rowOff>
    </xdr:from>
    <xdr:to>
      <xdr:col>76</xdr:col>
      <xdr:colOff>165100</xdr:colOff>
      <xdr:row>60</xdr:row>
      <xdr:rowOff>24130</xdr:rowOff>
    </xdr:to>
    <xdr:sp macro="" textlink="">
      <xdr:nvSpPr>
        <xdr:cNvPr id="558" name="楕円 557">
          <a:extLst>
            <a:ext uri="{FF2B5EF4-FFF2-40B4-BE49-F238E27FC236}">
              <a16:creationId xmlns:a16="http://schemas.microsoft.com/office/drawing/2014/main" id="{33DD25EF-59BF-42A3-812B-D0EBC09EF1E2}"/>
            </a:ext>
          </a:extLst>
        </xdr:cNvPr>
        <xdr:cNvSpPr/>
      </xdr:nvSpPr>
      <xdr:spPr>
        <a:xfrm>
          <a:off x="14541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144780</xdr:rowOff>
    </xdr:from>
    <xdr:to>
      <xdr:col>81</xdr:col>
      <xdr:colOff>50800</xdr:colOff>
      <xdr:row>60</xdr:row>
      <xdr:rowOff>19050</xdr:rowOff>
    </xdr:to>
    <xdr:cxnSp macro="">
      <xdr:nvCxnSpPr>
        <xdr:cNvPr id="559" name="直線コネクタ 558">
          <a:extLst>
            <a:ext uri="{FF2B5EF4-FFF2-40B4-BE49-F238E27FC236}">
              <a16:creationId xmlns:a16="http://schemas.microsoft.com/office/drawing/2014/main" id="{359423BD-FC6C-4C16-BEA2-C47CC781C583}"/>
            </a:ext>
          </a:extLst>
        </xdr:cNvPr>
        <xdr:cNvCxnSpPr/>
      </xdr:nvCxnSpPr>
      <xdr:spPr>
        <a:xfrm>
          <a:off x="14592300" y="102603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69215</xdr:rowOff>
    </xdr:from>
    <xdr:to>
      <xdr:col>72</xdr:col>
      <xdr:colOff>38100</xdr:colOff>
      <xdr:row>59</xdr:row>
      <xdr:rowOff>170815</xdr:rowOff>
    </xdr:to>
    <xdr:sp macro="" textlink="">
      <xdr:nvSpPr>
        <xdr:cNvPr id="560" name="楕円 559">
          <a:extLst>
            <a:ext uri="{FF2B5EF4-FFF2-40B4-BE49-F238E27FC236}">
              <a16:creationId xmlns:a16="http://schemas.microsoft.com/office/drawing/2014/main" id="{D396803E-6079-490E-9E14-9A899DBCC4D3}"/>
            </a:ext>
          </a:extLst>
        </xdr:cNvPr>
        <xdr:cNvSpPr/>
      </xdr:nvSpPr>
      <xdr:spPr>
        <a:xfrm>
          <a:off x="13652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120015</xdr:rowOff>
    </xdr:from>
    <xdr:to>
      <xdr:col>76</xdr:col>
      <xdr:colOff>114300</xdr:colOff>
      <xdr:row>59</xdr:row>
      <xdr:rowOff>144780</xdr:rowOff>
    </xdr:to>
    <xdr:cxnSp macro="">
      <xdr:nvCxnSpPr>
        <xdr:cNvPr id="561" name="直線コネクタ 560">
          <a:extLst>
            <a:ext uri="{FF2B5EF4-FFF2-40B4-BE49-F238E27FC236}">
              <a16:creationId xmlns:a16="http://schemas.microsoft.com/office/drawing/2014/main" id="{2D524488-96F5-462E-AE35-F9D1494AA766}"/>
            </a:ext>
          </a:extLst>
        </xdr:cNvPr>
        <xdr:cNvCxnSpPr/>
      </xdr:nvCxnSpPr>
      <xdr:spPr>
        <a:xfrm>
          <a:off x="13703300" y="102355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38735</xdr:rowOff>
    </xdr:from>
    <xdr:to>
      <xdr:col>67</xdr:col>
      <xdr:colOff>101600</xdr:colOff>
      <xdr:row>59</xdr:row>
      <xdr:rowOff>140335</xdr:rowOff>
    </xdr:to>
    <xdr:sp macro="" textlink="">
      <xdr:nvSpPr>
        <xdr:cNvPr id="562" name="楕円 561">
          <a:extLst>
            <a:ext uri="{FF2B5EF4-FFF2-40B4-BE49-F238E27FC236}">
              <a16:creationId xmlns:a16="http://schemas.microsoft.com/office/drawing/2014/main" id="{5A8F1223-6EEA-479A-AB8F-09B7010CDB10}"/>
            </a:ext>
          </a:extLst>
        </xdr:cNvPr>
        <xdr:cNvSpPr/>
      </xdr:nvSpPr>
      <xdr:spPr>
        <a:xfrm>
          <a:off x="127635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89535</xdr:rowOff>
    </xdr:from>
    <xdr:to>
      <xdr:col>71</xdr:col>
      <xdr:colOff>177800</xdr:colOff>
      <xdr:row>59</xdr:row>
      <xdr:rowOff>120015</xdr:rowOff>
    </xdr:to>
    <xdr:cxnSp macro="">
      <xdr:nvCxnSpPr>
        <xdr:cNvPr id="563" name="直線コネクタ 562">
          <a:extLst>
            <a:ext uri="{FF2B5EF4-FFF2-40B4-BE49-F238E27FC236}">
              <a16:creationId xmlns:a16="http://schemas.microsoft.com/office/drawing/2014/main" id="{301AC8A2-0DF9-4663-AEDB-8913703B4D72}"/>
            </a:ext>
          </a:extLst>
        </xdr:cNvPr>
        <xdr:cNvCxnSpPr/>
      </xdr:nvCxnSpPr>
      <xdr:spPr>
        <a:xfrm>
          <a:off x="12814300" y="102050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564" name="n_1aveValue【学校施設】&#10;有形固定資産減価償却率">
          <a:extLst>
            <a:ext uri="{FF2B5EF4-FFF2-40B4-BE49-F238E27FC236}">
              <a16:creationId xmlns:a16="http://schemas.microsoft.com/office/drawing/2014/main" id="{CE18ADD0-1B54-46EA-A5DC-7461AE8C4358}"/>
            </a:ext>
          </a:extLst>
        </xdr:cNvPr>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87647</xdr:rowOff>
    </xdr:from>
    <xdr:ext cx="405111" cy="259045"/>
    <xdr:sp macro="" textlink="">
      <xdr:nvSpPr>
        <xdr:cNvPr id="565" name="n_2aveValue【学校施設】&#10;有形固定資産減価償却率">
          <a:extLst>
            <a:ext uri="{FF2B5EF4-FFF2-40B4-BE49-F238E27FC236}">
              <a16:creationId xmlns:a16="http://schemas.microsoft.com/office/drawing/2014/main" id="{F6F67CE7-1237-4FEF-9CA8-635D1E52A881}"/>
            </a:ext>
          </a:extLst>
        </xdr:cNvPr>
        <xdr:cNvSpPr txBox="1"/>
      </xdr:nvSpPr>
      <xdr:spPr>
        <a:xfrm>
          <a:off x="14389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81932</xdr:rowOff>
    </xdr:from>
    <xdr:ext cx="405111" cy="259045"/>
    <xdr:sp macro="" textlink="">
      <xdr:nvSpPr>
        <xdr:cNvPr id="566" name="n_3aveValue【学校施設】&#10;有形固定資産減価償却率">
          <a:extLst>
            <a:ext uri="{FF2B5EF4-FFF2-40B4-BE49-F238E27FC236}">
              <a16:creationId xmlns:a16="http://schemas.microsoft.com/office/drawing/2014/main" id="{00C4FA06-61A0-42E4-8F4B-A1F042E8AF74}"/>
            </a:ext>
          </a:extLst>
        </xdr:cNvPr>
        <xdr:cNvSpPr txBox="1"/>
      </xdr:nvSpPr>
      <xdr:spPr>
        <a:xfrm>
          <a:off x="135007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83837</xdr:rowOff>
    </xdr:from>
    <xdr:ext cx="405111" cy="259045"/>
    <xdr:sp macro="" textlink="">
      <xdr:nvSpPr>
        <xdr:cNvPr id="567" name="n_4aveValue【学校施設】&#10;有形固定資産減価償却率">
          <a:extLst>
            <a:ext uri="{FF2B5EF4-FFF2-40B4-BE49-F238E27FC236}">
              <a16:creationId xmlns:a16="http://schemas.microsoft.com/office/drawing/2014/main" id="{AE91182A-02FB-43D6-837F-88C4775D1D1B}"/>
            </a:ext>
          </a:extLst>
        </xdr:cNvPr>
        <xdr:cNvSpPr txBox="1"/>
      </xdr:nvSpPr>
      <xdr:spPr>
        <a:xfrm>
          <a:off x="12611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86377</xdr:rowOff>
    </xdr:from>
    <xdr:ext cx="405111" cy="259045"/>
    <xdr:sp macro="" textlink="">
      <xdr:nvSpPr>
        <xdr:cNvPr id="568" name="n_1mainValue【学校施設】&#10;有形固定資産減価償却率">
          <a:extLst>
            <a:ext uri="{FF2B5EF4-FFF2-40B4-BE49-F238E27FC236}">
              <a16:creationId xmlns:a16="http://schemas.microsoft.com/office/drawing/2014/main" id="{7B7C6B16-0A69-45C8-A96C-459E0B71AE45}"/>
            </a:ext>
          </a:extLst>
        </xdr:cNvPr>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40657</xdr:rowOff>
    </xdr:from>
    <xdr:ext cx="405111" cy="259045"/>
    <xdr:sp macro="" textlink="">
      <xdr:nvSpPr>
        <xdr:cNvPr id="569" name="n_2mainValue【学校施設】&#10;有形固定資産減価償却率">
          <a:extLst>
            <a:ext uri="{FF2B5EF4-FFF2-40B4-BE49-F238E27FC236}">
              <a16:creationId xmlns:a16="http://schemas.microsoft.com/office/drawing/2014/main" id="{43970CFB-E3E7-4806-A699-91A3FA5C0B5F}"/>
            </a:ext>
          </a:extLst>
        </xdr:cNvPr>
        <xdr:cNvSpPr txBox="1"/>
      </xdr:nvSpPr>
      <xdr:spPr>
        <a:xfrm>
          <a:off x="14389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15892</xdr:rowOff>
    </xdr:from>
    <xdr:ext cx="405111" cy="259045"/>
    <xdr:sp macro="" textlink="">
      <xdr:nvSpPr>
        <xdr:cNvPr id="570" name="n_3mainValue【学校施設】&#10;有形固定資産減価償却率">
          <a:extLst>
            <a:ext uri="{FF2B5EF4-FFF2-40B4-BE49-F238E27FC236}">
              <a16:creationId xmlns:a16="http://schemas.microsoft.com/office/drawing/2014/main" id="{BA3DFE66-2262-48E0-B3AA-F892DD5428E5}"/>
            </a:ext>
          </a:extLst>
        </xdr:cNvPr>
        <xdr:cNvSpPr txBox="1"/>
      </xdr:nvSpPr>
      <xdr:spPr>
        <a:xfrm>
          <a:off x="135007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156862</xdr:rowOff>
    </xdr:from>
    <xdr:ext cx="405111" cy="259045"/>
    <xdr:sp macro="" textlink="">
      <xdr:nvSpPr>
        <xdr:cNvPr id="571" name="n_4mainValue【学校施設】&#10;有形固定資産減価償却率">
          <a:extLst>
            <a:ext uri="{FF2B5EF4-FFF2-40B4-BE49-F238E27FC236}">
              <a16:creationId xmlns:a16="http://schemas.microsoft.com/office/drawing/2014/main" id="{F204B8DC-1D19-4AD0-986F-B387A522CD39}"/>
            </a:ext>
          </a:extLst>
        </xdr:cNvPr>
        <xdr:cNvSpPr txBox="1"/>
      </xdr:nvSpPr>
      <xdr:spPr>
        <a:xfrm>
          <a:off x="12611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70F931AC-4DE8-4452-BED4-F92BE6FFBEB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5DBEE575-B336-45BB-AE6B-7C3B09CDA44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658CFD18-CAF0-4776-BC15-5C9C5D14EAA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A182E672-F0FC-4731-B2D6-E21C49A87E3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3BE3C8AE-3BF5-476C-AE8B-10BB58F82BB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69818A4C-5291-418C-8EDB-39D18DF3575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DDC8F20B-63AC-46BB-AEB3-CF543D98D23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81A5C6C3-7076-450B-96E7-95BC102975C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62231E71-DCD1-48A4-BB9B-F2005BD7792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EE89BCEF-9B85-4627-A4F1-465AA402E86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a:extLst>
            <a:ext uri="{FF2B5EF4-FFF2-40B4-BE49-F238E27FC236}">
              <a16:creationId xmlns:a16="http://schemas.microsoft.com/office/drawing/2014/main" id="{B92D52FA-6255-45C5-B33F-1BDB57AB93C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3" name="直線コネクタ 582">
          <a:extLst>
            <a:ext uri="{FF2B5EF4-FFF2-40B4-BE49-F238E27FC236}">
              <a16:creationId xmlns:a16="http://schemas.microsoft.com/office/drawing/2014/main" id="{1E9D045F-5BE1-42AB-AFDE-66D6F7014D6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4" name="テキスト ボックス 583">
          <a:extLst>
            <a:ext uri="{FF2B5EF4-FFF2-40B4-BE49-F238E27FC236}">
              <a16:creationId xmlns:a16="http://schemas.microsoft.com/office/drawing/2014/main" id="{3A48F2F7-0192-4975-BAC1-352E56BF61C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5" name="直線コネクタ 584">
          <a:extLst>
            <a:ext uri="{FF2B5EF4-FFF2-40B4-BE49-F238E27FC236}">
              <a16:creationId xmlns:a16="http://schemas.microsoft.com/office/drawing/2014/main" id="{EB719980-66EE-4A6A-B1F9-3B6F0EA4F3B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6" name="テキスト ボックス 585">
          <a:extLst>
            <a:ext uri="{FF2B5EF4-FFF2-40B4-BE49-F238E27FC236}">
              <a16:creationId xmlns:a16="http://schemas.microsoft.com/office/drawing/2014/main" id="{7D1AECA5-5F58-4183-992F-70ADEFD4FC4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7" name="直線コネクタ 586">
          <a:extLst>
            <a:ext uri="{FF2B5EF4-FFF2-40B4-BE49-F238E27FC236}">
              <a16:creationId xmlns:a16="http://schemas.microsoft.com/office/drawing/2014/main" id="{D172BB3D-2023-4C0D-A6FD-C73ADFF2C2BC}"/>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8" name="テキスト ボックス 587">
          <a:extLst>
            <a:ext uri="{FF2B5EF4-FFF2-40B4-BE49-F238E27FC236}">
              <a16:creationId xmlns:a16="http://schemas.microsoft.com/office/drawing/2014/main" id="{F09E7A32-E0C9-4CAE-805F-A1F1CD77E9BC}"/>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9" name="直線コネクタ 588">
          <a:extLst>
            <a:ext uri="{FF2B5EF4-FFF2-40B4-BE49-F238E27FC236}">
              <a16:creationId xmlns:a16="http://schemas.microsoft.com/office/drawing/2014/main" id="{B54D6330-CC68-4A7D-99BD-B573D83B344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0" name="テキスト ボックス 589">
          <a:extLst>
            <a:ext uri="{FF2B5EF4-FFF2-40B4-BE49-F238E27FC236}">
              <a16:creationId xmlns:a16="http://schemas.microsoft.com/office/drawing/2014/main" id="{AADB17B1-E7E8-4D90-AC48-900258B57B8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61F43125-2813-42B4-B48F-CF2D3B6BA49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8FA85E1D-8471-403E-A7C3-27258055A26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5D0452A0-F263-4CD6-9B08-4E69168C64D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135789</xdr:rowOff>
    </xdr:from>
    <xdr:to>
      <xdr:col>116</xdr:col>
      <xdr:colOff>62864</xdr:colOff>
      <xdr:row>63</xdr:row>
      <xdr:rowOff>116586</xdr:rowOff>
    </xdr:to>
    <xdr:cxnSp macro="">
      <xdr:nvCxnSpPr>
        <xdr:cNvPr id="594" name="直線コネクタ 593">
          <a:extLst>
            <a:ext uri="{FF2B5EF4-FFF2-40B4-BE49-F238E27FC236}">
              <a16:creationId xmlns:a16="http://schemas.microsoft.com/office/drawing/2014/main" id="{198AEFC4-5B76-4E81-B07E-B196F2987335}"/>
            </a:ext>
          </a:extLst>
        </xdr:cNvPr>
        <xdr:cNvCxnSpPr/>
      </xdr:nvCxnSpPr>
      <xdr:spPr>
        <a:xfrm flipV="1">
          <a:off x="22160864" y="9908439"/>
          <a:ext cx="0" cy="1009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595" name="【学校施設】&#10;一人当たり面積最小値テキスト">
          <a:extLst>
            <a:ext uri="{FF2B5EF4-FFF2-40B4-BE49-F238E27FC236}">
              <a16:creationId xmlns:a16="http://schemas.microsoft.com/office/drawing/2014/main" id="{DBBA7129-F959-4687-A36F-987854A0D369}"/>
            </a:ext>
          </a:extLst>
        </xdr:cNvPr>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596" name="直線コネクタ 595">
          <a:extLst>
            <a:ext uri="{FF2B5EF4-FFF2-40B4-BE49-F238E27FC236}">
              <a16:creationId xmlns:a16="http://schemas.microsoft.com/office/drawing/2014/main" id="{7361969A-BE42-4853-B022-F00075248599}"/>
            </a:ext>
          </a:extLst>
        </xdr:cNvPr>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82466</xdr:rowOff>
    </xdr:from>
    <xdr:ext cx="469744" cy="259045"/>
    <xdr:sp macro="" textlink="">
      <xdr:nvSpPr>
        <xdr:cNvPr id="597" name="【学校施設】&#10;一人当たり面積最大値テキスト">
          <a:extLst>
            <a:ext uri="{FF2B5EF4-FFF2-40B4-BE49-F238E27FC236}">
              <a16:creationId xmlns:a16="http://schemas.microsoft.com/office/drawing/2014/main" id="{A35A92B1-81EB-4EA8-87A9-3B7F8F17DA7E}"/>
            </a:ext>
          </a:extLst>
        </xdr:cNvPr>
        <xdr:cNvSpPr txBox="1"/>
      </xdr:nvSpPr>
      <xdr:spPr>
        <a:xfrm>
          <a:off x="22199600" y="968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135789</xdr:rowOff>
    </xdr:from>
    <xdr:to>
      <xdr:col>116</xdr:col>
      <xdr:colOff>152400</xdr:colOff>
      <xdr:row>57</xdr:row>
      <xdr:rowOff>135789</xdr:rowOff>
    </xdr:to>
    <xdr:cxnSp macro="">
      <xdr:nvCxnSpPr>
        <xdr:cNvPr id="598" name="直線コネクタ 597">
          <a:extLst>
            <a:ext uri="{FF2B5EF4-FFF2-40B4-BE49-F238E27FC236}">
              <a16:creationId xmlns:a16="http://schemas.microsoft.com/office/drawing/2014/main" id="{5E94EAD9-E212-499D-998B-27269424679A}"/>
            </a:ext>
          </a:extLst>
        </xdr:cNvPr>
        <xdr:cNvCxnSpPr/>
      </xdr:nvCxnSpPr>
      <xdr:spPr>
        <a:xfrm>
          <a:off x="22072600" y="9908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142968</xdr:rowOff>
    </xdr:from>
    <xdr:ext cx="469744" cy="259045"/>
    <xdr:sp macro="" textlink="">
      <xdr:nvSpPr>
        <xdr:cNvPr id="599" name="【学校施設】&#10;一人当たり面積平均値テキスト">
          <a:extLst>
            <a:ext uri="{FF2B5EF4-FFF2-40B4-BE49-F238E27FC236}">
              <a16:creationId xmlns:a16="http://schemas.microsoft.com/office/drawing/2014/main" id="{FE35FB40-FAC4-4F32-8A8C-E06A04FCE32A}"/>
            </a:ext>
          </a:extLst>
        </xdr:cNvPr>
        <xdr:cNvSpPr txBox="1"/>
      </xdr:nvSpPr>
      <xdr:spPr>
        <a:xfrm>
          <a:off x="22199600" y="10429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164541</xdr:rowOff>
    </xdr:from>
    <xdr:to>
      <xdr:col>116</xdr:col>
      <xdr:colOff>114300</xdr:colOff>
      <xdr:row>61</xdr:row>
      <xdr:rowOff>94691</xdr:rowOff>
    </xdr:to>
    <xdr:sp macro="" textlink="">
      <xdr:nvSpPr>
        <xdr:cNvPr id="600" name="フローチャート: 判断 599">
          <a:extLst>
            <a:ext uri="{FF2B5EF4-FFF2-40B4-BE49-F238E27FC236}">
              <a16:creationId xmlns:a16="http://schemas.microsoft.com/office/drawing/2014/main" id="{2EDF07FB-FC76-4A4A-82AA-7CDAFC8F9A6D}"/>
            </a:ext>
          </a:extLst>
        </xdr:cNvPr>
        <xdr:cNvSpPr/>
      </xdr:nvSpPr>
      <xdr:spPr>
        <a:xfrm>
          <a:off x="22110700" y="1045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1321</xdr:rowOff>
    </xdr:from>
    <xdr:to>
      <xdr:col>112</xdr:col>
      <xdr:colOff>38100</xdr:colOff>
      <xdr:row>61</xdr:row>
      <xdr:rowOff>102921</xdr:rowOff>
    </xdr:to>
    <xdr:sp macro="" textlink="">
      <xdr:nvSpPr>
        <xdr:cNvPr id="601" name="フローチャート: 判断 600">
          <a:extLst>
            <a:ext uri="{FF2B5EF4-FFF2-40B4-BE49-F238E27FC236}">
              <a16:creationId xmlns:a16="http://schemas.microsoft.com/office/drawing/2014/main" id="{9D891E6A-A1AD-4941-B51B-EEDC8829A48E}"/>
            </a:ext>
          </a:extLst>
        </xdr:cNvPr>
        <xdr:cNvSpPr/>
      </xdr:nvSpPr>
      <xdr:spPr>
        <a:xfrm>
          <a:off x="21272500" y="1045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24181</xdr:rowOff>
    </xdr:from>
    <xdr:to>
      <xdr:col>107</xdr:col>
      <xdr:colOff>101600</xdr:colOff>
      <xdr:row>61</xdr:row>
      <xdr:rowOff>125781</xdr:rowOff>
    </xdr:to>
    <xdr:sp macro="" textlink="">
      <xdr:nvSpPr>
        <xdr:cNvPr id="602" name="フローチャート: 判断 601">
          <a:extLst>
            <a:ext uri="{FF2B5EF4-FFF2-40B4-BE49-F238E27FC236}">
              <a16:creationId xmlns:a16="http://schemas.microsoft.com/office/drawing/2014/main" id="{02909243-B44B-4521-9B42-AB46A898E98E}"/>
            </a:ext>
          </a:extLst>
        </xdr:cNvPr>
        <xdr:cNvSpPr/>
      </xdr:nvSpPr>
      <xdr:spPr>
        <a:xfrm>
          <a:off x="20383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40183</xdr:rowOff>
    </xdr:from>
    <xdr:to>
      <xdr:col>102</xdr:col>
      <xdr:colOff>165100</xdr:colOff>
      <xdr:row>61</xdr:row>
      <xdr:rowOff>141783</xdr:rowOff>
    </xdr:to>
    <xdr:sp macro="" textlink="">
      <xdr:nvSpPr>
        <xdr:cNvPr id="603" name="フローチャート: 判断 602">
          <a:extLst>
            <a:ext uri="{FF2B5EF4-FFF2-40B4-BE49-F238E27FC236}">
              <a16:creationId xmlns:a16="http://schemas.microsoft.com/office/drawing/2014/main" id="{64BEF1E4-1B8E-4704-B159-593C8C286DEF}"/>
            </a:ext>
          </a:extLst>
        </xdr:cNvPr>
        <xdr:cNvSpPr/>
      </xdr:nvSpPr>
      <xdr:spPr>
        <a:xfrm>
          <a:off x="19494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52527</xdr:rowOff>
    </xdr:from>
    <xdr:to>
      <xdr:col>98</xdr:col>
      <xdr:colOff>38100</xdr:colOff>
      <xdr:row>61</xdr:row>
      <xdr:rowOff>154127</xdr:rowOff>
    </xdr:to>
    <xdr:sp macro="" textlink="">
      <xdr:nvSpPr>
        <xdr:cNvPr id="604" name="フローチャート: 判断 603">
          <a:extLst>
            <a:ext uri="{FF2B5EF4-FFF2-40B4-BE49-F238E27FC236}">
              <a16:creationId xmlns:a16="http://schemas.microsoft.com/office/drawing/2014/main" id="{CE13CD7F-F820-470A-B9CE-0C11011B7B41}"/>
            </a:ext>
          </a:extLst>
        </xdr:cNvPr>
        <xdr:cNvSpPr/>
      </xdr:nvSpPr>
      <xdr:spPr>
        <a:xfrm>
          <a:off x="18605500" y="1051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7486DFA0-7359-451C-AD80-B20BC748B90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EC790DB6-C95C-48EA-B9E6-24FBF7F9D7D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C9229D7D-1311-426E-8F5D-66126D52571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844C1F63-B430-4ADC-9B48-B8E554AC00D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5DC76A48-0056-4587-9CB6-D2524C1067A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94132</xdr:rowOff>
    </xdr:from>
    <xdr:to>
      <xdr:col>116</xdr:col>
      <xdr:colOff>114300</xdr:colOff>
      <xdr:row>61</xdr:row>
      <xdr:rowOff>24282</xdr:rowOff>
    </xdr:to>
    <xdr:sp macro="" textlink="">
      <xdr:nvSpPr>
        <xdr:cNvPr id="610" name="楕円 609">
          <a:extLst>
            <a:ext uri="{FF2B5EF4-FFF2-40B4-BE49-F238E27FC236}">
              <a16:creationId xmlns:a16="http://schemas.microsoft.com/office/drawing/2014/main" id="{1A622D2E-41A0-473F-8630-A9E9AEBD4A40}"/>
            </a:ext>
          </a:extLst>
        </xdr:cNvPr>
        <xdr:cNvSpPr/>
      </xdr:nvSpPr>
      <xdr:spPr>
        <a:xfrm>
          <a:off x="22110700" y="1038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117009</xdr:rowOff>
    </xdr:from>
    <xdr:ext cx="469744" cy="259045"/>
    <xdr:sp macro="" textlink="">
      <xdr:nvSpPr>
        <xdr:cNvPr id="611" name="【学校施設】&#10;一人当たり面積該当値テキスト">
          <a:extLst>
            <a:ext uri="{FF2B5EF4-FFF2-40B4-BE49-F238E27FC236}">
              <a16:creationId xmlns:a16="http://schemas.microsoft.com/office/drawing/2014/main" id="{273D1245-B4DA-41DC-9F4A-650ADEEB51DE}"/>
            </a:ext>
          </a:extLst>
        </xdr:cNvPr>
        <xdr:cNvSpPr txBox="1"/>
      </xdr:nvSpPr>
      <xdr:spPr>
        <a:xfrm>
          <a:off x="22199600" y="1023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104191</xdr:rowOff>
    </xdr:from>
    <xdr:to>
      <xdr:col>112</xdr:col>
      <xdr:colOff>38100</xdr:colOff>
      <xdr:row>61</xdr:row>
      <xdr:rowOff>34341</xdr:rowOff>
    </xdr:to>
    <xdr:sp macro="" textlink="">
      <xdr:nvSpPr>
        <xdr:cNvPr id="612" name="楕円 611">
          <a:extLst>
            <a:ext uri="{FF2B5EF4-FFF2-40B4-BE49-F238E27FC236}">
              <a16:creationId xmlns:a16="http://schemas.microsoft.com/office/drawing/2014/main" id="{88E96FA6-8A42-4052-8C66-9CBEB756143D}"/>
            </a:ext>
          </a:extLst>
        </xdr:cNvPr>
        <xdr:cNvSpPr/>
      </xdr:nvSpPr>
      <xdr:spPr>
        <a:xfrm>
          <a:off x="21272500" y="1039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144932</xdr:rowOff>
    </xdr:from>
    <xdr:to>
      <xdr:col>116</xdr:col>
      <xdr:colOff>63500</xdr:colOff>
      <xdr:row>60</xdr:row>
      <xdr:rowOff>154991</xdr:rowOff>
    </xdr:to>
    <xdr:cxnSp macro="">
      <xdr:nvCxnSpPr>
        <xdr:cNvPr id="613" name="直線コネクタ 612">
          <a:extLst>
            <a:ext uri="{FF2B5EF4-FFF2-40B4-BE49-F238E27FC236}">
              <a16:creationId xmlns:a16="http://schemas.microsoft.com/office/drawing/2014/main" id="{99BB71B4-D5E7-4EEB-A4ED-EE9157829F94}"/>
            </a:ext>
          </a:extLst>
        </xdr:cNvPr>
        <xdr:cNvCxnSpPr/>
      </xdr:nvCxnSpPr>
      <xdr:spPr>
        <a:xfrm flipV="1">
          <a:off x="21323300" y="10431932"/>
          <a:ext cx="8382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116536</xdr:rowOff>
    </xdr:from>
    <xdr:to>
      <xdr:col>107</xdr:col>
      <xdr:colOff>101600</xdr:colOff>
      <xdr:row>61</xdr:row>
      <xdr:rowOff>46686</xdr:rowOff>
    </xdr:to>
    <xdr:sp macro="" textlink="">
      <xdr:nvSpPr>
        <xdr:cNvPr id="614" name="楕円 613">
          <a:extLst>
            <a:ext uri="{FF2B5EF4-FFF2-40B4-BE49-F238E27FC236}">
              <a16:creationId xmlns:a16="http://schemas.microsoft.com/office/drawing/2014/main" id="{93FA699D-5194-475F-9593-CD38E6637F64}"/>
            </a:ext>
          </a:extLst>
        </xdr:cNvPr>
        <xdr:cNvSpPr/>
      </xdr:nvSpPr>
      <xdr:spPr>
        <a:xfrm>
          <a:off x="20383500" y="1040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154991</xdr:rowOff>
    </xdr:from>
    <xdr:to>
      <xdr:col>111</xdr:col>
      <xdr:colOff>177800</xdr:colOff>
      <xdr:row>60</xdr:row>
      <xdr:rowOff>167336</xdr:rowOff>
    </xdr:to>
    <xdr:cxnSp macro="">
      <xdr:nvCxnSpPr>
        <xdr:cNvPr id="615" name="直線コネクタ 614">
          <a:extLst>
            <a:ext uri="{FF2B5EF4-FFF2-40B4-BE49-F238E27FC236}">
              <a16:creationId xmlns:a16="http://schemas.microsoft.com/office/drawing/2014/main" id="{0CEB35D1-6C87-4C0B-BA41-7B2F4D387587}"/>
            </a:ext>
          </a:extLst>
        </xdr:cNvPr>
        <xdr:cNvCxnSpPr/>
      </xdr:nvCxnSpPr>
      <xdr:spPr>
        <a:xfrm flipV="1">
          <a:off x="20434300" y="10441991"/>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137109</xdr:rowOff>
    </xdr:from>
    <xdr:to>
      <xdr:col>102</xdr:col>
      <xdr:colOff>165100</xdr:colOff>
      <xdr:row>61</xdr:row>
      <xdr:rowOff>67259</xdr:rowOff>
    </xdr:to>
    <xdr:sp macro="" textlink="">
      <xdr:nvSpPr>
        <xdr:cNvPr id="616" name="楕円 615">
          <a:extLst>
            <a:ext uri="{FF2B5EF4-FFF2-40B4-BE49-F238E27FC236}">
              <a16:creationId xmlns:a16="http://schemas.microsoft.com/office/drawing/2014/main" id="{E9CA0B1D-EEA7-4A0F-96D8-9EDD26BFC80C}"/>
            </a:ext>
          </a:extLst>
        </xdr:cNvPr>
        <xdr:cNvSpPr/>
      </xdr:nvSpPr>
      <xdr:spPr>
        <a:xfrm>
          <a:off x="19494500" y="1042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167336</xdr:rowOff>
    </xdr:from>
    <xdr:to>
      <xdr:col>107</xdr:col>
      <xdr:colOff>50800</xdr:colOff>
      <xdr:row>61</xdr:row>
      <xdr:rowOff>16459</xdr:rowOff>
    </xdr:to>
    <xdr:cxnSp macro="">
      <xdr:nvCxnSpPr>
        <xdr:cNvPr id="617" name="直線コネクタ 616">
          <a:extLst>
            <a:ext uri="{FF2B5EF4-FFF2-40B4-BE49-F238E27FC236}">
              <a16:creationId xmlns:a16="http://schemas.microsoft.com/office/drawing/2014/main" id="{C7453B9C-41FA-4911-8476-047B5776EB9B}"/>
            </a:ext>
          </a:extLst>
        </xdr:cNvPr>
        <xdr:cNvCxnSpPr/>
      </xdr:nvCxnSpPr>
      <xdr:spPr>
        <a:xfrm flipV="1">
          <a:off x="19545300" y="10454336"/>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133452</xdr:rowOff>
    </xdr:from>
    <xdr:to>
      <xdr:col>98</xdr:col>
      <xdr:colOff>38100</xdr:colOff>
      <xdr:row>61</xdr:row>
      <xdr:rowOff>63602</xdr:rowOff>
    </xdr:to>
    <xdr:sp macro="" textlink="">
      <xdr:nvSpPr>
        <xdr:cNvPr id="618" name="楕円 617">
          <a:extLst>
            <a:ext uri="{FF2B5EF4-FFF2-40B4-BE49-F238E27FC236}">
              <a16:creationId xmlns:a16="http://schemas.microsoft.com/office/drawing/2014/main" id="{FCC7974A-E9BA-474A-8590-B0D608334EBB}"/>
            </a:ext>
          </a:extLst>
        </xdr:cNvPr>
        <xdr:cNvSpPr/>
      </xdr:nvSpPr>
      <xdr:spPr>
        <a:xfrm>
          <a:off x="18605500" y="1042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12802</xdr:rowOff>
    </xdr:from>
    <xdr:to>
      <xdr:col>102</xdr:col>
      <xdr:colOff>114300</xdr:colOff>
      <xdr:row>61</xdr:row>
      <xdr:rowOff>16459</xdr:rowOff>
    </xdr:to>
    <xdr:cxnSp macro="">
      <xdr:nvCxnSpPr>
        <xdr:cNvPr id="619" name="直線コネクタ 618">
          <a:extLst>
            <a:ext uri="{FF2B5EF4-FFF2-40B4-BE49-F238E27FC236}">
              <a16:creationId xmlns:a16="http://schemas.microsoft.com/office/drawing/2014/main" id="{A32BFE9E-2D87-42F1-A28F-691C394628FC}"/>
            </a:ext>
          </a:extLst>
        </xdr:cNvPr>
        <xdr:cNvCxnSpPr/>
      </xdr:nvCxnSpPr>
      <xdr:spPr>
        <a:xfrm>
          <a:off x="18656300" y="10471252"/>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94048</xdr:rowOff>
    </xdr:from>
    <xdr:ext cx="469744" cy="259045"/>
    <xdr:sp macro="" textlink="">
      <xdr:nvSpPr>
        <xdr:cNvPr id="620" name="n_1aveValue【学校施設】&#10;一人当たり面積">
          <a:extLst>
            <a:ext uri="{FF2B5EF4-FFF2-40B4-BE49-F238E27FC236}">
              <a16:creationId xmlns:a16="http://schemas.microsoft.com/office/drawing/2014/main" id="{8C7AA70E-5629-48AB-A008-1B4C5529E565}"/>
            </a:ext>
          </a:extLst>
        </xdr:cNvPr>
        <xdr:cNvSpPr txBox="1"/>
      </xdr:nvSpPr>
      <xdr:spPr>
        <a:xfrm>
          <a:off x="21075727" y="1055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116908</xdr:rowOff>
    </xdr:from>
    <xdr:ext cx="469744" cy="259045"/>
    <xdr:sp macro="" textlink="">
      <xdr:nvSpPr>
        <xdr:cNvPr id="621" name="n_2aveValue【学校施設】&#10;一人当たり面積">
          <a:extLst>
            <a:ext uri="{FF2B5EF4-FFF2-40B4-BE49-F238E27FC236}">
              <a16:creationId xmlns:a16="http://schemas.microsoft.com/office/drawing/2014/main" id="{86A36DB3-2526-4E42-98B1-0694C20B6AB7}"/>
            </a:ext>
          </a:extLst>
        </xdr:cNvPr>
        <xdr:cNvSpPr txBox="1"/>
      </xdr:nvSpPr>
      <xdr:spPr>
        <a:xfrm>
          <a:off x="20199427" y="1057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132910</xdr:rowOff>
    </xdr:from>
    <xdr:ext cx="469744" cy="259045"/>
    <xdr:sp macro="" textlink="">
      <xdr:nvSpPr>
        <xdr:cNvPr id="622" name="n_3aveValue【学校施設】&#10;一人当たり面積">
          <a:extLst>
            <a:ext uri="{FF2B5EF4-FFF2-40B4-BE49-F238E27FC236}">
              <a16:creationId xmlns:a16="http://schemas.microsoft.com/office/drawing/2014/main" id="{42B59163-9803-4D55-B1CF-4C3C02DA998C}"/>
            </a:ext>
          </a:extLst>
        </xdr:cNvPr>
        <xdr:cNvSpPr txBox="1"/>
      </xdr:nvSpPr>
      <xdr:spPr>
        <a:xfrm>
          <a:off x="19310427" y="1059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145254</xdr:rowOff>
    </xdr:from>
    <xdr:ext cx="469744" cy="259045"/>
    <xdr:sp macro="" textlink="">
      <xdr:nvSpPr>
        <xdr:cNvPr id="623" name="n_4aveValue【学校施設】&#10;一人当たり面積">
          <a:extLst>
            <a:ext uri="{FF2B5EF4-FFF2-40B4-BE49-F238E27FC236}">
              <a16:creationId xmlns:a16="http://schemas.microsoft.com/office/drawing/2014/main" id="{08B5A15F-FA59-41A7-B0C2-FBFF597FE18A}"/>
            </a:ext>
          </a:extLst>
        </xdr:cNvPr>
        <xdr:cNvSpPr txBox="1"/>
      </xdr:nvSpPr>
      <xdr:spPr>
        <a:xfrm>
          <a:off x="18421427" y="1060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50868</xdr:rowOff>
    </xdr:from>
    <xdr:ext cx="469744" cy="259045"/>
    <xdr:sp macro="" textlink="">
      <xdr:nvSpPr>
        <xdr:cNvPr id="624" name="n_1mainValue【学校施設】&#10;一人当たり面積">
          <a:extLst>
            <a:ext uri="{FF2B5EF4-FFF2-40B4-BE49-F238E27FC236}">
              <a16:creationId xmlns:a16="http://schemas.microsoft.com/office/drawing/2014/main" id="{AA9F4397-B8A3-4D62-B63F-75440DEE45AB}"/>
            </a:ext>
          </a:extLst>
        </xdr:cNvPr>
        <xdr:cNvSpPr txBox="1"/>
      </xdr:nvSpPr>
      <xdr:spPr>
        <a:xfrm>
          <a:off x="21075727" y="1016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63213</xdr:rowOff>
    </xdr:from>
    <xdr:ext cx="469744" cy="259045"/>
    <xdr:sp macro="" textlink="">
      <xdr:nvSpPr>
        <xdr:cNvPr id="625" name="n_2mainValue【学校施設】&#10;一人当たり面積">
          <a:extLst>
            <a:ext uri="{FF2B5EF4-FFF2-40B4-BE49-F238E27FC236}">
              <a16:creationId xmlns:a16="http://schemas.microsoft.com/office/drawing/2014/main" id="{E8B231F3-AA87-438A-B39F-990F364EACE5}"/>
            </a:ext>
          </a:extLst>
        </xdr:cNvPr>
        <xdr:cNvSpPr txBox="1"/>
      </xdr:nvSpPr>
      <xdr:spPr>
        <a:xfrm>
          <a:off x="20199427" y="101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83786</xdr:rowOff>
    </xdr:from>
    <xdr:ext cx="469744" cy="259045"/>
    <xdr:sp macro="" textlink="">
      <xdr:nvSpPr>
        <xdr:cNvPr id="626" name="n_3mainValue【学校施設】&#10;一人当たり面積">
          <a:extLst>
            <a:ext uri="{FF2B5EF4-FFF2-40B4-BE49-F238E27FC236}">
              <a16:creationId xmlns:a16="http://schemas.microsoft.com/office/drawing/2014/main" id="{4AA3077C-1528-43D6-9E4B-FD288DF217A1}"/>
            </a:ext>
          </a:extLst>
        </xdr:cNvPr>
        <xdr:cNvSpPr txBox="1"/>
      </xdr:nvSpPr>
      <xdr:spPr>
        <a:xfrm>
          <a:off x="19310427" y="1019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80129</xdr:rowOff>
    </xdr:from>
    <xdr:ext cx="469744" cy="259045"/>
    <xdr:sp macro="" textlink="">
      <xdr:nvSpPr>
        <xdr:cNvPr id="627" name="n_4mainValue【学校施設】&#10;一人当たり面積">
          <a:extLst>
            <a:ext uri="{FF2B5EF4-FFF2-40B4-BE49-F238E27FC236}">
              <a16:creationId xmlns:a16="http://schemas.microsoft.com/office/drawing/2014/main" id="{B8BB8E49-BAF7-4FCE-B351-1209C276447B}"/>
            </a:ext>
          </a:extLst>
        </xdr:cNvPr>
        <xdr:cNvSpPr txBox="1"/>
      </xdr:nvSpPr>
      <xdr:spPr>
        <a:xfrm>
          <a:off x="18421427" y="1019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C654AC5A-7FC4-4B65-9C23-061DC723A9B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1EF28907-AC3B-45A4-92D8-0CDAB08641C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55CBB112-C573-4ABF-B60C-19CB665D47B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0FCCF8CF-4727-4629-BCF9-9F07F5FFCD9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DFBCE297-449C-474B-AAD4-8A29697C14F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5AF912D0-27CC-4F9C-8EB3-EBF6E8C7FEB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5310FFE8-18D2-4FA4-BCCF-F72B6978DC4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9685935F-B69B-485D-9F7D-F5B65BD109B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6" name="正方形/長方形 635">
          <a:extLst>
            <a:ext uri="{FF2B5EF4-FFF2-40B4-BE49-F238E27FC236}">
              <a16:creationId xmlns:a16="http://schemas.microsoft.com/office/drawing/2014/main" id="{4731F0BA-022C-4462-A6F1-8222C838DC8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7" name="正方形/長方形 636">
          <a:extLst>
            <a:ext uri="{FF2B5EF4-FFF2-40B4-BE49-F238E27FC236}">
              <a16:creationId xmlns:a16="http://schemas.microsoft.com/office/drawing/2014/main" id="{80BF6E77-F64B-460F-BE29-F6C37EEAFF7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8" name="正方形/長方形 637">
          <a:extLst>
            <a:ext uri="{FF2B5EF4-FFF2-40B4-BE49-F238E27FC236}">
              <a16:creationId xmlns:a16="http://schemas.microsoft.com/office/drawing/2014/main" id="{1FBF9163-2736-4C06-AB20-AF5FC5EEDD7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9" name="正方形/長方形 638">
          <a:extLst>
            <a:ext uri="{FF2B5EF4-FFF2-40B4-BE49-F238E27FC236}">
              <a16:creationId xmlns:a16="http://schemas.microsoft.com/office/drawing/2014/main" id="{A7241A0E-2BC2-4509-8F4F-62D742EE8BF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0" name="正方形/長方形 639">
          <a:extLst>
            <a:ext uri="{FF2B5EF4-FFF2-40B4-BE49-F238E27FC236}">
              <a16:creationId xmlns:a16="http://schemas.microsoft.com/office/drawing/2014/main" id="{31FDEE8A-F0D6-4442-B9A4-F7D018B262E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1" name="正方形/長方形 640">
          <a:extLst>
            <a:ext uri="{FF2B5EF4-FFF2-40B4-BE49-F238E27FC236}">
              <a16:creationId xmlns:a16="http://schemas.microsoft.com/office/drawing/2014/main" id="{686FA525-D789-4EE9-A363-90BD6D0AC38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2" name="正方形/長方形 641">
          <a:extLst>
            <a:ext uri="{FF2B5EF4-FFF2-40B4-BE49-F238E27FC236}">
              <a16:creationId xmlns:a16="http://schemas.microsoft.com/office/drawing/2014/main" id="{F7E87413-1BAD-4625-9752-2DC03E11D6D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3" name="正方形/長方形 642">
          <a:extLst>
            <a:ext uri="{FF2B5EF4-FFF2-40B4-BE49-F238E27FC236}">
              <a16:creationId xmlns:a16="http://schemas.microsoft.com/office/drawing/2014/main" id="{65ADEF66-17BF-40D9-ABA0-836D2C4E804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BCE69708-6288-4B7A-9CDD-28A0728FA1E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26BE6EE7-9692-4DE0-A583-FAC0C3D62BB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9855B0D4-8B2E-4613-B17F-3D7955A7DAA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940025A9-CBF8-4B34-865A-D61196795A4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22109818-1B58-4917-813E-E26EF168B3F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054CC0EA-A28B-401E-8EC0-A316072CC1A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323D6E92-5E89-4651-8EA7-92C508A5D74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14FAD35C-F3E5-446A-A1DC-53EB6228D6D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a:extLst>
            <a:ext uri="{FF2B5EF4-FFF2-40B4-BE49-F238E27FC236}">
              <a16:creationId xmlns:a16="http://schemas.microsoft.com/office/drawing/2014/main" id="{1EB86F8A-95A0-4720-9065-4DAFEDFEC6E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a:extLst>
            <a:ext uri="{FF2B5EF4-FFF2-40B4-BE49-F238E27FC236}">
              <a16:creationId xmlns:a16="http://schemas.microsoft.com/office/drawing/2014/main" id="{0D9370A6-2AC2-48FD-AF6A-1D54DBE041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4" name="テキスト ボックス 653">
          <a:extLst>
            <a:ext uri="{FF2B5EF4-FFF2-40B4-BE49-F238E27FC236}">
              <a16:creationId xmlns:a16="http://schemas.microsoft.com/office/drawing/2014/main" id="{E7B4A498-DEA5-4AD7-A042-88D8A087CC4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5" name="直線コネクタ 654">
          <a:extLst>
            <a:ext uri="{FF2B5EF4-FFF2-40B4-BE49-F238E27FC236}">
              <a16:creationId xmlns:a16="http://schemas.microsoft.com/office/drawing/2014/main" id="{614C4CA5-8A82-4B54-A3F5-D898D17815A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6" name="テキスト ボックス 655">
          <a:extLst>
            <a:ext uri="{FF2B5EF4-FFF2-40B4-BE49-F238E27FC236}">
              <a16:creationId xmlns:a16="http://schemas.microsoft.com/office/drawing/2014/main" id="{1892FCDF-AE9F-40C6-BFE3-D5884F0273AF}"/>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7" name="直線コネクタ 656">
          <a:extLst>
            <a:ext uri="{FF2B5EF4-FFF2-40B4-BE49-F238E27FC236}">
              <a16:creationId xmlns:a16="http://schemas.microsoft.com/office/drawing/2014/main" id="{45D28C8A-0B15-4241-92F7-8F4AD3822A6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8" name="テキスト ボックス 657">
          <a:extLst>
            <a:ext uri="{FF2B5EF4-FFF2-40B4-BE49-F238E27FC236}">
              <a16:creationId xmlns:a16="http://schemas.microsoft.com/office/drawing/2014/main" id="{C1155929-3AAD-426F-866E-041FD2BD689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9" name="直線コネクタ 658">
          <a:extLst>
            <a:ext uri="{FF2B5EF4-FFF2-40B4-BE49-F238E27FC236}">
              <a16:creationId xmlns:a16="http://schemas.microsoft.com/office/drawing/2014/main" id="{C089C731-0661-403D-BEAB-CDD2B262061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0" name="テキスト ボックス 659">
          <a:extLst>
            <a:ext uri="{FF2B5EF4-FFF2-40B4-BE49-F238E27FC236}">
              <a16:creationId xmlns:a16="http://schemas.microsoft.com/office/drawing/2014/main" id="{1FA0C1F9-6D45-458E-B4F3-31F0FB0C02E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1" name="直線コネクタ 660">
          <a:extLst>
            <a:ext uri="{FF2B5EF4-FFF2-40B4-BE49-F238E27FC236}">
              <a16:creationId xmlns:a16="http://schemas.microsoft.com/office/drawing/2014/main" id="{36DEF9CE-7E75-474C-AC48-E69A3BC2E5B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2" name="テキスト ボックス 661">
          <a:extLst>
            <a:ext uri="{FF2B5EF4-FFF2-40B4-BE49-F238E27FC236}">
              <a16:creationId xmlns:a16="http://schemas.microsoft.com/office/drawing/2014/main" id="{F1CADE34-48E5-451F-BC1C-F4C68C56D77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3" name="直線コネクタ 662">
          <a:extLst>
            <a:ext uri="{FF2B5EF4-FFF2-40B4-BE49-F238E27FC236}">
              <a16:creationId xmlns:a16="http://schemas.microsoft.com/office/drawing/2014/main" id="{F878417F-B0E1-4207-A948-7BAEA650FEA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4" name="テキスト ボックス 663">
          <a:extLst>
            <a:ext uri="{FF2B5EF4-FFF2-40B4-BE49-F238E27FC236}">
              <a16:creationId xmlns:a16="http://schemas.microsoft.com/office/drawing/2014/main" id="{3CB09D0B-5C9E-4176-8CDC-801998B6A85B}"/>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B6A031E6-AB0D-42A7-ADF2-88BCFD9D9D5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6" name="テキスト ボックス 665">
          <a:extLst>
            <a:ext uri="{FF2B5EF4-FFF2-40B4-BE49-F238E27FC236}">
              <a16:creationId xmlns:a16="http://schemas.microsoft.com/office/drawing/2014/main" id="{3649CC8E-B0DD-4EFA-96A2-F66E06C0FDC9}"/>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7" name="【公民館】&#10;有形固定資産減価償却率グラフ枠">
          <a:extLst>
            <a:ext uri="{FF2B5EF4-FFF2-40B4-BE49-F238E27FC236}">
              <a16:creationId xmlns:a16="http://schemas.microsoft.com/office/drawing/2014/main" id="{42541AE6-3F1F-4487-9CD4-57380F91AE4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100964</xdr:rowOff>
    </xdr:from>
    <xdr:to>
      <xdr:col>85</xdr:col>
      <xdr:colOff>126364</xdr:colOff>
      <xdr:row>108</xdr:row>
      <xdr:rowOff>152400</xdr:rowOff>
    </xdr:to>
    <xdr:cxnSp macro="">
      <xdr:nvCxnSpPr>
        <xdr:cNvPr id="668" name="直線コネクタ 667">
          <a:extLst>
            <a:ext uri="{FF2B5EF4-FFF2-40B4-BE49-F238E27FC236}">
              <a16:creationId xmlns:a16="http://schemas.microsoft.com/office/drawing/2014/main" id="{F1D9D4FC-79E8-4D08-A696-AD3C3E35C7BA}"/>
            </a:ext>
          </a:extLst>
        </xdr:cNvPr>
        <xdr:cNvCxnSpPr/>
      </xdr:nvCxnSpPr>
      <xdr:spPr>
        <a:xfrm flipV="1">
          <a:off x="16318864" y="17074514"/>
          <a:ext cx="0" cy="1594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9" name="【公民館】&#10;有形固定資産減価償却率最小値テキスト">
          <a:extLst>
            <a:ext uri="{FF2B5EF4-FFF2-40B4-BE49-F238E27FC236}">
              <a16:creationId xmlns:a16="http://schemas.microsoft.com/office/drawing/2014/main" id="{2C1125FA-D22E-478A-B530-1C5803135A5C}"/>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0" name="直線コネクタ 669">
          <a:extLst>
            <a:ext uri="{FF2B5EF4-FFF2-40B4-BE49-F238E27FC236}">
              <a16:creationId xmlns:a16="http://schemas.microsoft.com/office/drawing/2014/main" id="{62542437-3867-4F8B-BF47-3665422B003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47641</xdr:rowOff>
    </xdr:from>
    <xdr:ext cx="405111" cy="259045"/>
    <xdr:sp macro="" textlink="">
      <xdr:nvSpPr>
        <xdr:cNvPr id="671" name="【公民館】&#10;有形固定資産減価償却率最大値テキスト">
          <a:extLst>
            <a:ext uri="{FF2B5EF4-FFF2-40B4-BE49-F238E27FC236}">
              <a16:creationId xmlns:a16="http://schemas.microsoft.com/office/drawing/2014/main" id="{03E1C380-8CF6-48F2-AA49-CF5FFB63138D}"/>
            </a:ext>
          </a:extLst>
        </xdr:cNvPr>
        <xdr:cNvSpPr txBox="1"/>
      </xdr:nvSpPr>
      <xdr:spPr>
        <a:xfrm>
          <a:off x="16357600" y="16849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100964</xdr:rowOff>
    </xdr:from>
    <xdr:to>
      <xdr:col>86</xdr:col>
      <xdr:colOff>25400</xdr:colOff>
      <xdr:row>99</xdr:row>
      <xdr:rowOff>100964</xdr:rowOff>
    </xdr:to>
    <xdr:cxnSp macro="">
      <xdr:nvCxnSpPr>
        <xdr:cNvPr id="672" name="直線コネクタ 671">
          <a:extLst>
            <a:ext uri="{FF2B5EF4-FFF2-40B4-BE49-F238E27FC236}">
              <a16:creationId xmlns:a16="http://schemas.microsoft.com/office/drawing/2014/main" id="{55DA03F8-DBEF-4F67-9E10-EF5BFDC148B2}"/>
            </a:ext>
          </a:extLst>
        </xdr:cNvPr>
        <xdr:cNvCxnSpPr/>
      </xdr:nvCxnSpPr>
      <xdr:spPr>
        <a:xfrm>
          <a:off x="16230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19066</xdr:rowOff>
    </xdr:from>
    <xdr:ext cx="405111" cy="259045"/>
    <xdr:sp macro="" textlink="">
      <xdr:nvSpPr>
        <xdr:cNvPr id="673" name="【公民館】&#10;有形固定資産減価償却率平均値テキスト">
          <a:extLst>
            <a:ext uri="{FF2B5EF4-FFF2-40B4-BE49-F238E27FC236}">
              <a16:creationId xmlns:a16="http://schemas.microsoft.com/office/drawing/2014/main" id="{D1B6E826-EF74-45B2-8B9F-FA5CAE88EEDA}"/>
            </a:ext>
          </a:extLst>
        </xdr:cNvPr>
        <xdr:cNvSpPr txBox="1"/>
      </xdr:nvSpPr>
      <xdr:spPr>
        <a:xfrm>
          <a:off x="16357600" y="18021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40639</xdr:rowOff>
    </xdr:from>
    <xdr:to>
      <xdr:col>85</xdr:col>
      <xdr:colOff>177800</xdr:colOff>
      <xdr:row>105</xdr:row>
      <xdr:rowOff>142239</xdr:rowOff>
    </xdr:to>
    <xdr:sp macro="" textlink="">
      <xdr:nvSpPr>
        <xdr:cNvPr id="674" name="フローチャート: 判断 673">
          <a:extLst>
            <a:ext uri="{FF2B5EF4-FFF2-40B4-BE49-F238E27FC236}">
              <a16:creationId xmlns:a16="http://schemas.microsoft.com/office/drawing/2014/main" id="{62D344B3-C8C6-41CD-B4DA-2B4C82380B5C}"/>
            </a:ext>
          </a:extLst>
        </xdr:cNvPr>
        <xdr:cNvSpPr/>
      </xdr:nvSpPr>
      <xdr:spPr>
        <a:xfrm>
          <a:off x="162687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27305</xdr:rowOff>
    </xdr:from>
    <xdr:to>
      <xdr:col>81</xdr:col>
      <xdr:colOff>101600</xdr:colOff>
      <xdr:row>105</xdr:row>
      <xdr:rowOff>128905</xdr:rowOff>
    </xdr:to>
    <xdr:sp macro="" textlink="">
      <xdr:nvSpPr>
        <xdr:cNvPr id="675" name="フローチャート: 判断 674">
          <a:extLst>
            <a:ext uri="{FF2B5EF4-FFF2-40B4-BE49-F238E27FC236}">
              <a16:creationId xmlns:a16="http://schemas.microsoft.com/office/drawing/2014/main" id="{F806AB4C-E1C6-42EE-BF83-6FED650DAC98}"/>
            </a:ext>
          </a:extLst>
        </xdr:cNvPr>
        <xdr:cNvSpPr/>
      </xdr:nvSpPr>
      <xdr:spPr>
        <a:xfrm>
          <a:off x="15430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153036</xdr:rowOff>
    </xdr:from>
    <xdr:to>
      <xdr:col>76</xdr:col>
      <xdr:colOff>165100</xdr:colOff>
      <xdr:row>105</xdr:row>
      <xdr:rowOff>83186</xdr:rowOff>
    </xdr:to>
    <xdr:sp macro="" textlink="">
      <xdr:nvSpPr>
        <xdr:cNvPr id="676" name="フローチャート: 判断 675">
          <a:extLst>
            <a:ext uri="{FF2B5EF4-FFF2-40B4-BE49-F238E27FC236}">
              <a16:creationId xmlns:a16="http://schemas.microsoft.com/office/drawing/2014/main" id="{BBEF2373-D204-4596-9171-27499D1C846A}"/>
            </a:ext>
          </a:extLst>
        </xdr:cNvPr>
        <xdr:cNvSpPr/>
      </xdr:nvSpPr>
      <xdr:spPr>
        <a:xfrm>
          <a:off x="14541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677" name="フローチャート: 判断 676">
          <a:extLst>
            <a:ext uri="{FF2B5EF4-FFF2-40B4-BE49-F238E27FC236}">
              <a16:creationId xmlns:a16="http://schemas.microsoft.com/office/drawing/2014/main" id="{00838110-8B43-4852-875F-D5AE6F0CE45B}"/>
            </a:ext>
          </a:extLst>
        </xdr:cNvPr>
        <xdr:cNvSpPr/>
      </xdr:nvSpPr>
      <xdr:spPr>
        <a:xfrm>
          <a:off x="1365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678" name="フローチャート: 判断 677">
          <a:extLst>
            <a:ext uri="{FF2B5EF4-FFF2-40B4-BE49-F238E27FC236}">
              <a16:creationId xmlns:a16="http://schemas.microsoft.com/office/drawing/2014/main" id="{7AE2811F-4074-414E-AC90-8F3B5EDA1D12}"/>
            </a:ext>
          </a:extLst>
        </xdr:cNvPr>
        <xdr:cNvSpPr/>
      </xdr:nvSpPr>
      <xdr:spPr>
        <a:xfrm>
          <a:off x="12763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DBAA682-9F1B-48BD-B737-1C5DC6D1D0F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7299741B-9839-4AE0-BEB9-0D3471709C8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7717FDC0-C95C-4BCB-B76B-2422FA9A72C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9412777A-B57F-4527-AA15-051750875C4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3A1C028D-7270-4D7E-A623-8FD8C92DA11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65405</xdr:rowOff>
    </xdr:from>
    <xdr:to>
      <xdr:col>85</xdr:col>
      <xdr:colOff>177800</xdr:colOff>
      <xdr:row>103</xdr:row>
      <xdr:rowOff>167005</xdr:rowOff>
    </xdr:to>
    <xdr:sp macro="" textlink="">
      <xdr:nvSpPr>
        <xdr:cNvPr id="684" name="楕円 683">
          <a:extLst>
            <a:ext uri="{FF2B5EF4-FFF2-40B4-BE49-F238E27FC236}">
              <a16:creationId xmlns:a16="http://schemas.microsoft.com/office/drawing/2014/main" id="{97E93509-3085-4260-BDE7-6E3C864138D9}"/>
            </a:ext>
          </a:extLst>
        </xdr:cNvPr>
        <xdr:cNvSpPr/>
      </xdr:nvSpPr>
      <xdr:spPr>
        <a:xfrm>
          <a:off x="16268700" y="1772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88282</xdr:rowOff>
    </xdr:from>
    <xdr:ext cx="405111" cy="259045"/>
    <xdr:sp macro="" textlink="">
      <xdr:nvSpPr>
        <xdr:cNvPr id="685" name="【公民館】&#10;有形固定資産減価償却率該当値テキスト">
          <a:extLst>
            <a:ext uri="{FF2B5EF4-FFF2-40B4-BE49-F238E27FC236}">
              <a16:creationId xmlns:a16="http://schemas.microsoft.com/office/drawing/2014/main" id="{C6FB4718-B070-40BA-A1C2-425D6088E9EB}"/>
            </a:ext>
          </a:extLst>
        </xdr:cNvPr>
        <xdr:cNvSpPr txBox="1"/>
      </xdr:nvSpPr>
      <xdr:spPr>
        <a:xfrm>
          <a:off x="16357600"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23495</xdr:rowOff>
    </xdr:from>
    <xdr:to>
      <xdr:col>81</xdr:col>
      <xdr:colOff>101600</xdr:colOff>
      <xdr:row>103</xdr:row>
      <xdr:rowOff>125095</xdr:rowOff>
    </xdr:to>
    <xdr:sp macro="" textlink="">
      <xdr:nvSpPr>
        <xdr:cNvPr id="686" name="楕円 685">
          <a:extLst>
            <a:ext uri="{FF2B5EF4-FFF2-40B4-BE49-F238E27FC236}">
              <a16:creationId xmlns:a16="http://schemas.microsoft.com/office/drawing/2014/main" id="{BCA5C5C4-D5CA-44AF-B754-12AF0B5DF3D3}"/>
            </a:ext>
          </a:extLst>
        </xdr:cNvPr>
        <xdr:cNvSpPr/>
      </xdr:nvSpPr>
      <xdr:spPr>
        <a:xfrm>
          <a:off x="15430500" y="1768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74295</xdr:rowOff>
    </xdr:from>
    <xdr:to>
      <xdr:col>85</xdr:col>
      <xdr:colOff>127000</xdr:colOff>
      <xdr:row>103</xdr:row>
      <xdr:rowOff>116205</xdr:rowOff>
    </xdr:to>
    <xdr:cxnSp macro="">
      <xdr:nvCxnSpPr>
        <xdr:cNvPr id="687" name="直線コネクタ 686">
          <a:extLst>
            <a:ext uri="{FF2B5EF4-FFF2-40B4-BE49-F238E27FC236}">
              <a16:creationId xmlns:a16="http://schemas.microsoft.com/office/drawing/2014/main" id="{F2F1A15B-1B11-43CD-AE9F-7E02695115E5}"/>
            </a:ext>
          </a:extLst>
        </xdr:cNvPr>
        <xdr:cNvCxnSpPr/>
      </xdr:nvCxnSpPr>
      <xdr:spPr>
        <a:xfrm>
          <a:off x="15481300" y="177336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10161</xdr:rowOff>
    </xdr:from>
    <xdr:to>
      <xdr:col>76</xdr:col>
      <xdr:colOff>165100</xdr:colOff>
      <xdr:row>103</xdr:row>
      <xdr:rowOff>111761</xdr:rowOff>
    </xdr:to>
    <xdr:sp macro="" textlink="">
      <xdr:nvSpPr>
        <xdr:cNvPr id="688" name="楕円 687">
          <a:extLst>
            <a:ext uri="{FF2B5EF4-FFF2-40B4-BE49-F238E27FC236}">
              <a16:creationId xmlns:a16="http://schemas.microsoft.com/office/drawing/2014/main" id="{A9CFC474-67AD-497B-9CC3-C27BC8B36838}"/>
            </a:ext>
          </a:extLst>
        </xdr:cNvPr>
        <xdr:cNvSpPr/>
      </xdr:nvSpPr>
      <xdr:spPr>
        <a:xfrm>
          <a:off x="1454150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60961</xdr:rowOff>
    </xdr:from>
    <xdr:to>
      <xdr:col>81</xdr:col>
      <xdr:colOff>50800</xdr:colOff>
      <xdr:row>103</xdr:row>
      <xdr:rowOff>74295</xdr:rowOff>
    </xdr:to>
    <xdr:cxnSp macro="">
      <xdr:nvCxnSpPr>
        <xdr:cNvPr id="689" name="直線コネクタ 688">
          <a:extLst>
            <a:ext uri="{FF2B5EF4-FFF2-40B4-BE49-F238E27FC236}">
              <a16:creationId xmlns:a16="http://schemas.microsoft.com/office/drawing/2014/main" id="{EFEA5F5E-795F-4F9C-B23B-2C70E11609CB}"/>
            </a:ext>
          </a:extLst>
        </xdr:cNvPr>
        <xdr:cNvCxnSpPr/>
      </xdr:nvCxnSpPr>
      <xdr:spPr>
        <a:xfrm>
          <a:off x="14592300" y="1772031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42545</xdr:rowOff>
    </xdr:from>
    <xdr:to>
      <xdr:col>72</xdr:col>
      <xdr:colOff>38100</xdr:colOff>
      <xdr:row>103</xdr:row>
      <xdr:rowOff>144145</xdr:rowOff>
    </xdr:to>
    <xdr:sp macro="" textlink="">
      <xdr:nvSpPr>
        <xdr:cNvPr id="690" name="楕円 689">
          <a:extLst>
            <a:ext uri="{FF2B5EF4-FFF2-40B4-BE49-F238E27FC236}">
              <a16:creationId xmlns:a16="http://schemas.microsoft.com/office/drawing/2014/main" id="{5587FD6F-1FEE-4EE0-8349-9D4C444FE22B}"/>
            </a:ext>
          </a:extLst>
        </xdr:cNvPr>
        <xdr:cNvSpPr/>
      </xdr:nvSpPr>
      <xdr:spPr>
        <a:xfrm>
          <a:off x="13652500" y="177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60961</xdr:rowOff>
    </xdr:from>
    <xdr:to>
      <xdr:col>76</xdr:col>
      <xdr:colOff>114300</xdr:colOff>
      <xdr:row>103</xdr:row>
      <xdr:rowOff>93345</xdr:rowOff>
    </xdr:to>
    <xdr:cxnSp macro="">
      <xdr:nvCxnSpPr>
        <xdr:cNvPr id="691" name="直線コネクタ 690">
          <a:extLst>
            <a:ext uri="{FF2B5EF4-FFF2-40B4-BE49-F238E27FC236}">
              <a16:creationId xmlns:a16="http://schemas.microsoft.com/office/drawing/2014/main" id="{9DED564E-36FC-4D80-A08D-74B36D7DDB03}"/>
            </a:ext>
          </a:extLst>
        </xdr:cNvPr>
        <xdr:cNvCxnSpPr/>
      </xdr:nvCxnSpPr>
      <xdr:spPr>
        <a:xfrm flipV="1">
          <a:off x="13703300" y="1772031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13970</xdr:rowOff>
    </xdr:from>
    <xdr:to>
      <xdr:col>67</xdr:col>
      <xdr:colOff>101600</xdr:colOff>
      <xdr:row>103</xdr:row>
      <xdr:rowOff>115570</xdr:rowOff>
    </xdr:to>
    <xdr:sp macro="" textlink="">
      <xdr:nvSpPr>
        <xdr:cNvPr id="692" name="楕円 691">
          <a:extLst>
            <a:ext uri="{FF2B5EF4-FFF2-40B4-BE49-F238E27FC236}">
              <a16:creationId xmlns:a16="http://schemas.microsoft.com/office/drawing/2014/main" id="{08554C14-FC7D-4380-9714-2C581CA9A15A}"/>
            </a:ext>
          </a:extLst>
        </xdr:cNvPr>
        <xdr:cNvSpPr/>
      </xdr:nvSpPr>
      <xdr:spPr>
        <a:xfrm>
          <a:off x="12763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64770</xdr:rowOff>
    </xdr:from>
    <xdr:to>
      <xdr:col>71</xdr:col>
      <xdr:colOff>177800</xdr:colOff>
      <xdr:row>103</xdr:row>
      <xdr:rowOff>93345</xdr:rowOff>
    </xdr:to>
    <xdr:cxnSp macro="">
      <xdr:nvCxnSpPr>
        <xdr:cNvPr id="693" name="直線コネクタ 692">
          <a:extLst>
            <a:ext uri="{FF2B5EF4-FFF2-40B4-BE49-F238E27FC236}">
              <a16:creationId xmlns:a16="http://schemas.microsoft.com/office/drawing/2014/main" id="{65266E9B-00C2-4AB3-9FC1-5945908AB8D7}"/>
            </a:ext>
          </a:extLst>
        </xdr:cNvPr>
        <xdr:cNvCxnSpPr/>
      </xdr:nvCxnSpPr>
      <xdr:spPr>
        <a:xfrm>
          <a:off x="12814300" y="177241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120032</xdr:rowOff>
    </xdr:from>
    <xdr:ext cx="405111" cy="259045"/>
    <xdr:sp macro="" textlink="">
      <xdr:nvSpPr>
        <xdr:cNvPr id="694" name="n_1aveValue【公民館】&#10;有形固定資産減価償却率">
          <a:extLst>
            <a:ext uri="{FF2B5EF4-FFF2-40B4-BE49-F238E27FC236}">
              <a16:creationId xmlns:a16="http://schemas.microsoft.com/office/drawing/2014/main" id="{C6903D5C-F985-44B4-95A2-F84C7AC5B8BD}"/>
            </a:ext>
          </a:extLst>
        </xdr:cNvPr>
        <xdr:cNvSpPr txBox="1"/>
      </xdr:nvSpPr>
      <xdr:spPr>
        <a:xfrm>
          <a:off x="152660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74313</xdr:rowOff>
    </xdr:from>
    <xdr:ext cx="405111" cy="259045"/>
    <xdr:sp macro="" textlink="">
      <xdr:nvSpPr>
        <xdr:cNvPr id="695" name="n_2aveValue【公民館】&#10;有形固定資産減価償却率">
          <a:extLst>
            <a:ext uri="{FF2B5EF4-FFF2-40B4-BE49-F238E27FC236}">
              <a16:creationId xmlns:a16="http://schemas.microsoft.com/office/drawing/2014/main" id="{91B91313-6A52-40C9-B74F-0273A0632CFB}"/>
            </a:ext>
          </a:extLst>
        </xdr:cNvPr>
        <xdr:cNvSpPr txBox="1"/>
      </xdr:nvSpPr>
      <xdr:spPr>
        <a:xfrm>
          <a:off x="14389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60977</xdr:rowOff>
    </xdr:from>
    <xdr:ext cx="405111" cy="259045"/>
    <xdr:sp macro="" textlink="">
      <xdr:nvSpPr>
        <xdr:cNvPr id="696" name="n_3aveValue【公民館】&#10;有形固定資産減価償却率">
          <a:extLst>
            <a:ext uri="{FF2B5EF4-FFF2-40B4-BE49-F238E27FC236}">
              <a16:creationId xmlns:a16="http://schemas.microsoft.com/office/drawing/2014/main" id="{BFC752B9-19E8-472E-963D-A12C79F04F65}"/>
            </a:ext>
          </a:extLst>
        </xdr:cNvPr>
        <xdr:cNvSpPr txBox="1"/>
      </xdr:nvSpPr>
      <xdr:spPr>
        <a:xfrm>
          <a:off x="13500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19066</xdr:rowOff>
    </xdr:from>
    <xdr:ext cx="405111" cy="259045"/>
    <xdr:sp macro="" textlink="">
      <xdr:nvSpPr>
        <xdr:cNvPr id="697" name="n_4aveValue【公民館】&#10;有形固定資産減価償却率">
          <a:extLst>
            <a:ext uri="{FF2B5EF4-FFF2-40B4-BE49-F238E27FC236}">
              <a16:creationId xmlns:a16="http://schemas.microsoft.com/office/drawing/2014/main" id="{BAE9B5E4-62AE-4EE0-8E82-650A92253EEE}"/>
            </a:ext>
          </a:extLst>
        </xdr:cNvPr>
        <xdr:cNvSpPr txBox="1"/>
      </xdr:nvSpPr>
      <xdr:spPr>
        <a:xfrm>
          <a:off x="12611744"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141622</xdr:rowOff>
    </xdr:from>
    <xdr:ext cx="405111" cy="259045"/>
    <xdr:sp macro="" textlink="">
      <xdr:nvSpPr>
        <xdr:cNvPr id="698" name="n_1mainValue【公民館】&#10;有形固定資産減価償却率">
          <a:extLst>
            <a:ext uri="{FF2B5EF4-FFF2-40B4-BE49-F238E27FC236}">
              <a16:creationId xmlns:a16="http://schemas.microsoft.com/office/drawing/2014/main" id="{92CA6D89-F673-4C05-BE47-806554F01F41}"/>
            </a:ext>
          </a:extLst>
        </xdr:cNvPr>
        <xdr:cNvSpPr txBox="1"/>
      </xdr:nvSpPr>
      <xdr:spPr>
        <a:xfrm>
          <a:off x="152660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128288</xdr:rowOff>
    </xdr:from>
    <xdr:ext cx="405111" cy="259045"/>
    <xdr:sp macro="" textlink="">
      <xdr:nvSpPr>
        <xdr:cNvPr id="699" name="n_2mainValue【公民館】&#10;有形固定資産減価償却率">
          <a:extLst>
            <a:ext uri="{FF2B5EF4-FFF2-40B4-BE49-F238E27FC236}">
              <a16:creationId xmlns:a16="http://schemas.microsoft.com/office/drawing/2014/main" id="{50E0AA65-1FEA-49F5-9E18-E1B3D9040E3C}"/>
            </a:ext>
          </a:extLst>
        </xdr:cNvPr>
        <xdr:cNvSpPr txBox="1"/>
      </xdr:nvSpPr>
      <xdr:spPr>
        <a:xfrm>
          <a:off x="14389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160672</xdr:rowOff>
    </xdr:from>
    <xdr:ext cx="405111" cy="259045"/>
    <xdr:sp macro="" textlink="">
      <xdr:nvSpPr>
        <xdr:cNvPr id="700" name="n_3mainValue【公民館】&#10;有形固定資産減価償却率">
          <a:extLst>
            <a:ext uri="{FF2B5EF4-FFF2-40B4-BE49-F238E27FC236}">
              <a16:creationId xmlns:a16="http://schemas.microsoft.com/office/drawing/2014/main" id="{0051176C-32A7-440C-A5C8-4A1275D1C00A}"/>
            </a:ext>
          </a:extLst>
        </xdr:cNvPr>
        <xdr:cNvSpPr txBox="1"/>
      </xdr:nvSpPr>
      <xdr:spPr>
        <a:xfrm>
          <a:off x="13500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132097</xdr:rowOff>
    </xdr:from>
    <xdr:ext cx="405111" cy="259045"/>
    <xdr:sp macro="" textlink="">
      <xdr:nvSpPr>
        <xdr:cNvPr id="701" name="n_4mainValue【公民館】&#10;有形固定資産減価償却率">
          <a:extLst>
            <a:ext uri="{FF2B5EF4-FFF2-40B4-BE49-F238E27FC236}">
              <a16:creationId xmlns:a16="http://schemas.microsoft.com/office/drawing/2014/main" id="{CB49E5AE-5CC9-47DC-A2E3-FC3DCC3BA091}"/>
            </a:ext>
          </a:extLst>
        </xdr:cNvPr>
        <xdr:cNvSpPr txBox="1"/>
      </xdr:nvSpPr>
      <xdr:spPr>
        <a:xfrm>
          <a:off x="126117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49D04ECE-54EB-44E9-A62F-86EC2E71A5C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15DF467D-87EC-4123-B7BA-7B3DAF6D021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8EB8976C-0938-401D-8D8F-987A904C4DE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F40908EC-C4AC-48B9-AFAB-A705A10E7F7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20B9A077-CEB0-4733-8288-30CDC5C15B1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AEA8C35B-0983-4400-B0B8-C7D1A63B33D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887E7FB7-871D-4CC7-AC5B-0A001A61AD8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3A938796-AC21-4312-A8CB-51883A4E1A0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FA50B285-2A2F-422E-91B6-432F74878E6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1666538A-4063-4007-9601-49FE12F81B5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2" name="直線コネクタ 711">
          <a:extLst>
            <a:ext uri="{FF2B5EF4-FFF2-40B4-BE49-F238E27FC236}">
              <a16:creationId xmlns:a16="http://schemas.microsoft.com/office/drawing/2014/main" id="{1F38CEE5-2967-45DC-AEE3-C66479D388E2}"/>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3" name="テキスト ボックス 712">
          <a:extLst>
            <a:ext uri="{FF2B5EF4-FFF2-40B4-BE49-F238E27FC236}">
              <a16:creationId xmlns:a16="http://schemas.microsoft.com/office/drawing/2014/main" id="{134A3F29-229B-43BD-A876-70F43E3D7094}"/>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4" name="直線コネクタ 713">
          <a:extLst>
            <a:ext uri="{FF2B5EF4-FFF2-40B4-BE49-F238E27FC236}">
              <a16:creationId xmlns:a16="http://schemas.microsoft.com/office/drawing/2014/main" id="{91616BEF-B9B7-4F92-99DF-877F2C0FC51C}"/>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5" name="テキスト ボックス 714">
          <a:extLst>
            <a:ext uri="{FF2B5EF4-FFF2-40B4-BE49-F238E27FC236}">
              <a16:creationId xmlns:a16="http://schemas.microsoft.com/office/drawing/2014/main" id="{C1F0678F-F0A8-46C5-8250-8E4750DFB5A3}"/>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6" name="直線コネクタ 715">
          <a:extLst>
            <a:ext uri="{FF2B5EF4-FFF2-40B4-BE49-F238E27FC236}">
              <a16:creationId xmlns:a16="http://schemas.microsoft.com/office/drawing/2014/main" id="{225D6496-45ED-4262-AD7C-A1D5DA406F2C}"/>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7" name="テキスト ボックス 716">
          <a:extLst>
            <a:ext uri="{FF2B5EF4-FFF2-40B4-BE49-F238E27FC236}">
              <a16:creationId xmlns:a16="http://schemas.microsoft.com/office/drawing/2014/main" id="{E0A0F492-85BE-4004-A0BE-F308A855F1CF}"/>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8" name="直線コネクタ 717">
          <a:extLst>
            <a:ext uri="{FF2B5EF4-FFF2-40B4-BE49-F238E27FC236}">
              <a16:creationId xmlns:a16="http://schemas.microsoft.com/office/drawing/2014/main" id="{9E9C1E75-F383-46FD-BDCE-33AD6E16DA69}"/>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9" name="テキスト ボックス 718">
          <a:extLst>
            <a:ext uri="{FF2B5EF4-FFF2-40B4-BE49-F238E27FC236}">
              <a16:creationId xmlns:a16="http://schemas.microsoft.com/office/drawing/2014/main" id="{971A8124-58C1-4DB4-9835-9019461AD96C}"/>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C222CB26-0110-4C5B-9930-0CBF11361EB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EA61BDE1-E84B-474D-8F3B-16367C58EB0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43AD0495-5D71-4ECB-940C-02BA5E32E13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32765</xdr:rowOff>
    </xdr:to>
    <xdr:cxnSp macro="">
      <xdr:nvCxnSpPr>
        <xdr:cNvPr id="723" name="直線コネクタ 722">
          <a:extLst>
            <a:ext uri="{FF2B5EF4-FFF2-40B4-BE49-F238E27FC236}">
              <a16:creationId xmlns:a16="http://schemas.microsoft.com/office/drawing/2014/main" id="{99D8F4DA-2CA3-45C0-BF59-A419A2F89D9C}"/>
            </a:ext>
          </a:extLst>
        </xdr:cNvPr>
        <xdr:cNvCxnSpPr/>
      </xdr:nvCxnSpPr>
      <xdr:spPr>
        <a:xfrm flipV="1">
          <a:off x="22160864" y="17164050"/>
          <a:ext cx="0" cy="1385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724" name="【公民館】&#10;一人当たり面積最小値テキスト">
          <a:extLst>
            <a:ext uri="{FF2B5EF4-FFF2-40B4-BE49-F238E27FC236}">
              <a16:creationId xmlns:a16="http://schemas.microsoft.com/office/drawing/2014/main" id="{68AD6777-75E6-4796-AF68-397793BC9A25}"/>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725" name="直線コネクタ 724">
          <a:extLst>
            <a:ext uri="{FF2B5EF4-FFF2-40B4-BE49-F238E27FC236}">
              <a16:creationId xmlns:a16="http://schemas.microsoft.com/office/drawing/2014/main" id="{9B595BE8-8071-404F-A1D1-B5AA294C4E2C}"/>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726" name="【公民館】&#10;一人当たり面積最大値テキスト">
          <a:extLst>
            <a:ext uri="{FF2B5EF4-FFF2-40B4-BE49-F238E27FC236}">
              <a16:creationId xmlns:a16="http://schemas.microsoft.com/office/drawing/2014/main" id="{02832EC2-8E89-4076-B3DC-824E5201FE4B}"/>
            </a:ext>
          </a:extLst>
        </xdr:cNvPr>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727" name="直線コネクタ 726">
          <a:extLst>
            <a:ext uri="{FF2B5EF4-FFF2-40B4-BE49-F238E27FC236}">
              <a16:creationId xmlns:a16="http://schemas.microsoft.com/office/drawing/2014/main" id="{98B66B04-F568-4059-AF5D-3DC81E21FF01}"/>
            </a:ext>
          </a:extLst>
        </xdr:cNvPr>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142003</xdr:rowOff>
    </xdr:from>
    <xdr:ext cx="469744" cy="259045"/>
    <xdr:sp macro="" textlink="">
      <xdr:nvSpPr>
        <xdr:cNvPr id="728" name="【公民館】&#10;一人当たり面積平均値テキスト">
          <a:extLst>
            <a:ext uri="{FF2B5EF4-FFF2-40B4-BE49-F238E27FC236}">
              <a16:creationId xmlns:a16="http://schemas.microsoft.com/office/drawing/2014/main" id="{AF356B5D-02CE-49A5-9137-5B35AB30389C}"/>
            </a:ext>
          </a:extLst>
        </xdr:cNvPr>
        <xdr:cNvSpPr txBox="1"/>
      </xdr:nvSpPr>
      <xdr:spPr>
        <a:xfrm>
          <a:off x="22199600" y="1797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729" name="フローチャート: 判断 728">
          <a:extLst>
            <a:ext uri="{FF2B5EF4-FFF2-40B4-BE49-F238E27FC236}">
              <a16:creationId xmlns:a16="http://schemas.microsoft.com/office/drawing/2014/main" id="{666A3D99-9BB6-4F26-8C44-067F42DBF481}"/>
            </a:ext>
          </a:extLst>
        </xdr:cNvPr>
        <xdr:cNvSpPr/>
      </xdr:nvSpPr>
      <xdr:spPr>
        <a:xfrm>
          <a:off x="221107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132842</xdr:rowOff>
    </xdr:from>
    <xdr:to>
      <xdr:col>112</xdr:col>
      <xdr:colOff>38100</xdr:colOff>
      <xdr:row>106</xdr:row>
      <xdr:rowOff>62992</xdr:rowOff>
    </xdr:to>
    <xdr:sp macro="" textlink="">
      <xdr:nvSpPr>
        <xdr:cNvPr id="730" name="フローチャート: 判断 729">
          <a:extLst>
            <a:ext uri="{FF2B5EF4-FFF2-40B4-BE49-F238E27FC236}">
              <a16:creationId xmlns:a16="http://schemas.microsoft.com/office/drawing/2014/main" id="{369C7D10-7123-44A0-A600-7CAE10EC9517}"/>
            </a:ext>
          </a:extLst>
        </xdr:cNvPr>
        <xdr:cNvSpPr/>
      </xdr:nvSpPr>
      <xdr:spPr>
        <a:xfrm>
          <a:off x="21272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132842</xdr:rowOff>
    </xdr:from>
    <xdr:to>
      <xdr:col>107</xdr:col>
      <xdr:colOff>101600</xdr:colOff>
      <xdr:row>106</xdr:row>
      <xdr:rowOff>62992</xdr:rowOff>
    </xdr:to>
    <xdr:sp macro="" textlink="">
      <xdr:nvSpPr>
        <xdr:cNvPr id="731" name="フローチャート: 判断 730">
          <a:extLst>
            <a:ext uri="{FF2B5EF4-FFF2-40B4-BE49-F238E27FC236}">
              <a16:creationId xmlns:a16="http://schemas.microsoft.com/office/drawing/2014/main" id="{B5366D99-D0DB-4DF5-9ED9-F2F1EA9D8066}"/>
            </a:ext>
          </a:extLst>
        </xdr:cNvPr>
        <xdr:cNvSpPr/>
      </xdr:nvSpPr>
      <xdr:spPr>
        <a:xfrm>
          <a:off x="20383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96265</xdr:rowOff>
    </xdr:from>
    <xdr:to>
      <xdr:col>102</xdr:col>
      <xdr:colOff>165100</xdr:colOff>
      <xdr:row>106</xdr:row>
      <xdr:rowOff>26415</xdr:rowOff>
    </xdr:to>
    <xdr:sp macro="" textlink="">
      <xdr:nvSpPr>
        <xdr:cNvPr id="732" name="フローチャート: 判断 731">
          <a:extLst>
            <a:ext uri="{FF2B5EF4-FFF2-40B4-BE49-F238E27FC236}">
              <a16:creationId xmlns:a16="http://schemas.microsoft.com/office/drawing/2014/main" id="{BD45A5EB-6882-41B6-9117-B0309E84A627}"/>
            </a:ext>
          </a:extLst>
        </xdr:cNvPr>
        <xdr:cNvSpPr/>
      </xdr:nvSpPr>
      <xdr:spPr>
        <a:xfrm>
          <a:off x="19494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100837</xdr:rowOff>
    </xdr:from>
    <xdr:to>
      <xdr:col>98</xdr:col>
      <xdr:colOff>38100</xdr:colOff>
      <xdr:row>106</xdr:row>
      <xdr:rowOff>30987</xdr:rowOff>
    </xdr:to>
    <xdr:sp macro="" textlink="">
      <xdr:nvSpPr>
        <xdr:cNvPr id="733" name="フローチャート: 判断 732">
          <a:extLst>
            <a:ext uri="{FF2B5EF4-FFF2-40B4-BE49-F238E27FC236}">
              <a16:creationId xmlns:a16="http://schemas.microsoft.com/office/drawing/2014/main" id="{ACB41136-54C0-46AC-8B57-5EA49A3E10DA}"/>
            </a:ext>
          </a:extLst>
        </xdr:cNvPr>
        <xdr:cNvSpPr/>
      </xdr:nvSpPr>
      <xdr:spPr>
        <a:xfrm>
          <a:off x="18605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C535AF9F-B9B1-40DA-A7CC-B6589A7F35D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5F8D07E9-E6E8-4EBE-8B4D-279CB575D53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C6809A9D-2A7D-4511-AFC8-A533B4F0937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C2C4EC93-7F60-49C3-A884-28B950AF67E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1BFF977C-1E98-4FC0-B948-C5277914C74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96265</xdr:rowOff>
    </xdr:from>
    <xdr:to>
      <xdr:col>116</xdr:col>
      <xdr:colOff>114300</xdr:colOff>
      <xdr:row>107</xdr:row>
      <xdr:rowOff>26415</xdr:rowOff>
    </xdr:to>
    <xdr:sp macro="" textlink="">
      <xdr:nvSpPr>
        <xdr:cNvPr id="739" name="楕円 738">
          <a:extLst>
            <a:ext uri="{FF2B5EF4-FFF2-40B4-BE49-F238E27FC236}">
              <a16:creationId xmlns:a16="http://schemas.microsoft.com/office/drawing/2014/main" id="{59FD0B24-F64A-4286-97F5-7F1ED1649D9B}"/>
            </a:ext>
          </a:extLst>
        </xdr:cNvPr>
        <xdr:cNvSpPr/>
      </xdr:nvSpPr>
      <xdr:spPr>
        <a:xfrm>
          <a:off x="22110700" y="182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74692</xdr:rowOff>
    </xdr:from>
    <xdr:ext cx="469744" cy="259045"/>
    <xdr:sp macro="" textlink="">
      <xdr:nvSpPr>
        <xdr:cNvPr id="740" name="【公民館】&#10;一人当たり面積該当値テキスト">
          <a:extLst>
            <a:ext uri="{FF2B5EF4-FFF2-40B4-BE49-F238E27FC236}">
              <a16:creationId xmlns:a16="http://schemas.microsoft.com/office/drawing/2014/main" id="{30EB237F-4038-40C0-B0DD-868EDD2B8C8F}"/>
            </a:ext>
          </a:extLst>
        </xdr:cNvPr>
        <xdr:cNvSpPr txBox="1"/>
      </xdr:nvSpPr>
      <xdr:spPr>
        <a:xfrm>
          <a:off x="22199600" y="1824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98552</xdr:rowOff>
    </xdr:from>
    <xdr:to>
      <xdr:col>112</xdr:col>
      <xdr:colOff>38100</xdr:colOff>
      <xdr:row>107</xdr:row>
      <xdr:rowOff>28702</xdr:rowOff>
    </xdr:to>
    <xdr:sp macro="" textlink="">
      <xdr:nvSpPr>
        <xdr:cNvPr id="741" name="楕円 740">
          <a:extLst>
            <a:ext uri="{FF2B5EF4-FFF2-40B4-BE49-F238E27FC236}">
              <a16:creationId xmlns:a16="http://schemas.microsoft.com/office/drawing/2014/main" id="{459EB036-A66C-4041-B809-FB00DD6AC8FF}"/>
            </a:ext>
          </a:extLst>
        </xdr:cNvPr>
        <xdr:cNvSpPr/>
      </xdr:nvSpPr>
      <xdr:spPr>
        <a:xfrm>
          <a:off x="21272500" y="182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147065</xdr:rowOff>
    </xdr:from>
    <xdr:to>
      <xdr:col>116</xdr:col>
      <xdr:colOff>63500</xdr:colOff>
      <xdr:row>106</xdr:row>
      <xdr:rowOff>149352</xdr:rowOff>
    </xdr:to>
    <xdr:cxnSp macro="">
      <xdr:nvCxnSpPr>
        <xdr:cNvPr id="742" name="直線コネクタ 741">
          <a:extLst>
            <a:ext uri="{FF2B5EF4-FFF2-40B4-BE49-F238E27FC236}">
              <a16:creationId xmlns:a16="http://schemas.microsoft.com/office/drawing/2014/main" id="{95069A50-E456-4620-81F0-2AFE9789730A}"/>
            </a:ext>
          </a:extLst>
        </xdr:cNvPr>
        <xdr:cNvCxnSpPr/>
      </xdr:nvCxnSpPr>
      <xdr:spPr>
        <a:xfrm flipV="1">
          <a:off x="21323300" y="18320765"/>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100837</xdr:rowOff>
    </xdr:from>
    <xdr:to>
      <xdr:col>107</xdr:col>
      <xdr:colOff>101600</xdr:colOff>
      <xdr:row>107</xdr:row>
      <xdr:rowOff>30987</xdr:rowOff>
    </xdr:to>
    <xdr:sp macro="" textlink="">
      <xdr:nvSpPr>
        <xdr:cNvPr id="743" name="楕円 742">
          <a:extLst>
            <a:ext uri="{FF2B5EF4-FFF2-40B4-BE49-F238E27FC236}">
              <a16:creationId xmlns:a16="http://schemas.microsoft.com/office/drawing/2014/main" id="{6C873794-7566-4BC2-B5E0-BE82F6C7C313}"/>
            </a:ext>
          </a:extLst>
        </xdr:cNvPr>
        <xdr:cNvSpPr/>
      </xdr:nvSpPr>
      <xdr:spPr>
        <a:xfrm>
          <a:off x="20383500" y="182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149352</xdr:rowOff>
    </xdr:from>
    <xdr:to>
      <xdr:col>111</xdr:col>
      <xdr:colOff>177800</xdr:colOff>
      <xdr:row>106</xdr:row>
      <xdr:rowOff>151637</xdr:rowOff>
    </xdr:to>
    <xdr:cxnSp macro="">
      <xdr:nvCxnSpPr>
        <xdr:cNvPr id="744" name="直線コネクタ 743">
          <a:extLst>
            <a:ext uri="{FF2B5EF4-FFF2-40B4-BE49-F238E27FC236}">
              <a16:creationId xmlns:a16="http://schemas.microsoft.com/office/drawing/2014/main" id="{15D5177F-798C-4913-9595-DF9548323F6F}"/>
            </a:ext>
          </a:extLst>
        </xdr:cNvPr>
        <xdr:cNvCxnSpPr/>
      </xdr:nvCxnSpPr>
      <xdr:spPr>
        <a:xfrm flipV="1">
          <a:off x="20434300" y="1832305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107696</xdr:rowOff>
    </xdr:from>
    <xdr:to>
      <xdr:col>102</xdr:col>
      <xdr:colOff>165100</xdr:colOff>
      <xdr:row>107</xdr:row>
      <xdr:rowOff>37846</xdr:rowOff>
    </xdr:to>
    <xdr:sp macro="" textlink="">
      <xdr:nvSpPr>
        <xdr:cNvPr id="745" name="楕円 744">
          <a:extLst>
            <a:ext uri="{FF2B5EF4-FFF2-40B4-BE49-F238E27FC236}">
              <a16:creationId xmlns:a16="http://schemas.microsoft.com/office/drawing/2014/main" id="{357A828F-6C21-4FC9-9860-35CEEA09EAC8}"/>
            </a:ext>
          </a:extLst>
        </xdr:cNvPr>
        <xdr:cNvSpPr/>
      </xdr:nvSpPr>
      <xdr:spPr>
        <a:xfrm>
          <a:off x="19494500" y="1828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151637</xdr:rowOff>
    </xdr:from>
    <xdr:to>
      <xdr:col>107</xdr:col>
      <xdr:colOff>50800</xdr:colOff>
      <xdr:row>106</xdr:row>
      <xdr:rowOff>158496</xdr:rowOff>
    </xdr:to>
    <xdr:cxnSp macro="">
      <xdr:nvCxnSpPr>
        <xdr:cNvPr id="746" name="直線コネクタ 745">
          <a:extLst>
            <a:ext uri="{FF2B5EF4-FFF2-40B4-BE49-F238E27FC236}">
              <a16:creationId xmlns:a16="http://schemas.microsoft.com/office/drawing/2014/main" id="{0E29503F-2DED-460C-97D0-5E28F2EF52A7}"/>
            </a:ext>
          </a:extLst>
        </xdr:cNvPr>
        <xdr:cNvCxnSpPr/>
      </xdr:nvCxnSpPr>
      <xdr:spPr>
        <a:xfrm flipV="1">
          <a:off x="19545300" y="1832533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109982</xdr:rowOff>
    </xdr:from>
    <xdr:to>
      <xdr:col>98</xdr:col>
      <xdr:colOff>38100</xdr:colOff>
      <xdr:row>107</xdr:row>
      <xdr:rowOff>40132</xdr:rowOff>
    </xdr:to>
    <xdr:sp macro="" textlink="">
      <xdr:nvSpPr>
        <xdr:cNvPr id="747" name="楕円 746">
          <a:extLst>
            <a:ext uri="{FF2B5EF4-FFF2-40B4-BE49-F238E27FC236}">
              <a16:creationId xmlns:a16="http://schemas.microsoft.com/office/drawing/2014/main" id="{A7FF5BF0-6DE9-48EA-885D-2C1C42CEB65F}"/>
            </a:ext>
          </a:extLst>
        </xdr:cNvPr>
        <xdr:cNvSpPr/>
      </xdr:nvSpPr>
      <xdr:spPr>
        <a:xfrm>
          <a:off x="18605500" y="182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158496</xdr:rowOff>
    </xdr:from>
    <xdr:to>
      <xdr:col>102</xdr:col>
      <xdr:colOff>114300</xdr:colOff>
      <xdr:row>106</xdr:row>
      <xdr:rowOff>160782</xdr:rowOff>
    </xdr:to>
    <xdr:cxnSp macro="">
      <xdr:nvCxnSpPr>
        <xdr:cNvPr id="748" name="直線コネクタ 747">
          <a:extLst>
            <a:ext uri="{FF2B5EF4-FFF2-40B4-BE49-F238E27FC236}">
              <a16:creationId xmlns:a16="http://schemas.microsoft.com/office/drawing/2014/main" id="{C0435EAC-A0BB-4548-81B4-4F1EFC702F20}"/>
            </a:ext>
          </a:extLst>
        </xdr:cNvPr>
        <xdr:cNvCxnSpPr/>
      </xdr:nvCxnSpPr>
      <xdr:spPr>
        <a:xfrm flipV="1">
          <a:off x="18656300" y="183321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79519</xdr:rowOff>
    </xdr:from>
    <xdr:ext cx="469744" cy="259045"/>
    <xdr:sp macro="" textlink="">
      <xdr:nvSpPr>
        <xdr:cNvPr id="749" name="n_1aveValue【公民館】&#10;一人当たり面積">
          <a:extLst>
            <a:ext uri="{FF2B5EF4-FFF2-40B4-BE49-F238E27FC236}">
              <a16:creationId xmlns:a16="http://schemas.microsoft.com/office/drawing/2014/main" id="{0F95DDEC-1481-44FF-91D1-F2F854A08CCF}"/>
            </a:ext>
          </a:extLst>
        </xdr:cNvPr>
        <xdr:cNvSpPr txBox="1"/>
      </xdr:nvSpPr>
      <xdr:spPr>
        <a:xfrm>
          <a:off x="210757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79519</xdr:rowOff>
    </xdr:from>
    <xdr:ext cx="469744" cy="259045"/>
    <xdr:sp macro="" textlink="">
      <xdr:nvSpPr>
        <xdr:cNvPr id="750" name="n_2aveValue【公民館】&#10;一人当たり面積">
          <a:extLst>
            <a:ext uri="{FF2B5EF4-FFF2-40B4-BE49-F238E27FC236}">
              <a16:creationId xmlns:a16="http://schemas.microsoft.com/office/drawing/2014/main" id="{8F54E253-EC0C-41F6-9F51-6F11F1829749}"/>
            </a:ext>
          </a:extLst>
        </xdr:cNvPr>
        <xdr:cNvSpPr txBox="1"/>
      </xdr:nvSpPr>
      <xdr:spPr>
        <a:xfrm>
          <a:off x="201994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42942</xdr:rowOff>
    </xdr:from>
    <xdr:ext cx="469744" cy="259045"/>
    <xdr:sp macro="" textlink="">
      <xdr:nvSpPr>
        <xdr:cNvPr id="751" name="n_3aveValue【公民館】&#10;一人当たり面積">
          <a:extLst>
            <a:ext uri="{FF2B5EF4-FFF2-40B4-BE49-F238E27FC236}">
              <a16:creationId xmlns:a16="http://schemas.microsoft.com/office/drawing/2014/main" id="{9F3D9DE8-DFD7-4A55-B57F-B678C9F4B15D}"/>
            </a:ext>
          </a:extLst>
        </xdr:cNvPr>
        <xdr:cNvSpPr txBox="1"/>
      </xdr:nvSpPr>
      <xdr:spPr>
        <a:xfrm>
          <a:off x="19310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47514</xdr:rowOff>
    </xdr:from>
    <xdr:ext cx="469744" cy="259045"/>
    <xdr:sp macro="" textlink="">
      <xdr:nvSpPr>
        <xdr:cNvPr id="752" name="n_4aveValue【公民館】&#10;一人当たり面積">
          <a:extLst>
            <a:ext uri="{FF2B5EF4-FFF2-40B4-BE49-F238E27FC236}">
              <a16:creationId xmlns:a16="http://schemas.microsoft.com/office/drawing/2014/main" id="{367C6B60-7BCA-4B33-BEED-2993FA2DFB10}"/>
            </a:ext>
          </a:extLst>
        </xdr:cNvPr>
        <xdr:cNvSpPr txBox="1"/>
      </xdr:nvSpPr>
      <xdr:spPr>
        <a:xfrm>
          <a:off x="184214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19829</xdr:rowOff>
    </xdr:from>
    <xdr:ext cx="469744" cy="259045"/>
    <xdr:sp macro="" textlink="">
      <xdr:nvSpPr>
        <xdr:cNvPr id="753" name="n_1mainValue【公民館】&#10;一人当たり面積">
          <a:extLst>
            <a:ext uri="{FF2B5EF4-FFF2-40B4-BE49-F238E27FC236}">
              <a16:creationId xmlns:a16="http://schemas.microsoft.com/office/drawing/2014/main" id="{54EBE377-ADEA-43CA-BF12-E1A31871DD6D}"/>
            </a:ext>
          </a:extLst>
        </xdr:cNvPr>
        <xdr:cNvSpPr txBox="1"/>
      </xdr:nvSpPr>
      <xdr:spPr>
        <a:xfrm>
          <a:off x="210757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22114</xdr:rowOff>
    </xdr:from>
    <xdr:ext cx="469744" cy="259045"/>
    <xdr:sp macro="" textlink="">
      <xdr:nvSpPr>
        <xdr:cNvPr id="754" name="n_2mainValue【公民館】&#10;一人当たり面積">
          <a:extLst>
            <a:ext uri="{FF2B5EF4-FFF2-40B4-BE49-F238E27FC236}">
              <a16:creationId xmlns:a16="http://schemas.microsoft.com/office/drawing/2014/main" id="{B9D79822-F223-4A6C-9CDA-F290FBF3A7C7}"/>
            </a:ext>
          </a:extLst>
        </xdr:cNvPr>
        <xdr:cNvSpPr txBox="1"/>
      </xdr:nvSpPr>
      <xdr:spPr>
        <a:xfrm>
          <a:off x="20199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28973</xdr:rowOff>
    </xdr:from>
    <xdr:ext cx="469744" cy="259045"/>
    <xdr:sp macro="" textlink="">
      <xdr:nvSpPr>
        <xdr:cNvPr id="755" name="n_3mainValue【公民館】&#10;一人当たり面積">
          <a:extLst>
            <a:ext uri="{FF2B5EF4-FFF2-40B4-BE49-F238E27FC236}">
              <a16:creationId xmlns:a16="http://schemas.microsoft.com/office/drawing/2014/main" id="{922E519D-4C96-4869-AE06-4A519A050D62}"/>
            </a:ext>
          </a:extLst>
        </xdr:cNvPr>
        <xdr:cNvSpPr txBox="1"/>
      </xdr:nvSpPr>
      <xdr:spPr>
        <a:xfrm>
          <a:off x="19310427" y="1837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31259</xdr:rowOff>
    </xdr:from>
    <xdr:ext cx="469744" cy="259045"/>
    <xdr:sp macro="" textlink="">
      <xdr:nvSpPr>
        <xdr:cNvPr id="756" name="n_4mainValue【公民館】&#10;一人当たり面積">
          <a:extLst>
            <a:ext uri="{FF2B5EF4-FFF2-40B4-BE49-F238E27FC236}">
              <a16:creationId xmlns:a16="http://schemas.microsoft.com/office/drawing/2014/main" id="{DD58D228-359C-4A58-8963-60F6A9CF8665}"/>
            </a:ext>
          </a:extLst>
        </xdr:cNvPr>
        <xdr:cNvSpPr txBox="1"/>
      </xdr:nvSpPr>
      <xdr:spPr>
        <a:xfrm>
          <a:off x="18421427" y="1837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8BEFA162-535B-4F90-8AA7-35FD331C936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3FB4F6AC-4ABE-403A-A9DE-7E63C754960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BD540BEC-7F85-4858-9999-5B064729615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類似団体と比較して特に有形固定資産減価償却率が高くなっている施設は、保育所であり、低くなっている施設は、公民館、橋りょう・トンネルである。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保育所は、市内</a:t>
          </a:r>
          <a:r>
            <a:rPr kumimoji="1"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箇所にあり、昭和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年代に建築され、老朽化が進んでいるため、年次計画による大規模修繕を行い、子育て環境の整備に取組んでいく予定である。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公民館は、平成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年度に公民館と併設する市民会館の施設耐震化改修工事を実施している。また、橋りょう・トンネルは、</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年かけて全</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167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橋の点検調査を実施し、年次計画による長寿命化修繕等工事を実施している。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今後、建替え更新を検討する場合は、少子化を考慮し、慎重に対応していく考えである。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FB9DFBE-BF71-4D32-88B6-2A287583BC6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07C0B07-B5DC-4D2C-BFC2-D79479F0CC6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9923D68-3C5F-49E1-B6EF-697450C927F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74AAD4C-DF4A-4FB0-AF39-17C1F6A422F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新潟県小千谷市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C26ED61-6D20-43B4-936E-39FA54D618F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FC34BE5-C5A0-456C-B44D-B9F6D0323F5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055964D-32A5-46D3-BA5C-C675395C3B5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A31403A-A1BA-4A87-AD9C-2D9102E3754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8816723-9BBA-4C5B-8015-E19007D017D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2904849-1520-4831-A965-74577CCAAAE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33,722
33,318
155.19
20,177,000
19,084,863
869,557
10,207,223
14,993,357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E0E1704-1A15-4A42-AAF5-62994FE9417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5FD88E1-FF47-42E2-B47D-3293688111C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A511264-75FF-47D6-A742-9EC045BEAA6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B2F0E44-DDDF-4583-9687-A52BA382A09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F420E71-62D9-48AA-AA55-3290290843A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1CB5397-F0BC-49C9-A011-7C3D220F0C3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2E730DD-5A4B-4A0A-8EA2-34A26D4E2D0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9645E9A-9798-493A-AA8C-9CCB14D11A0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124D515-D24C-4E0B-AE79-10B73F07E56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0BCF8C8-F708-4B52-AF10-800A3629106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D25DCF5-254D-4851-ABE6-62B7DEF9CDD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1B96895-F0DA-4C61-9944-BA510CC1E87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F696471-1999-46AA-A729-996924AE868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94CB900-6A53-48BF-9462-D75D9393396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7988333-F2DF-40CA-89CE-2756B676C40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DB992E9-0C1C-45E4-B8F2-73D6997B0A8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A9E8121-3CCD-476A-904B-C37148A39A9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9DA8D89-1477-4DE8-B415-ACD9055CB48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0DDE2C9-C5BC-4B44-A438-0618809810C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21B0ED1-F820-4D64-84B7-79EDD16C57A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B42DA7D-FC97-4F56-82B9-1D505DC7C76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633E6F9-CAAC-4A91-BF4C-10572DB8BD6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BDE79B8-6ACA-4559-B1FB-D4FB1D5D247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CE847B0-8806-4616-ACC6-135430C6EA5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2A8A6B7-9B42-4156-AF6A-DA79CD98ECA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2B54EE7-47A6-4AD8-AC66-FB005890333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7BB5814-0B1B-4F95-9137-189B4C43503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8F83DCF-BAF5-46F0-B364-80B3B74D8E6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BF5301F-2887-415A-B578-AD9EE86ED01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E62C48E-843F-4AB9-8B03-B8CEA1A37A9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F93F8FB-9F18-4135-9657-EB06B997BFC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C695EFE-E97E-4BA5-8365-F052D71E6BA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5FDD457-4428-417E-A043-F5788857638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757C63A-3E3B-4CE1-BB02-2F34C5DF9F7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8D84C90-EF5A-4ADF-A77D-CBCCCA807E9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1C24D6F-87C9-41F7-9604-06995A4E1E1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C83EAF7-33CC-4F86-8014-DB6C4FA7597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E64B105-3DFF-438F-BCC2-593ADA315D4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D5CF190-E630-4F38-9B31-51D350B4D16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7BC94E7-CF5E-41B0-9B1F-1FDF0AAF39E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493311A-1F22-4631-98F0-7EF4F88492A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4BA9E1F-4D36-486E-8112-AB4365470A6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6FEC403-9CD9-4964-9427-73DF47207F6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70A3065-01CC-4A40-9A78-638ED58B724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1A45FF8-5B15-4369-9CD7-C4C6CC61EFC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5A40BED-E8F4-425D-BACA-48DE279766E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102326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AA79A84D-6B57-4C97-9A38-F094B52B0235}"/>
            </a:ext>
          </a:extLst>
        </xdr:cNvPr>
        <xdr:cNvCxnSpPr/>
      </xdr:nvCxnSpPr>
      <xdr:spPr>
        <a:xfrm flipV="1">
          <a:off x="4634865" y="576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571A1D68-DF39-47F2-97EA-AD897B2D473C}"/>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FB8641E3-E4EE-4A5B-A2A0-CC22307D1944}"/>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49003</xdr:rowOff>
    </xdr:from>
    <xdr:ext cx="340478" cy="259045"/>
    <xdr:sp macro="" textlink="">
      <xdr:nvSpPr>
        <xdr:cNvPr id="61" name="【図書館】&#10;有形固定資産減価償却率最大値テキスト">
          <a:extLst>
            <a:ext uri="{FF2B5EF4-FFF2-40B4-BE49-F238E27FC236}">
              <a16:creationId xmlns:a16="http://schemas.microsoft.com/office/drawing/2014/main" id="{93BC25F3-00D2-42BF-9D24-C83E74E71C05}"/>
            </a:ext>
          </a:extLst>
        </xdr:cNvPr>
        <xdr:cNvSpPr txBox="1"/>
      </xdr:nvSpPr>
      <xdr:spPr>
        <a:xfrm>
          <a:off x="4673600" y="553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102326</xdr:rowOff>
    </xdr:from>
    <xdr:to>
      <xdr:col>24</xdr:col>
      <xdr:colOff>152400</xdr:colOff>
      <xdr:row>33</xdr:row>
      <xdr:rowOff>102326</xdr:rowOff>
    </xdr:to>
    <xdr:cxnSp macro="">
      <xdr:nvCxnSpPr>
        <xdr:cNvPr id="62" name="直線コネクタ 61">
          <a:extLst>
            <a:ext uri="{FF2B5EF4-FFF2-40B4-BE49-F238E27FC236}">
              <a16:creationId xmlns:a16="http://schemas.microsoft.com/office/drawing/2014/main" id="{F431469B-2D4B-4573-9B91-250023D32C99}"/>
            </a:ext>
          </a:extLst>
        </xdr:cNvPr>
        <xdr:cNvCxnSpPr/>
      </xdr:nvCxnSpPr>
      <xdr:spPr>
        <a:xfrm>
          <a:off x="4546600" y="576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98896</xdr:rowOff>
    </xdr:from>
    <xdr:ext cx="405111" cy="259045"/>
    <xdr:sp macro="" textlink="">
      <xdr:nvSpPr>
        <xdr:cNvPr id="63" name="【図書館】&#10;有形固定資産減価償却率平均値テキスト">
          <a:extLst>
            <a:ext uri="{FF2B5EF4-FFF2-40B4-BE49-F238E27FC236}">
              <a16:creationId xmlns:a16="http://schemas.microsoft.com/office/drawing/2014/main" id="{E48E60EF-5A74-445D-9E00-4B892E13DEF3}"/>
            </a:ext>
          </a:extLst>
        </xdr:cNvPr>
        <xdr:cNvSpPr txBox="1"/>
      </xdr:nvSpPr>
      <xdr:spPr>
        <a:xfrm>
          <a:off x="4673600" y="627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76019</xdr:rowOff>
    </xdr:from>
    <xdr:to>
      <xdr:col>24</xdr:col>
      <xdr:colOff>114300</xdr:colOff>
      <xdr:row>38</xdr:row>
      <xdr:rowOff>6169</xdr:rowOff>
    </xdr:to>
    <xdr:sp macro="" textlink="">
      <xdr:nvSpPr>
        <xdr:cNvPr id="64" name="フローチャート: 判断 63">
          <a:extLst>
            <a:ext uri="{FF2B5EF4-FFF2-40B4-BE49-F238E27FC236}">
              <a16:creationId xmlns:a16="http://schemas.microsoft.com/office/drawing/2014/main" id="{0B3AC2DD-4A36-4C4E-AF6A-D2484363E238}"/>
            </a:ext>
          </a:extLst>
        </xdr:cNvPr>
        <xdr:cNvSpPr/>
      </xdr:nvSpPr>
      <xdr:spPr>
        <a:xfrm>
          <a:off x="45847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103777</xdr:rowOff>
    </xdr:from>
    <xdr:to>
      <xdr:col>20</xdr:col>
      <xdr:colOff>38100</xdr:colOff>
      <xdr:row>38</xdr:row>
      <xdr:rowOff>33927</xdr:rowOff>
    </xdr:to>
    <xdr:sp macro="" textlink="">
      <xdr:nvSpPr>
        <xdr:cNvPr id="65" name="フローチャート: 判断 64">
          <a:extLst>
            <a:ext uri="{FF2B5EF4-FFF2-40B4-BE49-F238E27FC236}">
              <a16:creationId xmlns:a16="http://schemas.microsoft.com/office/drawing/2014/main" id="{6F223E42-1500-44A5-B4C2-8AA65277F262}"/>
            </a:ext>
          </a:extLst>
        </xdr:cNvPr>
        <xdr:cNvSpPr/>
      </xdr:nvSpPr>
      <xdr:spPr>
        <a:xfrm>
          <a:off x="3746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80917</xdr:rowOff>
    </xdr:from>
    <xdr:to>
      <xdr:col>15</xdr:col>
      <xdr:colOff>101600</xdr:colOff>
      <xdr:row>38</xdr:row>
      <xdr:rowOff>11068</xdr:rowOff>
    </xdr:to>
    <xdr:sp macro="" textlink="">
      <xdr:nvSpPr>
        <xdr:cNvPr id="66" name="フローチャート: 判断 65">
          <a:extLst>
            <a:ext uri="{FF2B5EF4-FFF2-40B4-BE49-F238E27FC236}">
              <a16:creationId xmlns:a16="http://schemas.microsoft.com/office/drawing/2014/main" id="{9B54389B-B397-45B0-94F9-B4AD5624CEAE}"/>
            </a:ext>
          </a:extLst>
        </xdr:cNvPr>
        <xdr:cNvSpPr/>
      </xdr:nvSpPr>
      <xdr:spPr>
        <a:xfrm>
          <a:off x="2857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74386</xdr:rowOff>
    </xdr:from>
    <xdr:to>
      <xdr:col>10</xdr:col>
      <xdr:colOff>165100</xdr:colOff>
      <xdr:row>38</xdr:row>
      <xdr:rowOff>4536</xdr:rowOff>
    </xdr:to>
    <xdr:sp macro="" textlink="">
      <xdr:nvSpPr>
        <xdr:cNvPr id="67" name="フローチャート: 判断 66">
          <a:extLst>
            <a:ext uri="{FF2B5EF4-FFF2-40B4-BE49-F238E27FC236}">
              <a16:creationId xmlns:a16="http://schemas.microsoft.com/office/drawing/2014/main" id="{24F57EAF-CD21-4B77-B8DF-A661D39576F7}"/>
            </a:ext>
          </a:extLst>
        </xdr:cNvPr>
        <xdr:cNvSpPr/>
      </xdr:nvSpPr>
      <xdr:spPr>
        <a:xfrm>
          <a:off x="1968500" y="641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72753</xdr:rowOff>
    </xdr:from>
    <xdr:to>
      <xdr:col>6</xdr:col>
      <xdr:colOff>38100</xdr:colOff>
      <xdr:row>38</xdr:row>
      <xdr:rowOff>2903</xdr:rowOff>
    </xdr:to>
    <xdr:sp macro="" textlink="">
      <xdr:nvSpPr>
        <xdr:cNvPr id="68" name="フローチャート: 判断 67">
          <a:extLst>
            <a:ext uri="{FF2B5EF4-FFF2-40B4-BE49-F238E27FC236}">
              <a16:creationId xmlns:a16="http://schemas.microsoft.com/office/drawing/2014/main" id="{902F0511-4809-4750-BF28-C589E733589F}"/>
            </a:ext>
          </a:extLst>
        </xdr:cNvPr>
        <xdr:cNvSpPr/>
      </xdr:nvSpPr>
      <xdr:spPr>
        <a:xfrm>
          <a:off x="1079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2F1AC0A-D4C9-4BFB-8E2B-93E09F96ACF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04FABBC-E66B-420C-AF38-9C0777258D8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A14C2EA-AC26-4521-9B4F-869F4B92C58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836F702-18A6-4ED4-B48B-98DE17AFEC8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59EA259-BA59-4930-8861-CBFAD0C22B1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41728</xdr:rowOff>
    </xdr:from>
    <xdr:to>
      <xdr:col>24</xdr:col>
      <xdr:colOff>114300</xdr:colOff>
      <xdr:row>42</xdr:row>
      <xdr:rowOff>143328</xdr:rowOff>
    </xdr:to>
    <xdr:sp macro="" textlink="">
      <xdr:nvSpPr>
        <xdr:cNvPr id="74" name="楕円 73">
          <a:extLst>
            <a:ext uri="{FF2B5EF4-FFF2-40B4-BE49-F238E27FC236}">
              <a16:creationId xmlns:a16="http://schemas.microsoft.com/office/drawing/2014/main" id="{93FDD1D6-C5C8-4849-9959-1AECF89A9D31}"/>
            </a:ext>
          </a:extLst>
        </xdr:cNvPr>
        <xdr:cNvSpPr/>
      </xdr:nvSpPr>
      <xdr:spPr>
        <a:xfrm>
          <a:off x="4584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128105</xdr:rowOff>
    </xdr:from>
    <xdr:ext cx="469744" cy="259045"/>
    <xdr:sp macro="" textlink="">
      <xdr:nvSpPr>
        <xdr:cNvPr id="75" name="【図書館】&#10;有形固定資産減価償却率該当値テキスト">
          <a:extLst>
            <a:ext uri="{FF2B5EF4-FFF2-40B4-BE49-F238E27FC236}">
              <a16:creationId xmlns:a16="http://schemas.microsoft.com/office/drawing/2014/main" id="{CE0AB07E-F077-4695-AE3C-DBD2CC7E8F07}"/>
            </a:ext>
          </a:extLst>
        </xdr:cNvPr>
        <xdr:cNvSpPr txBox="1"/>
      </xdr:nvSpPr>
      <xdr:spPr>
        <a:xfrm>
          <a:off x="4673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40096</xdr:rowOff>
    </xdr:from>
    <xdr:to>
      <xdr:col>20</xdr:col>
      <xdr:colOff>38100</xdr:colOff>
      <xdr:row>42</xdr:row>
      <xdr:rowOff>141696</xdr:rowOff>
    </xdr:to>
    <xdr:sp macro="" textlink="">
      <xdr:nvSpPr>
        <xdr:cNvPr id="76" name="楕円 75">
          <a:extLst>
            <a:ext uri="{FF2B5EF4-FFF2-40B4-BE49-F238E27FC236}">
              <a16:creationId xmlns:a16="http://schemas.microsoft.com/office/drawing/2014/main" id="{BC0FFE1F-5632-437D-B215-D81E0E2AD340}"/>
            </a:ext>
          </a:extLst>
        </xdr:cNvPr>
        <xdr:cNvSpPr/>
      </xdr:nvSpPr>
      <xdr:spPr>
        <a:xfrm>
          <a:off x="3746500" y="724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90896</xdr:rowOff>
    </xdr:from>
    <xdr:to>
      <xdr:col>24</xdr:col>
      <xdr:colOff>63500</xdr:colOff>
      <xdr:row>42</xdr:row>
      <xdr:rowOff>92528</xdr:rowOff>
    </xdr:to>
    <xdr:cxnSp macro="">
      <xdr:nvCxnSpPr>
        <xdr:cNvPr id="77" name="直線コネクタ 76">
          <a:extLst>
            <a:ext uri="{FF2B5EF4-FFF2-40B4-BE49-F238E27FC236}">
              <a16:creationId xmlns:a16="http://schemas.microsoft.com/office/drawing/2014/main" id="{2FE6D74B-36D5-4BAA-9D77-27DF8BEEAD59}"/>
            </a:ext>
          </a:extLst>
        </xdr:cNvPr>
        <xdr:cNvCxnSpPr/>
      </xdr:nvCxnSpPr>
      <xdr:spPr>
        <a:xfrm>
          <a:off x="3797300" y="7291796"/>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41728</xdr:rowOff>
    </xdr:from>
    <xdr:to>
      <xdr:col>15</xdr:col>
      <xdr:colOff>101600</xdr:colOff>
      <xdr:row>42</xdr:row>
      <xdr:rowOff>143328</xdr:rowOff>
    </xdr:to>
    <xdr:sp macro="" textlink="">
      <xdr:nvSpPr>
        <xdr:cNvPr id="78" name="楕円 77">
          <a:extLst>
            <a:ext uri="{FF2B5EF4-FFF2-40B4-BE49-F238E27FC236}">
              <a16:creationId xmlns:a16="http://schemas.microsoft.com/office/drawing/2014/main" id="{FDA9824C-5DD5-4E2E-8DF9-478F068C513E}"/>
            </a:ext>
          </a:extLst>
        </xdr:cNvPr>
        <xdr:cNvSpPr/>
      </xdr:nvSpPr>
      <xdr:spPr>
        <a:xfrm>
          <a:off x="2857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90896</xdr:rowOff>
    </xdr:from>
    <xdr:to>
      <xdr:col>19</xdr:col>
      <xdr:colOff>177800</xdr:colOff>
      <xdr:row>42</xdr:row>
      <xdr:rowOff>92528</xdr:rowOff>
    </xdr:to>
    <xdr:cxnSp macro="">
      <xdr:nvCxnSpPr>
        <xdr:cNvPr id="79" name="直線コネクタ 78">
          <a:extLst>
            <a:ext uri="{FF2B5EF4-FFF2-40B4-BE49-F238E27FC236}">
              <a16:creationId xmlns:a16="http://schemas.microsoft.com/office/drawing/2014/main" id="{7B7FF31C-1287-4B8D-99AF-9CCF818CCC4C}"/>
            </a:ext>
          </a:extLst>
        </xdr:cNvPr>
        <xdr:cNvCxnSpPr/>
      </xdr:nvCxnSpPr>
      <xdr:spPr>
        <a:xfrm flipV="1">
          <a:off x="2908300" y="729179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41728</xdr:rowOff>
    </xdr:from>
    <xdr:to>
      <xdr:col>10</xdr:col>
      <xdr:colOff>165100</xdr:colOff>
      <xdr:row>42</xdr:row>
      <xdr:rowOff>143328</xdr:rowOff>
    </xdr:to>
    <xdr:sp macro="" textlink="">
      <xdr:nvSpPr>
        <xdr:cNvPr id="80" name="楕円 79">
          <a:extLst>
            <a:ext uri="{FF2B5EF4-FFF2-40B4-BE49-F238E27FC236}">
              <a16:creationId xmlns:a16="http://schemas.microsoft.com/office/drawing/2014/main" id="{7552C0FA-7D2B-4E1A-A230-13F5AC621DE3}"/>
            </a:ext>
          </a:extLst>
        </xdr:cNvPr>
        <xdr:cNvSpPr/>
      </xdr:nvSpPr>
      <xdr:spPr>
        <a:xfrm>
          <a:off x="1968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92528</xdr:rowOff>
    </xdr:from>
    <xdr:to>
      <xdr:col>15</xdr:col>
      <xdr:colOff>50800</xdr:colOff>
      <xdr:row>42</xdr:row>
      <xdr:rowOff>92528</xdr:rowOff>
    </xdr:to>
    <xdr:cxnSp macro="">
      <xdr:nvCxnSpPr>
        <xdr:cNvPr id="81" name="直線コネクタ 80">
          <a:extLst>
            <a:ext uri="{FF2B5EF4-FFF2-40B4-BE49-F238E27FC236}">
              <a16:creationId xmlns:a16="http://schemas.microsoft.com/office/drawing/2014/main" id="{23D7D0A5-CC6B-40F9-9FC0-24033D5D5C18}"/>
            </a:ext>
          </a:extLst>
        </xdr:cNvPr>
        <xdr:cNvCxnSpPr/>
      </xdr:nvCxnSpPr>
      <xdr:spPr>
        <a:xfrm>
          <a:off x="2019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35197</xdr:rowOff>
    </xdr:from>
    <xdr:to>
      <xdr:col>6</xdr:col>
      <xdr:colOff>38100</xdr:colOff>
      <xdr:row>42</xdr:row>
      <xdr:rowOff>136797</xdr:rowOff>
    </xdr:to>
    <xdr:sp macro="" textlink="">
      <xdr:nvSpPr>
        <xdr:cNvPr id="82" name="楕円 81">
          <a:extLst>
            <a:ext uri="{FF2B5EF4-FFF2-40B4-BE49-F238E27FC236}">
              <a16:creationId xmlns:a16="http://schemas.microsoft.com/office/drawing/2014/main" id="{E036E83A-0816-4B91-B7D2-FCE04AD68896}"/>
            </a:ext>
          </a:extLst>
        </xdr:cNvPr>
        <xdr:cNvSpPr/>
      </xdr:nvSpPr>
      <xdr:spPr>
        <a:xfrm>
          <a:off x="1079500" y="723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85997</xdr:rowOff>
    </xdr:from>
    <xdr:to>
      <xdr:col>10</xdr:col>
      <xdr:colOff>114300</xdr:colOff>
      <xdr:row>42</xdr:row>
      <xdr:rowOff>92528</xdr:rowOff>
    </xdr:to>
    <xdr:cxnSp macro="">
      <xdr:nvCxnSpPr>
        <xdr:cNvPr id="83" name="直線コネクタ 82">
          <a:extLst>
            <a:ext uri="{FF2B5EF4-FFF2-40B4-BE49-F238E27FC236}">
              <a16:creationId xmlns:a16="http://schemas.microsoft.com/office/drawing/2014/main" id="{EA6F20E1-15AC-45FB-9C12-13EA31FA3763}"/>
            </a:ext>
          </a:extLst>
        </xdr:cNvPr>
        <xdr:cNvCxnSpPr/>
      </xdr:nvCxnSpPr>
      <xdr:spPr>
        <a:xfrm>
          <a:off x="1130300" y="728689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50454</xdr:rowOff>
    </xdr:from>
    <xdr:ext cx="405111" cy="259045"/>
    <xdr:sp macro="" textlink="">
      <xdr:nvSpPr>
        <xdr:cNvPr id="84" name="n_1aveValue【図書館】&#10;有形固定資産減価償却率">
          <a:extLst>
            <a:ext uri="{FF2B5EF4-FFF2-40B4-BE49-F238E27FC236}">
              <a16:creationId xmlns:a16="http://schemas.microsoft.com/office/drawing/2014/main" id="{023248F9-DA36-4483-A6A9-B3868E8E1470}"/>
            </a:ext>
          </a:extLst>
        </xdr:cNvPr>
        <xdr:cNvSpPr txBox="1"/>
      </xdr:nvSpPr>
      <xdr:spPr>
        <a:xfrm>
          <a:off x="35820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27594</xdr:rowOff>
    </xdr:from>
    <xdr:ext cx="405111" cy="259045"/>
    <xdr:sp macro="" textlink="">
      <xdr:nvSpPr>
        <xdr:cNvPr id="85" name="n_2aveValue【図書館】&#10;有形固定資産減価償却率">
          <a:extLst>
            <a:ext uri="{FF2B5EF4-FFF2-40B4-BE49-F238E27FC236}">
              <a16:creationId xmlns:a16="http://schemas.microsoft.com/office/drawing/2014/main" id="{FDEDC047-6228-4498-A849-AF367496EEBF}"/>
            </a:ext>
          </a:extLst>
        </xdr:cNvPr>
        <xdr:cNvSpPr txBox="1"/>
      </xdr:nvSpPr>
      <xdr:spPr>
        <a:xfrm>
          <a:off x="27057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21063</xdr:rowOff>
    </xdr:from>
    <xdr:ext cx="405111" cy="259045"/>
    <xdr:sp macro="" textlink="">
      <xdr:nvSpPr>
        <xdr:cNvPr id="86" name="n_3aveValue【図書館】&#10;有形固定資産減価償却率">
          <a:extLst>
            <a:ext uri="{FF2B5EF4-FFF2-40B4-BE49-F238E27FC236}">
              <a16:creationId xmlns:a16="http://schemas.microsoft.com/office/drawing/2014/main" id="{78A91ADE-E01B-4DE0-BD85-07823D12E4D7}"/>
            </a:ext>
          </a:extLst>
        </xdr:cNvPr>
        <xdr:cNvSpPr txBox="1"/>
      </xdr:nvSpPr>
      <xdr:spPr>
        <a:xfrm>
          <a:off x="1816744" y="619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19430</xdr:rowOff>
    </xdr:from>
    <xdr:ext cx="405111" cy="259045"/>
    <xdr:sp macro="" textlink="">
      <xdr:nvSpPr>
        <xdr:cNvPr id="87" name="n_4aveValue【図書館】&#10;有形固定資産減価償却率">
          <a:extLst>
            <a:ext uri="{FF2B5EF4-FFF2-40B4-BE49-F238E27FC236}">
              <a16:creationId xmlns:a16="http://schemas.microsoft.com/office/drawing/2014/main" id="{F4C534DB-823F-45A1-863D-A6924929C7B0}"/>
            </a:ext>
          </a:extLst>
        </xdr:cNvPr>
        <xdr:cNvSpPr txBox="1"/>
      </xdr:nvSpPr>
      <xdr:spPr>
        <a:xfrm>
          <a:off x="927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132823</xdr:rowOff>
    </xdr:from>
    <xdr:ext cx="405111" cy="259045"/>
    <xdr:sp macro="" textlink="">
      <xdr:nvSpPr>
        <xdr:cNvPr id="88" name="n_1mainValue【図書館】&#10;有形固定資産減価償却率">
          <a:extLst>
            <a:ext uri="{FF2B5EF4-FFF2-40B4-BE49-F238E27FC236}">
              <a16:creationId xmlns:a16="http://schemas.microsoft.com/office/drawing/2014/main" id="{31E3CF7D-6CA1-4A2C-A37A-F234AAC2B0F9}"/>
            </a:ext>
          </a:extLst>
        </xdr:cNvPr>
        <xdr:cNvSpPr txBox="1"/>
      </xdr:nvSpPr>
      <xdr:spPr>
        <a:xfrm>
          <a:off x="3582044" y="733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42</xdr:row>
      <xdr:rowOff>134455</xdr:rowOff>
    </xdr:from>
    <xdr:ext cx="469744" cy="259045"/>
    <xdr:sp macro="" textlink="">
      <xdr:nvSpPr>
        <xdr:cNvPr id="89" name="n_2mainValue【図書館】&#10;有形固定資産減価償却率">
          <a:extLst>
            <a:ext uri="{FF2B5EF4-FFF2-40B4-BE49-F238E27FC236}">
              <a16:creationId xmlns:a16="http://schemas.microsoft.com/office/drawing/2014/main" id="{0639BABA-2E83-4552-B6D3-A1B383875406}"/>
            </a:ext>
          </a:extLst>
        </xdr:cNvPr>
        <xdr:cNvSpPr txBox="1"/>
      </xdr:nvSpPr>
      <xdr:spPr>
        <a:xfrm>
          <a:off x="2673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134455</xdr:rowOff>
    </xdr:from>
    <xdr:ext cx="469744" cy="259045"/>
    <xdr:sp macro="" textlink="">
      <xdr:nvSpPr>
        <xdr:cNvPr id="90" name="n_3mainValue【図書館】&#10;有形固定資産減価償却率">
          <a:extLst>
            <a:ext uri="{FF2B5EF4-FFF2-40B4-BE49-F238E27FC236}">
              <a16:creationId xmlns:a16="http://schemas.microsoft.com/office/drawing/2014/main" id="{DF908C89-D38A-4E63-8A32-84F748DFC6AB}"/>
            </a:ext>
          </a:extLst>
        </xdr:cNvPr>
        <xdr:cNvSpPr txBox="1"/>
      </xdr:nvSpPr>
      <xdr:spPr>
        <a:xfrm>
          <a:off x="1784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127924</xdr:rowOff>
    </xdr:from>
    <xdr:ext cx="405111" cy="259045"/>
    <xdr:sp macro="" textlink="">
      <xdr:nvSpPr>
        <xdr:cNvPr id="91" name="n_4mainValue【図書館】&#10;有形固定資産減価償却率">
          <a:extLst>
            <a:ext uri="{FF2B5EF4-FFF2-40B4-BE49-F238E27FC236}">
              <a16:creationId xmlns:a16="http://schemas.microsoft.com/office/drawing/2014/main" id="{77B63923-99D5-4545-9C71-72DB956E70CD}"/>
            </a:ext>
          </a:extLst>
        </xdr:cNvPr>
        <xdr:cNvSpPr txBox="1"/>
      </xdr:nvSpPr>
      <xdr:spPr>
        <a:xfrm>
          <a:off x="927744" y="732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40DBF55-C4C3-453D-A0CF-8CD8602735F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C22007A-3917-4000-B876-E82D456E8A9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E1A0870-723B-41B3-817E-22CAB6EE1D9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B46C3F7-DCCD-4AB3-9EDB-9E23BEE196B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C0DA247-4690-4985-9B17-143A5F2157D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C441E61-2F00-4EFD-A394-6A6B73FAA8F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FC0069D-D7FF-4AC5-94C6-8CE8400D949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52E09EE-63D8-4AE1-BB70-B0248C41B34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03F7852-C88E-4A4C-A41C-441CFA3C10D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8B5A25F-3C3F-47FC-BD4D-775759D9D19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E03777BE-6E28-4B64-B398-FC134E3560E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B682EAF7-4E4F-4F77-A776-1D67F057C9E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2626EFA2-F2D4-40DE-ABAF-F9B6E36950B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E5D23C96-334E-4BAC-BFE2-CA480D4550E7}"/>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EC34C980-119E-44AC-B8D3-A2D7ADA4119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D3A5F97D-929F-4DEA-8E82-11B9F99A5B01}"/>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B0E8B31B-62C8-45B2-82E7-5419782DEC6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C60338D0-805A-4E21-83DB-86CA75F5D206}"/>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872E6A75-8AFB-4038-BF59-597972CE2FE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862C5735-ADE2-4EBE-976F-92350338A0F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636D479-2C47-4AD9-8D76-1086CB88F8E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A674222A-37F8-4FAC-9137-0857CFAF091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788990D2-60CE-448C-94FA-D0730A04726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121920</xdr:rowOff>
    </xdr:from>
    <xdr:to>
      <xdr:col>54</xdr:col>
      <xdr:colOff>189865</xdr:colOff>
      <xdr:row>41</xdr:row>
      <xdr:rowOff>87630</xdr:rowOff>
    </xdr:to>
    <xdr:cxnSp macro="">
      <xdr:nvCxnSpPr>
        <xdr:cNvPr id="115" name="直線コネクタ 114">
          <a:extLst>
            <a:ext uri="{FF2B5EF4-FFF2-40B4-BE49-F238E27FC236}">
              <a16:creationId xmlns:a16="http://schemas.microsoft.com/office/drawing/2014/main" id="{2B674910-AB6A-4873-9EF9-406400415748}"/>
            </a:ext>
          </a:extLst>
        </xdr:cNvPr>
        <xdr:cNvCxnSpPr/>
      </xdr:nvCxnSpPr>
      <xdr:spPr>
        <a:xfrm flipV="1">
          <a:off x="10476865" y="59512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6" name="【図書館】&#10;一人当たり面積最小値テキスト">
          <a:extLst>
            <a:ext uri="{FF2B5EF4-FFF2-40B4-BE49-F238E27FC236}">
              <a16:creationId xmlns:a16="http://schemas.microsoft.com/office/drawing/2014/main" id="{4AC28EBA-BBF8-48E8-924C-EAB8E3433AF8}"/>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7" name="直線コネクタ 116">
          <a:extLst>
            <a:ext uri="{FF2B5EF4-FFF2-40B4-BE49-F238E27FC236}">
              <a16:creationId xmlns:a16="http://schemas.microsoft.com/office/drawing/2014/main" id="{59826CC0-37F3-42BA-8ED1-EB1BE36A7EEA}"/>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68597</xdr:rowOff>
    </xdr:from>
    <xdr:ext cx="469744" cy="259045"/>
    <xdr:sp macro="" textlink="">
      <xdr:nvSpPr>
        <xdr:cNvPr id="118" name="【図書館】&#10;一人当たり面積最大値テキスト">
          <a:extLst>
            <a:ext uri="{FF2B5EF4-FFF2-40B4-BE49-F238E27FC236}">
              <a16:creationId xmlns:a16="http://schemas.microsoft.com/office/drawing/2014/main" id="{CEA53288-641D-4E3D-B3B3-D3E695DE081C}"/>
            </a:ext>
          </a:extLst>
        </xdr:cNvPr>
        <xdr:cNvSpPr txBox="1"/>
      </xdr:nvSpPr>
      <xdr:spPr>
        <a:xfrm>
          <a:off x="10515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121920</xdr:rowOff>
    </xdr:from>
    <xdr:to>
      <xdr:col>55</xdr:col>
      <xdr:colOff>88900</xdr:colOff>
      <xdr:row>34</xdr:row>
      <xdr:rowOff>121920</xdr:rowOff>
    </xdr:to>
    <xdr:cxnSp macro="">
      <xdr:nvCxnSpPr>
        <xdr:cNvPr id="119" name="直線コネクタ 118">
          <a:extLst>
            <a:ext uri="{FF2B5EF4-FFF2-40B4-BE49-F238E27FC236}">
              <a16:creationId xmlns:a16="http://schemas.microsoft.com/office/drawing/2014/main" id="{74EFE706-E306-4B5A-9BD6-8EFBAF375080}"/>
            </a:ext>
          </a:extLst>
        </xdr:cNvPr>
        <xdr:cNvCxnSpPr/>
      </xdr:nvCxnSpPr>
      <xdr:spPr>
        <a:xfrm>
          <a:off x="10388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13987</xdr:rowOff>
    </xdr:from>
    <xdr:ext cx="469744" cy="259045"/>
    <xdr:sp macro="" textlink="">
      <xdr:nvSpPr>
        <xdr:cNvPr id="120" name="【図書館】&#10;一人当たり面積平均値テキスト">
          <a:extLst>
            <a:ext uri="{FF2B5EF4-FFF2-40B4-BE49-F238E27FC236}">
              <a16:creationId xmlns:a16="http://schemas.microsoft.com/office/drawing/2014/main" id="{3D54F372-0624-4128-A0C5-809AFEDE83B5}"/>
            </a:ext>
          </a:extLst>
        </xdr:cNvPr>
        <xdr:cNvSpPr txBox="1"/>
      </xdr:nvSpPr>
      <xdr:spPr>
        <a:xfrm>
          <a:off x="10515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1" name="フローチャート: 判断 120">
          <a:extLst>
            <a:ext uri="{FF2B5EF4-FFF2-40B4-BE49-F238E27FC236}">
              <a16:creationId xmlns:a16="http://schemas.microsoft.com/office/drawing/2014/main" id="{BDCD2E8C-8766-4C6A-B3E6-8F89410DF4A4}"/>
            </a:ext>
          </a:extLst>
        </xdr:cNvPr>
        <xdr:cNvSpPr/>
      </xdr:nvSpPr>
      <xdr:spPr>
        <a:xfrm>
          <a:off x="10426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22" name="フローチャート: 判断 121">
          <a:extLst>
            <a:ext uri="{FF2B5EF4-FFF2-40B4-BE49-F238E27FC236}">
              <a16:creationId xmlns:a16="http://schemas.microsoft.com/office/drawing/2014/main" id="{09FCAD2F-F30E-4DAD-93FB-62DA67359E00}"/>
            </a:ext>
          </a:extLst>
        </xdr:cNvPr>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23" name="フローチャート: 判断 122">
          <a:extLst>
            <a:ext uri="{FF2B5EF4-FFF2-40B4-BE49-F238E27FC236}">
              <a16:creationId xmlns:a16="http://schemas.microsoft.com/office/drawing/2014/main" id="{C60CC2C7-B2B7-46D9-89A1-ECB119106A44}"/>
            </a:ext>
          </a:extLst>
        </xdr:cNvPr>
        <xdr:cNvSpPr/>
      </xdr:nvSpPr>
      <xdr:spPr>
        <a:xfrm>
          <a:off x="8699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44450</xdr:rowOff>
    </xdr:from>
    <xdr:to>
      <xdr:col>41</xdr:col>
      <xdr:colOff>101600</xdr:colOff>
      <xdr:row>39</xdr:row>
      <xdr:rowOff>146050</xdr:rowOff>
    </xdr:to>
    <xdr:sp macro="" textlink="">
      <xdr:nvSpPr>
        <xdr:cNvPr id="124" name="フローチャート: 判断 123">
          <a:extLst>
            <a:ext uri="{FF2B5EF4-FFF2-40B4-BE49-F238E27FC236}">
              <a16:creationId xmlns:a16="http://schemas.microsoft.com/office/drawing/2014/main" id="{7D9E52DE-8FA5-4C04-9EAA-F9526E0EC833}"/>
            </a:ext>
          </a:extLst>
        </xdr:cNvPr>
        <xdr:cNvSpPr/>
      </xdr:nvSpPr>
      <xdr:spPr>
        <a:xfrm>
          <a:off x="7810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25" name="フローチャート: 判断 124">
          <a:extLst>
            <a:ext uri="{FF2B5EF4-FFF2-40B4-BE49-F238E27FC236}">
              <a16:creationId xmlns:a16="http://schemas.microsoft.com/office/drawing/2014/main" id="{D7A78EB6-1F6E-40CF-B100-07AFE60A463F}"/>
            </a:ext>
          </a:extLst>
        </xdr:cNvPr>
        <xdr:cNvSpPr/>
      </xdr:nvSpPr>
      <xdr:spPr>
        <a:xfrm>
          <a:off x="6921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65C81F1-DFE6-488E-9536-87D72E06E06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6B061FB-0DD0-4214-8C2A-67616DF80BD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96DABE5-6802-49EF-B10E-39B266BF86D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40166E3-21B4-4C3E-A032-EFE7B88F755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2B92008-DDD8-44E4-AA40-FC213521319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128270</xdr:rowOff>
    </xdr:from>
    <xdr:to>
      <xdr:col>55</xdr:col>
      <xdr:colOff>50800</xdr:colOff>
      <xdr:row>40</xdr:row>
      <xdr:rowOff>58420</xdr:rowOff>
    </xdr:to>
    <xdr:sp macro="" textlink="">
      <xdr:nvSpPr>
        <xdr:cNvPr id="131" name="楕円 130">
          <a:extLst>
            <a:ext uri="{FF2B5EF4-FFF2-40B4-BE49-F238E27FC236}">
              <a16:creationId xmlns:a16="http://schemas.microsoft.com/office/drawing/2014/main" id="{08733B46-86D7-4E09-8FD4-66C1B1E35A9D}"/>
            </a:ext>
          </a:extLst>
        </xdr:cNvPr>
        <xdr:cNvSpPr/>
      </xdr:nvSpPr>
      <xdr:spPr>
        <a:xfrm>
          <a:off x="10426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106697</xdr:rowOff>
    </xdr:from>
    <xdr:ext cx="469744" cy="259045"/>
    <xdr:sp macro="" textlink="">
      <xdr:nvSpPr>
        <xdr:cNvPr id="132" name="【図書館】&#10;一人当たり面積該当値テキスト">
          <a:extLst>
            <a:ext uri="{FF2B5EF4-FFF2-40B4-BE49-F238E27FC236}">
              <a16:creationId xmlns:a16="http://schemas.microsoft.com/office/drawing/2014/main" id="{0036153D-D7CE-4718-868F-EF1ADD85BB5B}"/>
            </a:ext>
          </a:extLst>
        </xdr:cNvPr>
        <xdr:cNvSpPr txBox="1"/>
      </xdr:nvSpPr>
      <xdr:spPr>
        <a:xfrm>
          <a:off x="10515600"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128270</xdr:rowOff>
    </xdr:from>
    <xdr:to>
      <xdr:col>50</xdr:col>
      <xdr:colOff>165100</xdr:colOff>
      <xdr:row>40</xdr:row>
      <xdr:rowOff>58420</xdr:rowOff>
    </xdr:to>
    <xdr:sp macro="" textlink="">
      <xdr:nvSpPr>
        <xdr:cNvPr id="133" name="楕円 132">
          <a:extLst>
            <a:ext uri="{FF2B5EF4-FFF2-40B4-BE49-F238E27FC236}">
              <a16:creationId xmlns:a16="http://schemas.microsoft.com/office/drawing/2014/main" id="{7C78EFA7-06F4-4E4B-B79C-822FF1A30EC3}"/>
            </a:ext>
          </a:extLst>
        </xdr:cNvPr>
        <xdr:cNvSpPr/>
      </xdr:nvSpPr>
      <xdr:spPr>
        <a:xfrm>
          <a:off x="9588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xdr:rowOff>
    </xdr:from>
    <xdr:to>
      <xdr:col>55</xdr:col>
      <xdr:colOff>0</xdr:colOff>
      <xdr:row>40</xdr:row>
      <xdr:rowOff>7620</xdr:rowOff>
    </xdr:to>
    <xdr:cxnSp macro="">
      <xdr:nvCxnSpPr>
        <xdr:cNvPr id="134" name="直線コネクタ 133">
          <a:extLst>
            <a:ext uri="{FF2B5EF4-FFF2-40B4-BE49-F238E27FC236}">
              <a16:creationId xmlns:a16="http://schemas.microsoft.com/office/drawing/2014/main" id="{4D51ACBF-7046-47E0-8BAC-6F8645B4AA7A}"/>
            </a:ext>
          </a:extLst>
        </xdr:cNvPr>
        <xdr:cNvCxnSpPr/>
      </xdr:nvCxnSpPr>
      <xdr:spPr>
        <a:xfrm>
          <a:off x="9639300" y="6865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135890</xdr:rowOff>
    </xdr:from>
    <xdr:to>
      <xdr:col>46</xdr:col>
      <xdr:colOff>38100</xdr:colOff>
      <xdr:row>40</xdr:row>
      <xdr:rowOff>66040</xdr:rowOff>
    </xdr:to>
    <xdr:sp macro="" textlink="">
      <xdr:nvSpPr>
        <xdr:cNvPr id="135" name="楕円 134">
          <a:extLst>
            <a:ext uri="{FF2B5EF4-FFF2-40B4-BE49-F238E27FC236}">
              <a16:creationId xmlns:a16="http://schemas.microsoft.com/office/drawing/2014/main" id="{ECA5A5A3-131C-4BAB-A815-77E15C8E9913}"/>
            </a:ext>
          </a:extLst>
        </xdr:cNvPr>
        <xdr:cNvSpPr/>
      </xdr:nvSpPr>
      <xdr:spPr>
        <a:xfrm>
          <a:off x="8699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xdr:rowOff>
    </xdr:from>
    <xdr:to>
      <xdr:col>50</xdr:col>
      <xdr:colOff>114300</xdr:colOff>
      <xdr:row>40</xdr:row>
      <xdr:rowOff>15240</xdr:rowOff>
    </xdr:to>
    <xdr:cxnSp macro="">
      <xdr:nvCxnSpPr>
        <xdr:cNvPr id="136" name="直線コネクタ 135">
          <a:extLst>
            <a:ext uri="{FF2B5EF4-FFF2-40B4-BE49-F238E27FC236}">
              <a16:creationId xmlns:a16="http://schemas.microsoft.com/office/drawing/2014/main" id="{F7D3D02E-B776-4729-B4DE-4AAE424962C3}"/>
            </a:ext>
          </a:extLst>
        </xdr:cNvPr>
        <xdr:cNvCxnSpPr/>
      </xdr:nvCxnSpPr>
      <xdr:spPr>
        <a:xfrm flipV="1">
          <a:off x="8750300" y="6865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143510</xdr:rowOff>
    </xdr:from>
    <xdr:to>
      <xdr:col>41</xdr:col>
      <xdr:colOff>101600</xdr:colOff>
      <xdr:row>40</xdr:row>
      <xdr:rowOff>73660</xdr:rowOff>
    </xdr:to>
    <xdr:sp macro="" textlink="">
      <xdr:nvSpPr>
        <xdr:cNvPr id="137" name="楕円 136">
          <a:extLst>
            <a:ext uri="{FF2B5EF4-FFF2-40B4-BE49-F238E27FC236}">
              <a16:creationId xmlns:a16="http://schemas.microsoft.com/office/drawing/2014/main" id="{EC312DEF-DA4B-476B-AAA6-265D3F3E9253}"/>
            </a:ext>
          </a:extLst>
        </xdr:cNvPr>
        <xdr:cNvSpPr/>
      </xdr:nvSpPr>
      <xdr:spPr>
        <a:xfrm>
          <a:off x="7810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xdr:rowOff>
    </xdr:from>
    <xdr:to>
      <xdr:col>45</xdr:col>
      <xdr:colOff>177800</xdr:colOff>
      <xdr:row>40</xdr:row>
      <xdr:rowOff>22860</xdr:rowOff>
    </xdr:to>
    <xdr:cxnSp macro="">
      <xdr:nvCxnSpPr>
        <xdr:cNvPr id="138" name="直線コネクタ 137">
          <a:extLst>
            <a:ext uri="{FF2B5EF4-FFF2-40B4-BE49-F238E27FC236}">
              <a16:creationId xmlns:a16="http://schemas.microsoft.com/office/drawing/2014/main" id="{1BB0B764-9047-4A55-B0A6-C10C4A709E70}"/>
            </a:ext>
          </a:extLst>
        </xdr:cNvPr>
        <xdr:cNvCxnSpPr/>
      </xdr:nvCxnSpPr>
      <xdr:spPr>
        <a:xfrm flipV="1">
          <a:off x="7861300" y="6873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143510</xdr:rowOff>
    </xdr:from>
    <xdr:to>
      <xdr:col>36</xdr:col>
      <xdr:colOff>165100</xdr:colOff>
      <xdr:row>40</xdr:row>
      <xdr:rowOff>73660</xdr:rowOff>
    </xdr:to>
    <xdr:sp macro="" textlink="">
      <xdr:nvSpPr>
        <xdr:cNvPr id="139" name="楕円 138">
          <a:extLst>
            <a:ext uri="{FF2B5EF4-FFF2-40B4-BE49-F238E27FC236}">
              <a16:creationId xmlns:a16="http://schemas.microsoft.com/office/drawing/2014/main" id="{F2908E6D-791E-4252-9635-8286E301EC17}"/>
            </a:ext>
          </a:extLst>
        </xdr:cNvPr>
        <xdr:cNvSpPr/>
      </xdr:nvSpPr>
      <xdr:spPr>
        <a:xfrm>
          <a:off x="6921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22860</xdr:rowOff>
    </xdr:from>
    <xdr:to>
      <xdr:col>41</xdr:col>
      <xdr:colOff>50800</xdr:colOff>
      <xdr:row>40</xdr:row>
      <xdr:rowOff>22860</xdr:rowOff>
    </xdr:to>
    <xdr:cxnSp macro="">
      <xdr:nvCxnSpPr>
        <xdr:cNvPr id="140" name="直線コネクタ 139">
          <a:extLst>
            <a:ext uri="{FF2B5EF4-FFF2-40B4-BE49-F238E27FC236}">
              <a16:creationId xmlns:a16="http://schemas.microsoft.com/office/drawing/2014/main" id="{8C8856B4-6163-4A4B-87BC-232AB29E1C1A}"/>
            </a:ext>
          </a:extLst>
        </xdr:cNvPr>
        <xdr:cNvCxnSpPr/>
      </xdr:nvCxnSpPr>
      <xdr:spPr>
        <a:xfrm>
          <a:off x="6972300" y="6880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41" name="n_1aveValue【図書館】&#10;一人当たり面積">
          <a:extLst>
            <a:ext uri="{FF2B5EF4-FFF2-40B4-BE49-F238E27FC236}">
              <a16:creationId xmlns:a16="http://schemas.microsoft.com/office/drawing/2014/main" id="{CE79F6DA-4E83-45CA-8E69-288D4D138B7D}"/>
            </a:ext>
          </a:extLst>
        </xdr:cNvPr>
        <xdr:cNvSpPr txBox="1"/>
      </xdr:nvSpPr>
      <xdr:spPr>
        <a:xfrm>
          <a:off x="93917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154957</xdr:rowOff>
    </xdr:from>
    <xdr:ext cx="469744" cy="259045"/>
    <xdr:sp macro="" textlink="">
      <xdr:nvSpPr>
        <xdr:cNvPr id="142" name="n_2aveValue【図書館】&#10;一人当たり面積">
          <a:extLst>
            <a:ext uri="{FF2B5EF4-FFF2-40B4-BE49-F238E27FC236}">
              <a16:creationId xmlns:a16="http://schemas.microsoft.com/office/drawing/2014/main" id="{7B721C88-543D-4A90-836C-019D7ADCC4BD}"/>
            </a:ext>
          </a:extLst>
        </xdr:cNvPr>
        <xdr:cNvSpPr txBox="1"/>
      </xdr:nvSpPr>
      <xdr:spPr>
        <a:xfrm>
          <a:off x="8515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162577</xdr:rowOff>
    </xdr:from>
    <xdr:ext cx="469744" cy="259045"/>
    <xdr:sp macro="" textlink="">
      <xdr:nvSpPr>
        <xdr:cNvPr id="143" name="n_3aveValue【図書館】&#10;一人当たり面積">
          <a:extLst>
            <a:ext uri="{FF2B5EF4-FFF2-40B4-BE49-F238E27FC236}">
              <a16:creationId xmlns:a16="http://schemas.microsoft.com/office/drawing/2014/main" id="{24067692-A152-4AFB-A0EB-8A582F1E0DA5}"/>
            </a:ext>
          </a:extLst>
        </xdr:cNvPr>
        <xdr:cNvSpPr txBox="1"/>
      </xdr:nvSpPr>
      <xdr:spPr>
        <a:xfrm>
          <a:off x="7626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6367</xdr:rowOff>
    </xdr:from>
    <xdr:ext cx="469744" cy="259045"/>
    <xdr:sp macro="" textlink="">
      <xdr:nvSpPr>
        <xdr:cNvPr id="144" name="n_4aveValue【図書館】&#10;一人当たり面積">
          <a:extLst>
            <a:ext uri="{FF2B5EF4-FFF2-40B4-BE49-F238E27FC236}">
              <a16:creationId xmlns:a16="http://schemas.microsoft.com/office/drawing/2014/main" id="{6359CACB-B18A-4C3C-8FD1-B804F625EF14}"/>
            </a:ext>
          </a:extLst>
        </xdr:cNvPr>
        <xdr:cNvSpPr txBox="1"/>
      </xdr:nvSpPr>
      <xdr:spPr>
        <a:xfrm>
          <a:off x="6737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49547</xdr:rowOff>
    </xdr:from>
    <xdr:ext cx="469744" cy="259045"/>
    <xdr:sp macro="" textlink="">
      <xdr:nvSpPr>
        <xdr:cNvPr id="145" name="n_1mainValue【図書館】&#10;一人当たり面積">
          <a:extLst>
            <a:ext uri="{FF2B5EF4-FFF2-40B4-BE49-F238E27FC236}">
              <a16:creationId xmlns:a16="http://schemas.microsoft.com/office/drawing/2014/main" id="{DA45BC54-4FFA-4F2E-BFD7-28D7E23D8597}"/>
            </a:ext>
          </a:extLst>
        </xdr:cNvPr>
        <xdr:cNvSpPr txBox="1"/>
      </xdr:nvSpPr>
      <xdr:spPr>
        <a:xfrm>
          <a:off x="9391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57167</xdr:rowOff>
    </xdr:from>
    <xdr:ext cx="469744" cy="259045"/>
    <xdr:sp macro="" textlink="">
      <xdr:nvSpPr>
        <xdr:cNvPr id="146" name="n_2mainValue【図書館】&#10;一人当たり面積">
          <a:extLst>
            <a:ext uri="{FF2B5EF4-FFF2-40B4-BE49-F238E27FC236}">
              <a16:creationId xmlns:a16="http://schemas.microsoft.com/office/drawing/2014/main" id="{2492319B-0FDA-4ACD-8581-03CB91BB0106}"/>
            </a:ext>
          </a:extLst>
        </xdr:cNvPr>
        <xdr:cNvSpPr txBox="1"/>
      </xdr:nvSpPr>
      <xdr:spPr>
        <a:xfrm>
          <a:off x="8515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64787</xdr:rowOff>
    </xdr:from>
    <xdr:ext cx="469744" cy="259045"/>
    <xdr:sp macro="" textlink="">
      <xdr:nvSpPr>
        <xdr:cNvPr id="147" name="n_3mainValue【図書館】&#10;一人当たり面積">
          <a:extLst>
            <a:ext uri="{FF2B5EF4-FFF2-40B4-BE49-F238E27FC236}">
              <a16:creationId xmlns:a16="http://schemas.microsoft.com/office/drawing/2014/main" id="{E681A617-2084-4D92-9F7F-A2D84DA4511A}"/>
            </a:ext>
          </a:extLst>
        </xdr:cNvPr>
        <xdr:cNvSpPr txBox="1"/>
      </xdr:nvSpPr>
      <xdr:spPr>
        <a:xfrm>
          <a:off x="7626427" y="69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64787</xdr:rowOff>
    </xdr:from>
    <xdr:ext cx="469744" cy="259045"/>
    <xdr:sp macro="" textlink="">
      <xdr:nvSpPr>
        <xdr:cNvPr id="148" name="n_4mainValue【図書館】&#10;一人当たり面積">
          <a:extLst>
            <a:ext uri="{FF2B5EF4-FFF2-40B4-BE49-F238E27FC236}">
              <a16:creationId xmlns:a16="http://schemas.microsoft.com/office/drawing/2014/main" id="{CED0C917-69D6-4B3B-9842-43E0EDE04BD4}"/>
            </a:ext>
          </a:extLst>
        </xdr:cNvPr>
        <xdr:cNvSpPr txBox="1"/>
      </xdr:nvSpPr>
      <xdr:spPr>
        <a:xfrm>
          <a:off x="6737427" y="69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6D49829D-7754-400E-A569-9513ECAF436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F176D7F5-7070-4B0A-8CBC-D6FB0002673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4321658-85EE-4037-AB2C-8CF5E8FB677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B62BD7B6-5DD0-4932-ACA3-CA85A080ADE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A2670AA-9AB2-4B28-B6C3-81A31E550DC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53CAC5BD-5C58-4AEF-AE7D-2722516CD87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AC7CFE0-972C-4EFB-A0B7-208B9025458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3B5392E2-A32B-4331-97F1-A42E6A9F941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BAED85A2-77F3-41AA-9B18-BDB030EF7EE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9F094E86-66B2-483F-9116-B6C3380A35A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20CE9C43-9095-468E-81BB-61A41739EF9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57F26518-00EE-4E5C-A8B1-38E97D496F1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4A5593D4-C759-4530-AA70-BABF6E4A4ED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C8D3ED9D-8A4B-49A1-A3A7-CEAA5B1E50A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6A23DF05-4C8F-4864-A4B5-24C6BD19843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2468F193-0FFF-4238-924C-B7608A8AA75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4914029B-BEC4-4170-90F3-809B204EA45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5CE1CBC8-87EF-4ADF-A3E5-DBFBFB53E05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B31C9CB3-AE5B-4E83-BC60-7F9371C3FAE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EE3FAA06-046E-4107-8DAC-EA2ECF4EABF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DC7DC1C2-12E2-4AD1-BB8A-3D26AB1A308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5E51F7A4-7FD7-499F-914D-465F5A3EA8F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BCAECB0C-C09A-48EC-AEDF-E7498F681C0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DD060456-13FA-4AD0-82B3-9353AD787F6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34290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A4ECCB90-C8D2-419E-AE27-67A9A8192FBE}"/>
            </a:ext>
          </a:extLst>
        </xdr:cNvPr>
        <xdr:cNvCxnSpPr/>
      </xdr:nvCxnSpPr>
      <xdr:spPr>
        <a:xfrm flipV="1">
          <a:off x="4634865" y="963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3AACDB95-5818-4068-B653-1CB083A876F9}"/>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CC4992F0-51A8-42CA-991E-0FF43E96947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152417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DE19101E-E985-419A-BADA-D2FB01D96B15}"/>
            </a:ext>
          </a:extLst>
        </xdr:cNvPr>
        <xdr:cNvSpPr txBox="1"/>
      </xdr:nvSpPr>
      <xdr:spPr>
        <a:xfrm>
          <a:off x="4673600"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34290</xdr:rowOff>
    </xdr:from>
    <xdr:to>
      <xdr:col>24</xdr:col>
      <xdr:colOff>152400</xdr:colOff>
      <xdr:row>56</xdr:row>
      <xdr:rowOff>34290</xdr:rowOff>
    </xdr:to>
    <xdr:cxnSp macro="">
      <xdr:nvCxnSpPr>
        <xdr:cNvPr id="177" name="直線コネクタ 176">
          <a:extLst>
            <a:ext uri="{FF2B5EF4-FFF2-40B4-BE49-F238E27FC236}">
              <a16:creationId xmlns:a16="http://schemas.microsoft.com/office/drawing/2014/main" id="{8FA6B804-97C0-45B1-BA77-D4919AF0042C}"/>
            </a:ext>
          </a:extLst>
        </xdr:cNvPr>
        <xdr:cNvCxnSpPr/>
      </xdr:nvCxnSpPr>
      <xdr:spPr>
        <a:xfrm>
          <a:off x="4546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120667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E5098BBC-B281-406B-8D6D-2901C6E5C3B7}"/>
            </a:ext>
          </a:extLst>
        </xdr:cNvPr>
        <xdr:cNvSpPr txBox="1"/>
      </xdr:nvSpPr>
      <xdr:spPr>
        <a:xfrm>
          <a:off x="4673600" y="1023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9" name="フローチャート: 判断 178">
          <a:extLst>
            <a:ext uri="{FF2B5EF4-FFF2-40B4-BE49-F238E27FC236}">
              <a16:creationId xmlns:a16="http://schemas.microsoft.com/office/drawing/2014/main" id="{CC0AF63D-3E20-40CE-96A6-B9DFD30325F0}"/>
            </a:ext>
          </a:extLst>
        </xdr:cNvPr>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76835</xdr:rowOff>
    </xdr:from>
    <xdr:to>
      <xdr:col>20</xdr:col>
      <xdr:colOff>38100</xdr:colOff>
      <xdr:row>61</xdr:row>
      <xdr:rowOff>6985</xdr:rowOff>
    </xdr:to>
    <xdr:sp macro="" textlink="">
      <xdr:nvSpPr>
        <xdr:cNvPr id="180" name="フローチャート: 判断 179">
          <a:extLst>
            <a:ext uri="{FF2B5EF4-FFF2-40B4-BE49-F238E27FC236}">
              <a16:creationId xmlns:a16="http://schemas.microsoft.com/office/drawing/2014/main" id="{C776E117-9967-4456-A3B6-2BC095DCFDC0}"/>
            </a:ext>
          </a:extLst>
        </xdr:cNvPr>
        <xdr:cNvSpPr/>
      </xdr:nvSpPr>
      <xdr:spPr>
        <a:xfrm>
          <a:off x="3746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55880</xdr:rowOff>
    </xdr:from>
    <xdr:to>
      <xdr:col>15</xdr:col>
      <xdr:colOff>101600</xdr:colOff>
      <xdr:row>60</xdr:row>
      <xdr:rowOff>157480</xdr:rowOff>
    </xdr:to>
    <xdr:sp macro="" textlink="">
      <xdr:nvSpPr>
        <xdr:cNvPr id="181" name="フローチャート: 判断 180">
          <a:extLst>
            <a:ext uri="{FF2B5EF4-FFF2-40B4-BE49-F238E27FC236}">
              <a16:creationId xmlns:a16="http://schemas.microsoft.com/office/drawing/2014/main" id="{454F9D68-2A44-477A-9C43-BC56644C6F3C}"/>
            </a:ext>
          </a:extLst>
        </xdr:cNvPr>
        <xdr:cNvSpPr/>
      </xdr:nvSpPr>
      <xdr:spPr>
        <a:xfrm>
          <a:off x="2857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78740</xdr:rowOff>
    </xdr:from>
    <xdr:to>
      <xdr:col>10</xdr:col>
      <xdr:colOff>165100</xdr:colOff>
      <xdr:row>61</xdr:row>
      <xdr:rowOff>8890</xdr:rowOff>
    </xdr:to>
    <xdr:sp macro="" textlink="">
      <xdr:nvSpPr>
        <xdr:cNvPr id="182" name="フローチャート: 判断 181">
          <a:extLst>
            <a:ext uri="{FF2B5EF4-FFF2-40B4-BE49-F238E27FC236}">
              <a16:creationId xmlns:a16="http://schemas.microsoft.com/office/drawing/2014/main" id="{8104152D-60C8-41A6-ACE1-492522865119}"/>
            </a:ext>
          </a:extLst>
        </xdr:cNvPr>
        <xdr:cNvSpPr/>
      </xdr:nvSpPr>
      <xdr:spPr>
        <a:xfrm>
          <a:off x="196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83" name="フローチャート: 判断 182">
          <a:extLst>
            <a:ext uri="{FF2B5EF4-FFF2-40B4-BE49-F238E27FC236}">
              <a16:creationId xmlns:a16="http://schemas.microsoft.com/office/drawing/2014/main" id="{3CBEA5CE-6833-4163-8AF4-6ABF23BD76F1}"/>
            </a:ext>
          </a:extLst>
        </xdr:cNvPr>
        <xdr:cNvSpPr/>
      </xdr:nvSpPr>
      <xdr:spPr>
        <a:xfrm>
          <a:off x="107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0ED2F86-68F1-4EE2-A850-C67188C04AF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E5A0CA4-D5DE-46B9-BB61-3890B8FF3C1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7BB434E-BC10-4E88-8E34-A8F9771B21F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5A5EFFF-D806-4A86-B988-F95A42B26BB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E1ADFD6-B70B-4C95-8021-CE521F4B68C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55880</xdr:rowOff>
    </xdr:from>
    <xdr:to>
      <xdr:col>24</xdr:col>
      <xdr:colOff>114300</xdr:colOff>
      <xdr:row>61</xdr:row>
      <xdr:rowOff>157480</xdr:rowOff>
    </xdr:to>
    <xdr:sp macro="" textlink="">
      <xdr:nvSpPr>
        <xdr:cNvPr id="189" name="楕円 188">
          <a:extLst>
            <a:ext uri="{FF2B5EF4-FFF2-40B4-BE49-F238E27FC236}">
              <a16:creationId xmlns:a16="http://schemas.microsoft.com/office/drawing/2014/main" id="{05521233-1632-4607-AD98-264309B93FE2}"/>
            </a:ext>
          </a:extLst>
        </xdr:cNvPr>
        <xdr:cNvSpPr/>
      </xdr:nvSpPr>
      <xdr:spPr>
        <a:xfrm>
          <a:off x="45847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34307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65D1DC1A-BF4B-4404-BB7D-C47E230E2740}"/>
            </a:ext>
          </a:extLst>
        </xdr:cNvPr>
        <xdr:cNvSpPr txBox="1"/>
      </xdr:nvSpPr>
      <xdr:spPr>
        <a:xfrm>
          <a:off x="4673600"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13970</xdr:rowOff>
    </xdr:from>
    <xdr:to>
      <xdr:col>20</xdr:col>
      <xdr:colOff>38100</xdr:colOff>
      <xdr:row>61</xdr:row>
      <xdr:rowOff>115570</xdr:rowOff>
    </xdr:to>
    <xdr:sp macro="" textlink="">
      <xdr:nvSpPr>
        <xdr:cNvPr id="191" name="楕円 190">
          <a:extLst>
            <a:ext uri="{FF2B5EF4-FFF2-40B4-BE49-F238E27FC236}">
              <a16:creationId xmlns:a16="http://schemas.microsoft.com/office/drawing/2014/main" id="{F270CA34-755C-4BCF-B811-F1F5DAF094AB}"/>
            </a:ext>
          </a:extLst>
        </xdr:cNvPr>
        <xdr:cNvSpPr/>
      </xdr:nvSpPr>
      <xdr:spPr>
        <a:xfrm>
          <a:off x="3746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64770</xdr:rowOff>
    </xdr:from>
    <xdr:to>
      <xdr:col>24</xdr:col>
      <xdr:colOff>63500</xdr:colOff>
      <xdr:row>61</xdr:row>
      <xdr:rowOff>106680</xdr:rowOff>
    </xdr:to>
    <xdr:cxnSp macro="">
      <xdr:nvCxnSpPr>
        <xdr:cNvPr id="192" name="直線コネクタ 191">
          <a:extLst>
            <a:ext uri="{FF2B5EF4-FFF2-40B4-BE49-F238E27FC236}">
              <a16:creationId xmlns:a16="http://schemas.microsoft.com/office/drawing/2014/main" id="{7004E148-889C-448A-8796-B528B7CDD1BC}"/>
            </a:ext>
          </a:extLst>
        </xdr:cNvPr>
        <xdr:cNvCxnSpPr/>
      </xdr:nvCxnSpPr>
      <xdr:spPr>
        <a:xfrm>
          <a:off x="3797300" y="105232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147320</xdr:rowOff>
    </xdr:from>
    <xdr:to>
      <xdr:col>15</xdr:col>
      <xdr:colOff>101600</xdr:colOff>
      <xdr:row>61</xdr:row>
      <xdr:rowOff>77470</xdr:rowOff>
    </xdr:to>
    <xdr:sp macro="" textlink="">
      <xdr:nvSpPr>
        <xdr:cNvPr id="193" name="楕円 192">
          <a:extLst>
            <a:ext uri="{FF2B5EF4-FFF2-40B4-BE49-F238E27FC236}">
              <a16:creationId xmlns:a16="http://schemas.microsoft.com/office/drawing/2014/main" id="{E6A0AA84-343E-42CD-A90C-B236FC374E89}"/>
            </a:ext>
          </a:extLst>
        </xdr:cNvPr>
        <xdr:cNvSpPr/>
      </xdr:nvSpPr>
      <xdr:spPr>
        <a:xfrm>
          <a:off x="2857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26670</xdr:rowOff>
    </xdr:from>
    <xdr:to>
      <xdr:col>19</xdr:col>
      <xdr:colOff>177800</xdr:colOff>
      <xdr:row>61</xdr:row>
      <xdr:rowOff>64770</xdr:rowOff>
    </xdr:to>
    <xdr:cxnSp macro="">
      <xdr:nvCxnSpPr>
        <xdr:cNvPr id="194" name="直線コネクタ 193">
          <a:extLst>
            <a:ext uri="{FF2B5EF4-FFF2-40B4-BE49-F238E27FC236}">
              <a16:creationId xmlns:a16="http://schemas.microsoft.com/office/drawing/2014/main" id="{DF51F592-C113-4033-A950-0EB43C699133}"/>
            </a:ext>
          </a:extLst>
        </xdr:cNvPr>
        <xdr:cNvCxnSpPr/>
      </xdr:nvCxnSpPr>
      <xdr:spPr>
        <a:xfrm>
          <a:off x="2908300" y="10485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99695</xdr:rowOff>
    </xdr:from>
    <xdr:to>
      <xdr:col>10</xdr:col>
      <xdr:colOff>165100</xdr:colOff>
      <xdr:row>61</xdr:row>
      <xdr:rowOff>29845</xdr:rowOff>
    </xdr:to>
    <xdr:sp macro="" textlink="">
      <xdr:nvSpPr>
        <xdr:cNvPr id="195" name="楕円 194">
          <a:extLst>
            <a:ext uri="{FF2B5EF4-FFF2-40B4-BE49-F238E27FC236}">
              <a16:creationId xmlns:a16="http://schemas.microsoft.com/office/drawing/2014/main" id="{82AB0B7D-7EF2-41B1-A340-E7BE17045B21}"/>
            </a:ext>
          </a:extLst>
        </xdr:cNvPr>
        <xdr:cNvSpPr/>
      </xdr:nvSpPr>
      <xdr:spPr>
        <a:xfrm>
          <a:off x="1968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150495</xdr:rowOff>
    </xdr:from>
    <xdr:to>
      <xdr:col>15</xdr:col>
      <xdr:colOff>50800</xdr:colOff>
      <xdr:row>61</xdr:row>
      <xdr:rowOff>26670</xdr:rowOff>
    </xdr:to>
    <xdr:cxnSp macro="">
      <xdr:nvCxnSpPr>
        <xdr:cNvPr id="196" name="直線コネクタ 195">
          <a:extLst>
            <a:ext uri="{FF2B5EF4-FFF2-40B4-BE49-F238E27FC236}">
              <a16:creationId xmlns:a16="http://schemas.microsoft.com/office/drawing/2014/main" id="{7A41A0BF-013D-4272-80CD-2D25EA2731D0}"/>
            </a:ext>
          </a:extLst>
        </xdr:cNvPr>
        <xdr:cNvCxnSpPr/>
      </xdr:nvCxnSpPr>
      <xdr:spPr>
        <a:xfrm>
          <a:off x="2019300" y="104374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61595</xdr:rowOff>
    </xdr:from>
    <xdr:to>
      <xdr:col>6</xdr:col>
      <xdr:colOff>38100</xdr:colOff>
      <xdr:row>60</xdr:row>
      <xdr:rowOff>163195</xdr:rowOff>
    </xdr:to>
    <xdr:sp macro="" textlink="">
      <xdr:nvSpPr>
        <xdr:cNvPr id="197" name="楕円 196">
          <a:extLst>
            <a:ext uri="{FF2B5EF4-FFF2-40B4-BE49-F238E27FC236}">
              <a16:creationId xmlns:a16="http://schemas.microsoft.com/office/drawing/2014/main" id="{6D889546-3593-4824-BBCD-1E0E1DB13CD7}"/>
            </a:ext>
          </a:extLst>
        </xdr:cNvPr>
        <xdr:cNvSpPr/>
      </xdr:nvSpPr>
      <xdr:spPr>
        <a:xfrm>
          <a:off x="1079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112395</xdr:rowOff>
    </xdr:from>
    <xdr:to>
      <xdr:col>10</xdr:col>
      <xdr:colOff>114300</xdr:colOff>
      <xdr:row>60</xdr:row>
      <xdr:rowOff>150495</xdr:rowOff>
    </xdr:to>
    <xdr:cxnSp macro="">
      <xdr:nvCxnSpPr>
        <xdr:cNvPr id="198" name="直線コネクタ 197">
          <a:extLst>
            <a:ext uri="{FF2B5EF4-FFF2-40B4-BE49-F238E27FC236}">
              <a16:creationId xmlns:a16="http://schemas.microsoft.com/office/drawing/2014/main" id="{14024176-2CBD-478B-8431-FBD69A7C29FB}"/>
            </a:ext>
          </a:extLst>
        </xdr:cNvPr>
        <xdr:cNvCxnSpPr/>
      </xdr:nvCxnSpPr>
      <xdr:spPr>
        <a:xfrm>
          <a:off x="1130300" y="103993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23512</xdr:rowOff>
    </xdr:from>
    <xdr:ext cx="405111" cy="259045"/>
    <xdr:sp macro="" textlink="">
      <xdr:nvSpPr>
        <xdr:cNvPr id="199" name="n_1aveValue【体育館・プール】&#10;有形固定資産減価償却率">
          <a:extLst>
            <a:ext uri="{FF2B5EF4-FFF2-40B4-BE49-F238E27FC236}">
              <a16:creationId xmlns:a16="http://schemas.microsoft.com/office/drawing/2014/main" id="{96DBB5F2-22C8-4889-976D-D7BFAAC5EDBA}"/>
            </a:ext>
          </a:extLst>
        </xdr:cNvPr>
        <xdr:cNvSpPr txBox="1"/>
      </xdr:nvSpPr>
      <xdr:spPr>
        <a:xfrm>
          <a:off x="35820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2557</xdr:rowOff>
    </xdr:from>
    <xdr:ext cx="405111" cy="259045"/>
    <xdr:sp macro="" textlink="">
      <xdr:nvSpPr>
        <xdr:cNvPr id="200" name="n_2aveValue【体育館・プール】&#10;有形固定資産減価償却率">
          <a:extLst>
            <a:ext uri="{FF2B5EF4-FFF2-40B4-BE49-F238E27FC236}">
              <a16:creationId xmlns:a16="http://schemas.microsoft.com/office/drawing/2014/main" id="{81414FCC-FA6F-4A0D-8A25-C8DB00C14BAF}"/>
            </a:ext>
          </a:extLst>
        </xdr:cNvPr>
        <xdr:cNvSpPr txBox="1"/>
      </xdr:nvSpPr>
      <xdr:spPr>
        <a:xfrm>
          <a:off x="2705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25417</xdr:rowOff>
    </xdr:from>
    <xdr:ext cx="405111" cy="259045"/>
    <xdr:sp macro="" textlink="">
      <xdr:nvSpPr>
        <xdr:cNvPr id="201" name="n_3aveValue【体育館・プール】&#10;有形固定資産減価償却率">
          <a:extLst>
            <a:ext uri="{FF2B5EF4-FFF2-40B4-BE49-F238E27FC236}">
              <a16:creationId xmlns:a16="http://schemas.microsoft.com/office/drawing/2014/main" id="{7E1FD31C-EDCD-48BB-9B7F-0191BD6FF209}"/>
            </a:ext>
          </a:extLst>
        </xdr:cNvPr>
        <xdr:cNvSpPr txBox="1"/>
      </xdr:nvSpPr>
      <xdr:spPr>
        <a:xfrm>
          <a:off x="1816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151147</xdr:rowOff>
    </xdr:from>
    <xdr:ext cx="405111" cy="259045"/>
    <xdr:sp macro="" textlink="">
      <xdr:nvSpPr>
        <xdr:cNvPr id="202" name="n_4aveValue【体育館・プール】&#10;有形固定資産減価償却率">
          <a:extLst>
            <a:ext uri="{FF2B5EF4-FFF2-40B4-BE49-F238E27FC236}">
              <a16:creationId xmlns:a16="http://schemas.microsoft.com/office/drawing/2014/main" id="{0AB4236C-D213-4515-A2BD-628213073885}"/>
            </a:ext>
          </a:extLst>
        </xdr:cNvPr>
        <xdr:cNvSpPr txBox="1"/>
      </xdr:nvSpPr>
      <xdr:spPr>
        <a:xfrm>
          <a:off x="927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106697</xdr:rowOff>
    </xdr:from>
    <xdr:ext cx="405111" cy="259045"/>
    <xdr:sp macro="" textlink="">
      <xdr:nvSpPr>
        <xdr:cNvPr id="203" name="n_1mainValue【体育館・プール】&#10;有形固定資産減価償却率">
          <a:extLst>
            <a:ext uri="{FF2B5EF4-FFF2-40B4-BE49-F238E27FC236}">
              <a16:creationId xmlns:a16="http://schemas.microsoft.com/office/drawing/2014/main" id="{39C5F458-A30B-46CE-932B-9AA75CCC87D3}"/>
            </a:ext>
          </a:extLst>
        </xdr:cNvPr>
        <xdr:cNvSpPr txBox="1"/>
      </xdr:nvSpPr>
      <xdr:spPr>
        <a:xfrm>
          <a:off x="3582044"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68597</xdr:rowOff>
    </xdr:from>
    <xdr:ext cx="405111" cy="259045"/>
    <xdr:sp macro="" textlink="">
      <xdr:nvSpPr>
        <xdr:cNvPr id="204" name="n_2mainValue【体育館・プール】&#10;有形固定資産減価償却率">
          <a:extLst>
            <a:ext uri="{FF2B5EF4-FFF2-40B4-BE49-F238E27FC236}">
              <a16:creationId xmlns:a16="http://schemas.microsoft.com/office/drawing/2014/main" id="{2B652EC3-F490-4654-9ABB-F3695DBBC3D5}"/>
            </a:ext>
          </a:extLst>
        </xdr:cNvPr>
        <xdr:cNvSpPr txBox="1"/>
      </xdr:nvSpPr>
      <xdr:spPr>
        <a:xfrm>
          <a:off x="2705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20972</xdr:rowOff>
    </xdr:from>
    <xdr:ext cx="405111" cy="259045"/>
    <xdr:sp macro="" textlink="">
      <xdr:nvSpPr>
        <xdr:cNvPr id="205" name="n_3mainValue【体育館・プール】&#10;有形固定資産減価償却率">
          <a:extLst>
            <a:ext uri="{FF2B5EF4-FFF2-40B4-BE49-F238E27FC236}">
              <a16:creationId xmlns:a16="http://schemas.microsoft.com/office/drawing/2014/main" id="{85E38917-18B6-4CE6-8749-8665664252E5}"/>
            </a:ext>
          </a:extLst>
        </xdr:cNvPr>
        <xdr:cNvSpPr txBox="1"/>
      </xdr:nvSpPr>
      <xdr:spPr>
        <a:xfrm>
          <a:off x="18167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154322</xdr:rowOff>
    </xdr:from>
    <xdr:ext cx="405111" cy="259045"/>
    <xdr:sp macro="" textlink="">
      <xdr:nvSpPr>
        <xdr:cNvPr id="206" name="n_4mainValue【体育館・プール】&#10;有形固定資産減価償却率">
          <a:extLst>
            <a:ext uri="{FF2B5EF4-FFF2-40B4-BE49-F238E27FC236}">
              <a16:creationId xmlns:a16="http://schemas.microsoft.com/office/drawing/2014/main" id="{EC016BD6-AE7C-4F09-A1BE-1579F57EB2A1}"/>
            </a:ext>
          </a:extLst>
        </xdr:cNvPr>
        <xdr:cNvSpPr txBox="1"/>
      </xdr:nvSpPr>
      <xdr:spPr>
        <a:xfrm>
          <a:off x="927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8310AE81-D51D-4FF0-85B2-540D90B90FA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F1498E57-505F-4997-B277-FE9E744C5B6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DF425458-EDBE-4CBD-A12B-B96B60CAE3E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24D7AD2-59A6-4324-88F0-AB100C80433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42BA0694-878F-414F-A301-E84566E6A33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11A8DFE5-395A-47AE-B3ED-93E92E14984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08AFE46-40F9-415D-940E-5BF048CAF9B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AA06B9F-CF2E-4DDF-9756-3345FDF7EA8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B105E56-091A-4C88-A558-9DB668F9C06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A6A2707-77DD-49DA-887F-4806B697FD2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B130AB9A-A924-4961-9FBE-AD79FE402D4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a16="http://schemas.microsoft.com/office/drawing/2014/main" id="{A83079B2-9D90-4E30-8CAC-662A9B70F839}"/>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E5FD0B60-3CCF-4428-9FC5-A00EC3706AF1}"/>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a16="http://schemas.microsoft.com/office/drawing/2014/main" id="{8CFE70B0-B90B-4697-9838-B1AAC88022A8}"/>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D709B58D-492C-438B-A8A2-16F6BDBC0E0B}"/>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a16="http://schemas.microsoft.com/office/drawing/2014/main" id="{5E2A8CAF-9C37-4BF0-B452-02B6DB0A44F8}"/>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C80A87B5-63B7-4FBC-906D-FB2DCC5E70C9}"/>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a16="http://schemas.microsoft.com/office/drawing/2014/main" id="{810AF41D-F020-4162-9F99-15C6386B1EB2}"/>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45499D05-EEEE-4075-97AA-D2B45553BB43}"/>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a16="http://schemas.microsoft.com/office/drawing/2014/main" id="{1492273D-C209-4EB8-A7F7-5AB674AB645A}"/>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77C4338F-3137-4AAD-B527-E2D24A588338}"/>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a16="http://schemas.microsoft.com/office/drawing/2014/main" id="{0324B691-64AF-4B85-987C-0AA80B8334DF}"/>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41F4EF4E-C372-4F0F-98C2-A2B05056BCD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5BE8C487-7945-4B72-96CA-BA75C40315F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E2A3D207-F4E3-4BBF-846F-CF9C99CD4F4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128996</xdr:rowOff>
    </xdr:from>
    <xdr:to>
      <xdr:col>54</xdr:col>
      <xdr:colOff>189865</xdr:colOff>
      <xdr:row>64</xdr:row>
      <xdr:rowOff>99604</xdr:rowOff>
    </xdr:to>
    <xdr:cxnSp macro="">
      <xdr:nvCxnSpPr>
        <xdr:cNvPr id="232" name="直線コネクタ 231">
          <a:extLst>
            <a:ext uri="{FF2B5EF4-FFF2-40B4-BE49-F238E27FC236}">
              <a16:creationId xmlns:a16="http://schemas.microsoft.com/office/drawing/2014/main" id="{4DAD0750-6CBF-4E7E-9297-0712E1FBCA8C}"/>
            </a:ext>
          </a:extLst>
        </xdr:cNvPr>
        <xdr:cNvCxnSpPr/>
      </xdr:nvCxnSpPr>
      <xdr:spPr>
        <a:xfrm flipV="1">
          <a:off x="10476865" y="9558746"/>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103431</xdr:rowOff>
    </xdr:from>
    <xdr:ext cx="469744" cy="259045"/>
    <xdr:sp macro="" textlink="">
      <xdr:nvSpPr>
        <xdr:cNvPr id="233" name="【体育館・プール】&#10;一人当たり面積最小値テキスト">
          <a:extLst>
            <a:ext uri="{FF2B5EF4-FFF2-40B4-BE49-F238E27FC236}">
              <a16:creationId xmlns:a16="http://schemas.microsoft.com/office/drawing/2014/main" id="{8FDE5656-E12E-4BEE-8312-CDA2219DD2A6}"/>
            </a:ext>
          </a:extLst>
        </xdr:cNvPr>
        <xdr:cNvSpPr txBox="1"/>
      </xdr:nvSpPr>
      <xdr:spPr>
        <a:xfrm>
          <a:off x="10515600" y="1107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99604</xdr:rowOff>
    </xdr:from>
    <xdr:to>
      <xdr:col>55</xdr:col>
      <xdr:colOff>88900</xdr:colOff>
      <xdr:row>64</xdr:row>
      <xdr:rowOff>99604</xdr:rowOff>
    </xdr:to>
    <xdr:cxnSp macro="">
      <xdr:nvCxnSpPr>
        <xdr:cNvPr id="234" name="直線コネクタ 233">
          <a:extLst>
            <a:ext uri="{FF2B5EF4-FFF2-40B4-BE49-F238E27FC236}">
              <a16:creationId xmlns:a16="http://schemas.microsoft.com/office/drawing/2014/main" id="{49EE00D8-13C1-4A5C-8642-21A5066FFBCB}"/>
            </a:ext>
          </a:extLst>
        </xdr:cNvPr>
        <xdr:cNvCxnSpPr/>
      </xdr:nvCxnSpPr>
      <xdr:spPr>
        <a:xfrm>
          <a:off x="10388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75673</xdr:rowOff>
    </xdr:from>
    <xdr:ext cx="469744" cy="259045"/>
    <xdr:sp macro="" textlink="">
      <xdr:nvSpPr>
        <xdr:cNvPr id="235" name="【体育館・プール】&#10;一人当たり面積最大値テキスト">
          <a:extLst>
            <a:ext uri="{FF2B5EF4-FFF2-40B4-BE49-F238E27FC236}">
              <a16:creationId xmlns:a16="http://schemas.microsoft.com/office/drawing/2014/main" id="{8261ADBA-1EFF-4AAA-841B-7C00E1B4BDC7}"/>
            </a:ext>
          </a:extLst>
        </xdr:cNvPr>
        <xdr:cNvSpPr txBox="1"/>
      </xdr:nvSpPr>
      <xdr:spPr>
        <a:xfrm>
          <a:off x="10515600" y="933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128996</xdr:rowOff>
    </xdr:from>
    <xdr:to>
      <xdr:col>55</xdr:col>
      <xdr:colOff>88900</xdr:colOff>
      <xdr:row>55</xdr:row>
      <xdr:rowOff>128996</xdr:rowOff>
    </xdr:to>
    <xdr:cxnSp macro="">
      <xdr:nvCxnSpPr>
        <xdr:cNvPr id="236" name="直線コネクタ 235">
          <a:extLst>
            <a:ext uri="{FF2B5EF4-FFF2-40B4-BE49-F238E27FC236}">
              <a16:creationId xmlns:a16="http://schemas.microsoft.com/office/drawing/2014/main" id="{994A62BC-55C7-4435-BD56-49B7C1220AA0}"/>
            </a:ext>
          </a:extLst>
        </xdr:cNvPr>
        <xdr:cNvCxnSpPr/>
      </xdr:nvCxnSpPr>
      <xdr:spPr>
        <a:xfrm>
          <a:off x="10388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68053</xdr:rowOff>
    </xdr:from>
    <xdr:ext cx="469744" cy="259045"/>
    <xdr:sp macro="" textlink="">
      <xdr:nvSpPr>
        <xdr:cNvPr id="237" name="【体育館・プール】&#10;一人当たり面積平均値テキスト">
          <a:extLst>
            <a:ext uri="{FF2B5EF4-FFF2-40B4-BE49-F238E27FC236}">
              <a16:creationId xmlns:a16="http://schemas.microsoft.com/office/drawing/2014/main" id="{ABE85657-A816-4507-8A48-6EB86B8820A2}"/>
            </a:ext>
          </a:extLst>
        </xdr:cNvPr>
        <xdr:cNvSpPr txBox="1"/>
      </xdr:nvSpPr>
      <xdr:spPr>
        <a:xfrm>
          <a:off x="10515600" y="10526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89626</xdr:rowOff>
    </xdr:from>
    <xdr:to>
      <xdr:col>55</xdr:col>
      <xdr:colOff>50800</xdr:colOff>
      <xdr:row>62</xdr:row>
      <xdr:rowOff>19776</xdr:rowOff>
    </xdr:to>
    <xdr:sp macro="" textlink="">
      <xdr:nvSpPr>
        <xdr:cNvPr id="238" name="フローチャート: 判断 237">
          <a:extLst>
            <a:ext uri="{FF2B5EF4-FFF2-40B4-BE49-F238E27FC236}">
              <a16:creationId xmlns:a16="http://schemas.microsoft.com/office/drawing/2014/main" id="{1C0309DE-121B-4514-8478-BA0D87530227}"/>
            </a:ext>
          </a:extLst>
        </xdr:cNvPr>
        <xdr:cNvSpPr/>
      </xdr:nvSpPr>
      <xdr:spPr>
        <a:xfrm>
          <a:off x="104267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87993</xdr:rowOff>
    </xdr:from>
    <xdr:to>
      <xdr:col>50</xdr:col>
      <xdr:colOff>165100</xdr:colOff>
      <xdr:row>62</xdr:row>
      <xdr:rowOff>18143</xdr:rowOff>
    </xdr:to>
    <xdr:sp macro="" textlink="">
      <xdr:nvSpPr>
        <xdr:cNvPr id="239" name="フローチャート: 判断 238">
          <a:extLst>
            <a:ext uri="{FF2B5EF4-FFF2-40B4-BE49-F238E27FC236}">
              <a16:creationId xmlns:a16="http://schemas.microsoft.com/office/drawing/2014/main" id="{C4980E61-D5B7-4DA4-862D-EBB86CBF17E8}"/>
            </a:ext>
          </a:extLst>
        </xdr:cNvPr>
        <xdr:cNvSpPr/>
      </xdr:nvSpPr>
      <xdr:spPr>
        <a:xfrm>
          <a:off x="9588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102688</xdr:rowOff>
    </xdr:from>
    <xdr:to>
      <xdr:col>46</xdr:col>
      <xdr:colOff>38100</xdr:colOff>
      <xdr:row>62</xdr:row>
      <xdr:rowOff>32838</xdr:rowOff>
    </xdr:to>
    <xdr:sp macro="" textlink="">
      <xdr:nvSpPr>
        <xdr:cNvPr id="240" name="フローチャート: 判断 239">
          <a:extLst>
            <a:ext uri="{FF2B5EF4-FFF2-40B4-BE49-F238E27FC236}">
              <a16:creationId xmlns:a16="http://schemas.microsoft.com/office/drawing/2014/main" id="{0F88DAC4-EE87-4FD6-ADBA-A8AD925A537A}"/>
            </a:ext>
          </a:extLst>
        </xdr:cNvPr>
        <xdr:cNvSpPr/>
      </xdr:nvSpPr>
      <xdr:spPr>
        <a:xfrm>
          <a:off x="86995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122283</xdr:rowOff>
    </xdr:from>
    <xdr:to>
      <xdr:col>41</xdr:col>
      <xdr:colOff>101600</xdr:colOff>
      <xdr:row>62</xdr:row>
      <xdr:rowOff>52433</xdr:rowOff>
    </xdr:to>
    <xdr:sp macro="" textlink="">
      <xdr:nvSpPr>
        <xdr:cNvPr id="241" name="フローチャート: 判断 240">
          <a:extLst>
            <a:ext uri="{FF2B5EF4-FFF2-40B4-BE49-F238E27FC236}">
              <a16:creationId xmlns:a16="http://schemas.microsoft.com/office/drawing/2014/main" id="{B7B74B80-6D7B-44E6-AC5B-DCB0988119DE}"/>
            </a:ext>
          </a:extLst>
        </xdr:cNvPr>
        <xdr:cNvSpPr/>
      </xdr:nvSpPr>
      <xdr:spPr>
        <a:xfrm>
          <a:off x="7810500" y="105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135346</xdr:rowOff>
    </xdr:from>
    <xdr:to>
      <xdr:col>36</xdr:col>
      <xdr:colOff>165100</xdr:colOff>
      <xdr:row>62</xdr:row>
      <xdr:rowOff>65496</xdr:rowOff>
    </xdr:to>
    <xdr:sp macro="" textlink="">
      <xdr:nvSpPr>
        <xdr:cNvPr id="242" name="フローチャート: 判断 241">
          <a:extLst>
            <a:ext uri="{FF2B5EF4-FFF2-40B4-BE49-F238E27FC236}">
              <a16:creationId xmlns:a16="http://schemas.microsoft.com/office/drawing/2014/main" id="{75170FC6-F017-4B77-B495-C59C7E82774C}"/>
            </a:ext>
          </a:extLst>
        </xdr:cNvPr>
        <xdr:cNvSpPr/>
      </xdr:nvSpPr>
      <xdr:spPr>
        <a:xfrm>
          <a:off x="6921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51E8527-D76D-41CE-A07E-6FDF0751CCE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5AB6FCA-A055-4A6B-BFE3-18C6E934268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DD41F37-C2D9-434E-A56C-0A441B20CA6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A80D0C1-BCAB-4DDA-86B3-F2D985BCB53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1606E702-A1F6-4D7F-8447-5A3E19A314E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58601</xdr:rowOff>
    </xdr:from>
    <xdr:to>
      <xdr:col>55</xdr:col>
      <xdr:colOff>50800</xdr:colOff>
      <xdr:row>60</xdr:row>
      <xdr:rowOff>160201</xdr:rowOff>
    </xdr:to>
    <xdr:sp macro="" textlink="">
      <xdr:nvSpPr>
        <xdr:cNvPr id="248" name="楕円 247">
          <a:extLst>
            <a:ext uri="{FF2B5EF4-FFF2-40B4-BE49-F238E27FC236}">
              <a16:creationId xmlns:a16="http://schemas.microsoft.com/office/drawing/2014/main" id="{6E14F278-CB11-4389-B3D5-83EB24446E57}"/>
            </a:ext>
          </a:extLst>
        </xdr:cNvPr>
        <xdr:cNvSpPr/>
      </xdr:nvSpPr>
      <xdr:spPr>
        <a:xfrm>
          <a:off x="104267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81478</xdr:rowOff>
    </xdr:from>
    <xdr:ext cx="469744" cy="259045"/>
    <xdr:sp macro="" textlink="">
      <xdr:nvSpPr>
        <xdr:cNvPr id="249" name="【体育館・プール】&#10;一人当たり面積該当値テキスト">
          <a:extLst>
            <a:ext uri="{FF2B5EF4-FFF2-40B4-BE49-F238E27FC236}">
              <a16:creationId xmlns:a16="http://schemas.microsoft.com/office/drawing/2014/main" id="{D56E2D76-FF5A-489B-85AE-6500F1DA982B}"/>
            </a:ext>
          </a:extLst>
        </xdr:cNvPr>
        <xdr:cNvSpPr txBox="1"/>
      </xdr:nvSpPr>
      <xdr:spPr>
        <a:xfrm>
          <a:off x="10515600" y="1019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66766</xdr:rowOff>
    </xdr:from>
    <xdr:to>
      <xdr:col>50</xdr:col>
      <xdr:colOff>165100</xdr:colOff>
      <xdr:row>60</xdr:row>
      <xdr:rowOff>168366</xdr:rowOff>
    </xdr:to>
    <xdr:sp macro="" textlink="">
      <xdr:nvSpPr>
        <xdr:cNvPr id="250" name="楕円 249">
          <a:extLst>
            <a:ext uri="{FF2B5EF4-FFF2-40B4-BE49-F238E27FC236}">
              <a16:creationId xmlns:a16="http://schemas.microsoft.com/office/drawing/2014/main" id="{D9AD126C-D3A4-4821-9130-E88F965AA25B}"/>
            </a:ext>
          </a:extLst>
        </xdr:cNvPr>
        <xdr:cNvSpPr/>
      </xdr:nvSpPr>
      <xdr:spPr>
        <a:xfrm>
          <a:off x="9588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109401</xdr:rowOff>
    </xdr:from>
    <xdr:to>
      <xdr:col>55</xdr:col>
      <xdr:colOff>0</xdr:colOff>
      <xdr:row>60</xdr:row>
      <xdr:rowOff>117566</xdr:rowOff>
    </xdr:to>
    <xdr:cxnSp macro="">
      <xdr:nvCxnSpPr>
        <xdr:cNvPr id="251" name="直線コネクタ 250">
          <a:extLst>
            <a:ext uri="{FF2B5EF4-FFF2-40B4-BE49-F238E27FC236}">
              <a16:creationId xmlns:a16="http://schemas.microsoft.com/office/drawing/2014/main" id="{EACE9B6C-E8FF-4971-AE3A-1567437C9D84}"/>
            </a:ext>
          </a:extLst>
        </xdr:cNvPr>
        <xdr:cNvCxnSpPr/>
      </xdr:nvCxnSpPr>
      <xdr:spPr>
        <a:xfrm flipV="1">
          <a:off x="9639300" y="10396401"/>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76563</xdr:rowOff>
    </xdr:from>
    <xdr:to>
      <xdr:col>46</xdr:col>
      <xdr:colOff>38100</xdr:colOff>
      <xdr:row>61</xdr:row>
      <xdr:rowOff>6713</xdr:rowOff>
    </xdr:to>
    <xdr:sp macro="" textlink="">
      <xdr:nvSpPr>
        <xdr:cNvPr id="252" name="楕円 251">
          <a:extLst>
            <a:ext uri="{FF2B5EF4-FFF2-40B4-BE49-F238E27FC236}">
              <a16:creationId xmlns:a16="http://schemas.microsoft.com/office/drawing/2014/main" id="{B6E25DFE-D9F1-47ED-8717-C4FA652CA1D7}"/>
            </a:ext>
          </a:extLst>
        </xdr:cNvPr>
        <xdr:cNvSpPr/>
      </xdr:nvSpPr>
      <xdr:spPr>
        <a:xfrm>
          <a:off x="8699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117566</xdr:rowOff>
    </xdr:from>
    <xdr:to>
      <xdr:col>50</xdr:col>
      <xdr:colOff>114300</xdr:colOff>
      <xdr:row>60</xdr:row>
      <xdr:rowOff>127363</xdr:rowOff>
    </xdr:to>
    <xdr:cxnSp macro="">
      <xdr:nvCxnSpPr>
        <xdr:cNvPr id="253" name="直線コネクタ 252">
          <a:extLst>
            <a:ext uri="{FF2B5EF4-FFF2-40B4-BE49-F238E27FC236}">
              <a16:creationId xmlns:a16="http://schemas.microsoft.com/office/drawing/2014/main" id="{33D3FF09-4BED-4569-A5AB-30A45C364C25}"/>
            </a:ext>
          </a:extLst>
        </xdr:cNvPr>
        <xdr:cNvCxnSpPr/>
      </xdr:nvCxnSpPr>
      <xdr:spPr>
        <a:xfrm flipV="1">
          <a:off x="8750300" y="1040456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87993</xdr:rowOff>
    </xdr:from>
    <xdr:to>
      <xdr:col>41</xdr:col>
      <xdr:colOff>101600</xdr:colOff>
      <xdr:row>61</xdr:row>
      <xdr:rowOff>18143</xdr:rowOff>
    </xdr:to>
    <xdr:sp macro="" textlink="">
      <xdr:nvSpPr>
        <xdr:cNvPr id="254" name="楕円 253">
          <a:extLst>
            <a:ext uri="{FF2B5EF4-FFF2-40B4-BE49-F238E27FC236}">
              <a16:creationId xmlns:a16="http://schemas.microsoft.com/office/drawing/2014/main" id="{44E7CA1E-9AC0-4810-9794-512FBF157375}"/>
            </a:ext>
          </a:extLst>
        </xdr:cNvPr>
        <xdr:cNvSpPr/>
      </xdr:nvSpPr>
      <xdr:spPr>
        <a:xfrm>
          <a:off x="78105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127363</xdr:rowOff>
    </xdr:from>
    <xdr:to>
      <xdr:col>45</xdr:col>
      <xdr:colOff>177800</xdr:colOff>
      <xdr:row>60</xdr:row>
      <xdr:rowOff>138793</xdr:rowOff>
    </xdr:to>
    <xdr:cxnSp macro="">
      <xdr:nvCxnSpPr>
        <xdr:cNvPr id="255" name="直線コネクタ 254">
          <a:extLst>
            <a:ext uri="{FF2B5EF4-FFF2-40B4-BE49-F238E27FC236}">
              <a16:creationId xmlns:a16="http://schemas.microsoft.com/office/drawing/2014/main" id="{DE0CC6F0-7FB4-4260-8B34-A5467A232DB6}"/>
            </a:ext>
          </a:extLst>
        </xdr:cNvPr>
        <xdr:cNvCxnSpPr/>
      </xdr:nvCxnSpPr>
      <xdr:spPr>
        <a:xfrm flipV="1">
          <a:off x="7861300" y="1041436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99423</xdr:rowOff>
    </xdr:from>
    <xdr:to>
      <xdr:col>36</xdr:col>
      <xdr:colOff>165100</xdr:colOff>
      <xdr:row>61</xdr:row>
      <xdr:rowOff>29573</xdr:rowOff>
    </xdr:to>
    <xdr:sp macro="" textlink="">
      <xdr:nvSpPr>
        <xdr:cNvPr id="256" name="楕円 255">
          <a:extLst>
            <a:ext uri="{FF2B5EF4-FFF2-40B4-BE49-F238E27FC236}">
              <a16:creationId xmlns:a16="http://schemas.microsoft.com/office/drawing/2014/main" id="{62B6F5F6-764F-4D52-9DB7-B8382AABFA2A}"/>
            </a:ext>
          </a:extLst>
        </xdr:cNvPr>
        <xdr:cNvSpPr/>
      </xdr:nvSpPr>
      <xdr:spPr>
        <a:xfrm>
          <a:off x="6921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138793</xdr:rowOff>
    </xdr:from>
    <xdr:to>
      <xdr:col>41</xdr:col>
      <xdr:colOff>50800</xdr:colOff>
      <xdr:row>60</xdr:row>
      <xdr:rowOff>150223</xdr:rowOff>
    </xdr:to>
    <xdr:cxnSp macro="">
      <xdr:nvCxnSpPr>
        <xdr:cNvPr id="257" name="直線コネクタ 256">
          <a:extLst>
            <a:ext uri="{FF2B5EF4-FFF2-40B4-BE49-F238E27FC236}">
              <a16:creationId xmlns:a16="http://schemas.microsoft.com/office/drawing/2014/main" id="{A0821D9E-0DCA-450D-89B8-96F5227C6363}"/>
            </a:ext>
          </a:extLst>
        </xdr:cNvPr>
        <xdr:cNvCxnSpPr/>
      </xdr:nvCxnSpPr>
      <xdr:spPr>
        <a:xfrm flipV="1">
          <a:off x="6972300" y="1042579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9270</xdr:rowOff>
    </xdr:from>
    <xdr:ext cx="469744" cy="259045"/>
    <xdr:sp macro="" textlink="">
      <xdr:nvSpPr>
        <xdr:cNvPr id="258" name="n_1aveValue【体育館・プール】&#10;一人当たり面積">
          <a:extLst>
            <a:ext uri="{FF2B5EF4-FFF2-40B4-BE49-F238E27FC236}">
              <a16:creationId xmlns:a16="http://schemas.microsoft.com/office/drawing/2014/main" id="{8634BD89-B18B-45C3-A535-18FC9359EB83}"/>
            </a:ext>
          </a:extLst>
        </xdr:cNvPr>
        <xdr:cNvSpPr txBox="1"/>
      </xdr:nvSpPr>
      <xdr:spPr>
        <a:xfrm>
          <a:off x="9391727" y="1063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23965</xdr:rowOff>
    </xdr:from>
    <xdr:ext cx="469744" cy="259045"/>
    <xdr:sp macro="" textlink="">
      <xdr:nvSpPr>
        <xdr:cNvPr id="259" name="n_2aveValue【体育館・プール】&#10;一人当たり面積">
          <a:extLst>
            <a:ext uri="{FF2B5EF4-FFF2-40B4-BE49-F238E27FC236}">
              <a16:creationId xmlns:a16="http://schemas.microsoft.com/office/drawing/2014/main" id="{8A6FDE78-D776-4F69-A8FB-56C411AF0E83}"/>
            </a:ext>
          </a:extLst>
        </xdr:cNvPr>
        <xdr:cNvSpPr txBox="1"/>
      </xdr:nvSpPr>
      <xdr:spPr>
        <a:xfrm>
          <a:off x="8515427" y="1065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43560</xdr:rowOff>
    </xdr:from>
    <xdr:ext cx="469744" cy="259045"/>
    <xdr:sp macro="" textlink="">
      <xdr:nvSpPr>
        <xdr:cNvPr id="260" name="n_3aveValue【体育館・プール】&#10;一人当たり面積">
          <a:extLst>
            <a:ext uri="{FF2B5EF4-FFF2-40B4-BE49-F238E27FC236}">
              <a16:creationId xmlns:a16="http://schemas.microsoft.com/office/drawing/2014/main" id="{3D739E65-87A0-47EF-ACBD-7987CAD7E596}"/>
            </a:ext>
          </a:extLst>
        </xdr:cNvPr>
        <xdr:cNvSpPr txBox="1"/>
      </xdr:nvSpPr>
      <xdr:spPr>
        <a:xfrm>
          <a:off x="7626427" y="1067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56623</xdr:rowOff>
    </xdr:from>
    <xdr:ext cx="469744" cy="259045"/>
    <xdr:sp macro="" textlink="">
      <xdr:nvSpPr>
        <xdr:cNvPr id="261" name="n_4aveValue【体育館・プール】&#10;一人当たり面積">
          <a:extLst>
            <a:ext uri="{FF2B5EF4-FFF2-40B4-BE49-F238E27FC236}">
              <a16:creationId xmlns:a16="http://schemas.microsoft.com/office/drawing/2014/main" id="{2E9AB9E5-C4A0-47FC-A65B-A28E776067A9}"/>
            </a:ext>
          </a:extLst>
        </xdr:cNvPr>
        <xdr:cNvSpPr txBox="1"/>
      </xdr:nvSpPr>
      <xdr:spPr>
        <a:xfrm>
          <a:off x="6737427" y="1068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13443</xdr:rowOff>
    </xdr:from>
    <xdr:ext cx="469744" cy="259045"/>
    <xdr:sp macro="" textlink="">
      <xdr:nvSpPr>
        <xdr:cNvPr id="262" name="n_1mainValue【体育館・プール】&#10;一人当たり面積">
          <a:extLst>
            <a:ext uri="{FF2B5EF4-FFF2-40B4-BE49-F238E27FC236}">
              <a16:creationId xmlns:a16="http://schemas.microsoft.com/office/drawing/2014/main" id="{26D85F0E-1521-4BF7-A94C-BC144BBF4DD3}"/>
            </a:ext>
          </a:extLst>
        </xdr:cNvPr>
        <xdr:cNvSpPr txBox="1"/>
      </xdr:nvSpPr>
      <xdr:spPr>
        <a:xfrm>
          <a:off x="9391727" y="1012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23240</xdr:rowOff>
    </xdr:from>
    <xdr:ext cx="469744" cy="259045"/>
    <xdr:sp macro="" textlink="">
      <xdr:nvSpPr>
        <xdr:cNvPr id="263" name="n_2mainValue【体育館・プール】&#10;一人当たり面積">
          <a:extLst>
            <a:ext uri="{FF2B5EF4-FFF2-40B4-BE49-F238E27FC236}">
              <a16:creationId xmlns:a16="http://schemas.microsoft.com/office/drawing/2014/main" id="{AC8427FB-4FD2-4605-B2AA-0F3C0436D9E5}"/>
            </a:ext>
          </a:extLst>
        </xdr:cNvPr>
        <xdr:cNvSpPr txBox="1"/>
      </xdr:nvSpPr>
      <xdr:spPr>
        <a:xfrm>
          <a:off x="8515427" y="1013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34670</xdr:rowOff>
    </xdr:from>
    <xdr:ext cx="469744" cy="259045"/>
    <xdr:sp macro="" textlink="">
      <xdr:nvSpPr>
        <xdr:cNvPr id="264" name="n_3mainValue【体育館・プール】&#10;一人当たり面積">
          <a:extLst>
            <a:ext uri="{FF2B5EF4-FFF2-40B4-BE49-F238E27FC236}">
              <a16:creationId xmlns:a16="http://schemas.microsoft.com/office/drawing/2014/main" id="{874E8FBD-335E-49CE-A0E6-93B3E64F6A45}"/>
            </a:ext>
          </a:extLst>
        </xdr:cNvPr>
        <xdr:cNvSpPr txBox="1"/>
      </xdr:nvSpPr>
      <xdr:spPr>
        <a:xfrm>
          <a:off x="7626427" y="1015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46100</xdr:rowOff>
    </xdr:from>
    <xdr:ext cx="469744" cy="259045"/>
    <xdr:sp macro="" textlink="">
      <xdr:nvSpPr>
        <xdr:cNvPr id="265" name="n_4mainValue【体育館・プール】&#10;一人当たり面積">
          <a:extLst>
            <a:ext uri="{FF2B5EF4-FFF2-40B4-BE49-F238E27FC236}">
              <a16:creationId xmlns:a16="http://schemas.microsoft.com/office/drawing/2014/main" id="{F8B82A94-1AE4-4B32-8580-0A4621A17E6B}"/>
            </a:ext>
          </a:extLst>
        </xdr:cNvPr>
        <xdr:cNvSpPr txBox="1"/>
      </xdr:nvSpPr>
      <xdr:spPr>
        <a:xfrm>
          <a:off x="6737427" y="1016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5FDB17E3-4B76-4161-9387-D5131488ED4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412CD7BB-7BED-4C80-B723-A7A877A2037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E4E47B4-8088-4DCB-BCA8-6C7FF399DFC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CF088E8A-700C-4EFA-AA4A-483B3E26540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3D79EA07-0468-4F1E-A360-3CEC8EF5883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80991BC-873C-4151-8F4F-E15E70077BE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C2F51140-B0B1-4DFC-B117-996152169A9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64384741-BE8A-4F88-8CAA-21B44E1E7A2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8C72B61-3EF8-4CC7-8E62-2233425B5D7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8FC40C1A-A128-491E-9D9D-4E4FA26D90F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86BFB455-A7AB-42B7-AF72-9B94F43B497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F2336B0C-BAF1-4B16-AF94-C988F0A6839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A8BD855A-0AF6-455D-971E-959A5590B54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C5A20446-F419-4697-BEB9-F96D6936A64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5A9CBA1E-1BE5-4553-8D58-69889FAC280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B9D8D1CB-5F48-40BA-AD93-5B934923491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9D9FC6A5-7080-4665-ADA1-E67BD06F773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2884213-7B53-4E84-94A8-13883638340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E3CCDEC1-5AC7-40FA-AB73-3242D83640D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E2FAD3E8-78B8-45B1-A1A6-1EA2E94AE17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557CFB18-E310-4D27-A39E-09594D8E843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444B57B9-7675-4130-A3EA-E699212886E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08A5125F-399A-46F5-90F2-46BC205D64D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58C394FB-2664-4B51-A3C7-212B86EFBFC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104775</xdr:rowOff>
    </xdr:to>
    <xdr:cxnSp macro="">
      <xdr:nvCxnSpPr>
        <xdr:cNvPr id="290" name="直線コネクタ 289">
          <a:extLst>
            <a:ext uri="{FF2B5EF4-FFF2-40B4-BE49-F238E27FC236}">
              <a16:creationId xmlns:a16="http://schemas.microsoft.com/office/drawing/2014/main" id="{7B609AFC-4155-4227-97B6-B65E8EB3D27D}"/>
            </a:ext>
          </a:extLst>
        </xdr:cNvPr>
        <xdr:cNvCxnSpPr/>
      </xdr:nvCxnSpPr>
      <xdr:spPr>
        <a:xfrm flipV="1">
          <a:off x="4634865" y="13296900"/>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91" name="【福祉施設】&#10;有形固定資産減価償却率最小値テキスト">
          <a:extLst>
            <a:ext uri="{FF2B5EF4-FFF2-40B4-BE49-F238E27FC236}">
              <a16:creationId xmlns:a16="http://schemas.microsoft.com/office/drawing/2014/main" id="{714C03EB-E4C6-49C1-A461-F0C59A64032D}"/>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92" name="直線コネクタ 291">
          <a:extLst>
            <a:ext uri="{FF2B5EF4-FFF2-40B4-BE49-F238E27FC236}">
              <a16:creationId xmlns:a16="http://schemas.microsoft.com/office/drawing/2014/main" id="{7A02FA8E-3C69-47D4-8DA5-D7E61FBCE934}"/>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405111" cy="259045"/>
    <xdr:sp macro="" textlink="">
      <xdr:nvSpPr>
        <xdr:cNvPr id="293" name="【福祉施設】&#10;有形固定資産減価償却率最大値テキスト">
          <a:extLst>
            <a:ext uri="{FF2B5EF4-FFF2-40B4-BE49-F238E27FC236}">
              <a16:creationId xmlns:a16="http://schemas.microsoft.com/office/drawing/2014/main" id="{2DE23D5E-E24D-452A-91E1-6054D69567E0}"/>
            </a:ext>
          </a:extLst>
        </xdr:cNvPr>
        <xdr:cNvSpPr txBox="1"/>
      </xdr:nvSpPr>
      <xdr:spPr>
        <a:xfrm>
          <a:off x="4673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4" name="直線コネクタ 293">
          <a:extLst>
            <a:ext uri="{FF2B5EF4-FFF2-40B4-BE49-F238E27FC236}">
              <a16:creationId xmlns:a16="http://schemas.microsoft.com/office/drawing/2014/main" id="{92CA758C-A6A5-446F-900B-10D7781E8C52}"/>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124477</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E98927E0-5042-4E47-A057-1D627B40F53E}"/>
            </a:ext>
          </a:extLst>
        </xdr:cNvPr>
        <xdr:cNvSpPr txBox="1"/>
      </xdr:nvSpPr>
      <xdr:spPr>
        <a:xfrm>
          <a:off x="4673600" y="1384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96" name="フローチャート: 判断 295">
          <a:extLst>
            <a:ext uri="{FF2B5EF4-FFF2-40B4-BE49-F238E27FC236}">
              <a16:creationId xmlns:a16="http://schemas.microsoft.com/office/drawing/2014/main" id="{84D38B57-C540-48DD-827A-356EE2811BB4}"/>
            </a:ext>
          </a:extLst>
        </xdr:cNvPr>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297" name="フローチャート: 判断 296">
          <a:extLst>
            <a:ext uri="{FF2B5EF4-FFF2-40B4-BE49-F238E27FC236}">
              <a16:creationId xmlns:a16="http://schemas.microsoft.com/office/drawing/2014/main" id="{7D209C25-A54A-4A17-B19E-2650A31C9DF2}"/>
            </a:ext>
          </a:extLst>
        </xdr:cNvPr>
        <xdr:cNvSpPr/>
      </xdr:nvSpPr>
      <xdr:spPr>
        <a:xfrm>
          <a:off x="3746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8" name="フローチャート: 判断 297">
          <a:extLst>
            <a:ext uri="{FF2B5EF4-FFF2-40B4-BE49-F238E27FC236}">
              <a16:creationId xmlns:a16="http://schemas.microsoft.com/office/drawing/2014/main" id="{EA9D82A4-C6A4-4E88-B29F-59C8451B1925}"/>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95886</xdr:rowOff>
    </xdr:from>
    <xdr:to>
      <xdr:col>10</xdr:col>
      <xdr:colOff>165100</xdr:colOff>
      <xdr:row>82</xdr:row>
      <xdr:rowOff>26036</xdr:rowOff>
    </xdr:to>
    <xdr:sp macro="" textlink="">
      <xdr:nvSpPr>
        <xdr:cNvPr id="299" name="フローチャート: 判断 298">
          <a:extLst>
            <a:ext uri="{FF2B5EF4-FFF2-40B4-BE49-F238E27FC236}">
              <a16:creationId xmlns:a16="http://schemas.microsoft.com/office/drawing/2014/main" id="{FA296659-7718-40AC-A8F0-B1472CDBD2D3}"/>
            </a:ext>
          </a:extLst>
        </xdr:cNvPr>
        <xdr:cNvSpPr/>
      </xdr:nvSpPr>
      <xdr:spPr>
        <a:xfrm>
          <a:off x="1968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300" name="フローチャート: 判断 299">
          <a:extLst>
            <a:ext uri="{FF2B5EF4-FFF2-40B4-BE49-F238E27FC236}">
              <a16:creationId xmlns:a16="http://schemas.microsoft.com/office/drawing/2014/main" id="{5C390484-6979-42F1-A6DB-AC893563DC0A}"/>
            </a:ext>
          </a:extLst>
        </xdr:cNvPr>
        <xdr:cNvSpPr/>
      </xdr:nvSpPr>
      <xdr:spPr>
        <a:xfrm>
          <a:off x="1079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3DF4CFB-9C4B-4232-97BA-38542BBA58A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9087F72-3861-4823-BB65-525548E91D8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20E9413-3F8D-4730-A0B7-7C41D25448B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9145DFD-8E1F-46F2-878F-250A1F8FB50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97BE7759-C6A8-4D6C-AC1F-965D6FC4AAE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78739</xdr:rowOff>
    </xdr:from>
    <xdr:to>
      <xdr:col>24</xdr:col>
      <xdr:colOff>114300</xdr:colOff>
      <xdr:row>85</xdr:row>
      <xdr:rowOff>8889</xdr:rowOff>
    </xdr:to>
    <xdr:sp macro="" textlink="">
      <xdr:nvSpPr>
        <xdr:cNvPr id="306" name="楕円 305">
          <a:extLst>
            <a:ext uri="{FF2B5EF4-FFF2-40B4-BE49-F238E27FC236}">
              <a16:creationId xmlns:a16="http://schemas.microsoft.com/office/drawing/2014/main" id="{6D35FBEB-D986-4D69-A9EA-DD3891C76F5B}"/>
            </a:ext>
          </a:extLst>
        </xdr:cNvPr>
        <xdr:cNvSpPr/>
      </xdr:nvSpPr>
      <xdr:spPr>
        <a:xfrm>
          <a:off x="4584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57166</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00840F7C-D45C-4B59-9A41-127A65D73F52}"/>
            </a:ext>
          </a:extLst>
        </xdr:cNvPr>
        <xdr:cNvSpPr txBox="1"/>
      </xdr:nvSpPr>
      <xdr:spPr>
        <a:xfrm>
          <a:off x="4673600"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36830</xdr:rowOff>
    </xdr:from>
    <xdr:to>
      <xdr:col>20</xdr:col>
      <xdr:colOff>38100</xdr:colOff>
      <xdr:row>85</xdr:row>
      <xdr:rowOff>138430</xdr:rowOff>
    </xdr:to>
    <xdr:sp macro="" textlink="">
      <xdr:nvSpPr>
        <xdr:cNvPr id="308" name="楕円 307">
          <a:extLst>
            <a:ext uri="{FF2B5EF4-FFF2-40B4-BE49-F238E27FC236}">
              <a16:creationId xmlns:a16="http://schemas.microsoft.com/office/drawing/2014/main" id="{CAE9B7C1-2629-44BA-AE76-D07438ACF6F6}"/>
            </a:ext>
          </a:extLst>
        </xdr:cNvPr>
        <xdr:cNvSpPr/>
      </xdr:nvSpPr>
      <xdr:spPr>
        <a:xfrm>
          <a:off x="3746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129539</xdr:rowOff>
    </xdr:from>
    <xdr:to>
      <xdr:col>24</xdr:col>
      <xdr:colOff>63500</xdr:colOff>
      <xdr:row>85</xdr:row>
      <xdr:rowOff>87630</xdr:rowOff>
    </xdr:to>
    <xdr:cxnSp macro="">
      <xdr:nvCxnSpPr>
        <xdr:cNvPr id="309" name="直線コネクタ 308">
          <a:extLst>
            <a:ext uri="{FF2B5EF4-FFF2-40B4-BE49-F238E27FC236}">
              <a16:creationId xmlns:a16="http://schemas.microsoft.com/office/drawing/2014/main" id="{3AAD1CB6-25E3-4B3A-969A-D8E9DDF95485}"/>
            </a:ext>
          </a:extLst>
        </xdr:cNvPr>
        <xdr:cNvCxnSpPr/>
      </xdr:nvCxnSpPr>
      <xdr:spPr>
        <a:xfrm flipV="1">
          <a:off x="3797300" y="14531339"/>
          <a:ext cx="8382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50164</xdr:rowOff>
    </xdr:from>
    <xdr:to>
      <xdr:col>15</xdr:col>
      <xdr:colOff>101600</xdr:colOff>
      <xdr:row>85</xdr:row>
      <xdr:rowOff>151764</xdr:rowOff>
    </xdr:to>
    <xdr:sp macro="" textlink="">
      <xdr:nvSpPr>
        <xdr:cNvPr id="310" name="楕円 309">
          <a:extLst>
            <a:ext uri="{FF2B5EF4-FFF2-40B4-BE49-F238E27FC236}">
              <a16:creationId xmlns:a16="http://schemas.microsoft.com/office/drawing/2014/main" id="{2E868D09-BF20-49B9-B991-49E25A50EA2C}"/>
            </a:ext>
          </a:extLst>
        </xdr:cNvPr>
        <xdr:cNvSpPr/>
      </xdr:nvSpPr>
      <xdr:spPr>
        <a:xfrm>
          <a:off x="2857500" y="1462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87630</xdr:rowOff>
    </xdr:from>
    <xdr:to>
      <xdr:col>19</xdr:col>
      <xdr:colOff>177800</xdr:colOff>
      <xdr:row>85</xdr:row>
      <xdr:rowOff>100964</xdr:rowOff>
    </xdr:to>
    <xdr:cxnSp macro="">
      <xdr:nvCxnSpPr>
        <xdr:cNvPr id="311" name="直線コネクタ 310">
          <a:extLst>
            <a:ext uri="{FF2B5EF4-FFF2-40B4-BE49-F238E27FC236}">
              <a16:creationId xmlns:a16="http://schemas.microsoft.com/office/drawing/2014/main" id="{CF44EB55-B8DE-4FCC-9957-04AAB237685C}"/>
            </a:ext>
          </a:extLst>
        </xdr:cNvPr>
        <xdr:cNvCxnSpPr/>
      </xdr:nvCxnSpPr>
      <xdr:spPr>
        <a:xfrm flipV="1">
          <a:off x="2908300" y="14660880"/>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52070</xdr:rowOff>
    </xdr:from>
    <xdr:to>
      <xdr:col>10</xdr:col>
      <xdr:colOff>165100</xdr:colOff>
      <xdr:row>85</xdr:row>
      <xdr:rowOff>153670</xdr:rowOff>
    </xdr:to>
    <xdr:sp macro="" textlink="">
      <xdr:nvSpPr>
        <xdr:cNvPr id="312" name="楕円 311">
          <a:extLst>
            <a:ext uri="{FF2B5EF4-FFF2-40B4-BE49-F238E27FC236}">
              <a16:creationId xmlns:a16="http://schemas.microsoft.com/office/drawing/2014/main" id="{BD60B998-CBD8-468F-ADBB-336DA060CBEA}"/>
            </a:ext>
          </a:extLst>
        </xdr:cNvPr>
        <xdr:cNvSpPr/>
      </xdr:nvSpPr>
      <xdr:spPr>
        <a:xfrm>
          <a:off x="1968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100964</xdr:rowOff>
    </xdr:from>
    <xdr:to>
      <xdr:col>15</xdr:col>
      <xdr:colOff>50800</xdr:colOff>
      <xdr:row>85</xdr:row>
      <xdr:rowOff>102870</xdr:rowOff>
    </xdr:to>
    <xdr:cxnSp macro="">
      <xdr:nvCxnSpPr>
        <xdr:cNvPr id="313" name="直線コネクタ 312">
          <a:extLst>
            <a:ext uri="{FF2B5EF4-FFF2-40B4-BE49-F238E27FC236}">
              <a16:creationId xmlns:a16="http://schemas.microsoft.com/office/drawing/2014/main" id="{83A6C59C-1FA1-446B-901B-93202037624A}"/>
            </a:ext>
          </a:extLst>
        </xdr:cNvPr>
        <xdr:cNvCxnSpPr/>
      </xdr:nvCxnSpPr>
      <xdr:spPr>
        <a:xfrm flipV="1">
          <a:off x="2019300" y="1467421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36830</xdr:rowOff>
    </xdr:from>
    <xdr:to>
      <xdr:col>6</xdr:col>
      <xdr:colOff>38100</xdr:colOff>
      <xdr:row>85</xdr:row>
      <xdr:rowOff>138430</xdr:rowOff>
    </xdr:to>
    <xdr:sp macro="" textlink="">
      <xdr:nvSpPr>
        <xdr:cNvPr id="314" name="楕円 313">
          <a:extLst>
            <a:ext uri="{FF2B5EF4-FFF2-40B4-BE49-F238E27FC236}">
              <a16:creationId xmlns:a16="http://schemas.microsoft.com/office/drawing/2014/main" id="{1018A530-29D5-4E09-AF8C-C380B100CA9C}"/>
            </a:ext>
          </a:extLst>
        </xdr:cNvPr>
        <xdr:cNvSpPr/>
      </xdr:nvSpPr>
      <xdr:spPr>
        <a:xfrm>
          <a:off x="1079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87630</xdr:rowOff>
    </xdr:from>
    <xdr:to>
      <xdr:col>10</xdr:col>
      <xdr:colOff>114300</xdr:colOff>
      <xdr:row>85</xdr:row>
      <xdr:rowOff>102870</xdr:rowOff>
    </xdr:to>
    <xdr:cxnSp macro="">
      <xdr:nvCxnSpPr>
        <xdr:cNvPr id="315" name="直線コネクタ 314">
          <a:extLst>
            <a:ext uri="{FF2B5EF4-FFF2-40B4-BE49-F238E27FC236}">
              <a16:creationId xmlns:a16="http://schemas.microsoft.com/office/drawing/2014/main" id="{BF5EA3AF-0E7B-4C2E-89FA-7E9016BF0C22}"/>
            </a:ext>
          </a:extLst>
        </xdr:cNvPr>
        <xdr:cNvCxnSpPr/>
      </xdr:nvCxnSpPr>
      <xdr:spPr>
        <a:xfrm>
          <a:off x="1130300" y="14660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42563</xdr:rowOff>
    </xdr:from>
    <xdr:ext cx="405111" cy="259045"/>
    <xdr:sp macro="" textlink="">
      <xdr:nvSpPr>
        <xdr:cNvPr id="316" name="n_1aveValue【福祉施設】&#10;有形固定資産減価償却率">
          <a:extLst>
            <a:ext uri="{FF2B5EF4-FFF2-40B4-BE49-F238E27FC236}">
              <a16:creationId xmlns:a16="http://schemas.microsoft.com/office/drawing/2014/main" id="{10F13389-5126-4E61-A0CE-2FFD7D9E9AEB}"/>
            </a:ext>
          </a:extLst>
        </xdr:cNvPr>
        <xdr:cNvSpPr txBox="1"/>
      </xdr:nvSpPr>
      <xdr:spPr>
        <a:xfrm>
          <a:off x="35820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7" name="n_2aveValue【福祉施設】&#10;有形固定資産減価償却率">
          <a:extLst>
            <a:ext uri="{FF2B5EF4-FFF2-40B4-BE49-F238E27FC236}">
              <a16:creationId xmlns:a16="http://schemas.microsoft.com/office/drawing/2014/main" id="{C637BB9A-EF07-467A-A88D-F845ACB7B72E}"/>
            </a:ext>
          </a:extLst>
        </xdr:cNvPr>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42563</xdr:rowOff>
    </xdr:from>
    <xdr:ext cx="405111" cy="259045"/>
    <xdr:sp macro="" textlink="">
      <xdr:nvSpPr>
        <xdr:cNvPr id="318" name="n_3aveValue【福祉施設】&#10;有形固定資産減価償却率">
          <a:extLst>
            <a:ext uri="{FF2B5EF4-FFF2-40B4-BE49-F238E27FC236}">
              <a16:creationId xmlns:a16="http://schemas.microsoft.com/office/drawing/2014/main" id="{5B4D6F52-0120-46D5-ADFD-66DE8C15503B}"/>
            </a:ext>
          </a:extLst>
        </xdr:cNvPr>
        <xdr:cNvSpPr txBox="1"/>
      </xdr:nvSpPr>
      <xdr:spPr>
        <a:xfrm>
          <a:off x="1816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27322</xdr:rowOff>
    </xdr:from>
    <xdr:ext cx="405111" cy="259045"/>
    <xdr:sp macro="" textlink="">
      <xdr:nvSpPr>
        <xdr:cNvPr id="319" name="n_4aveValue【福祉施設】&#10;有形固定資産減価償却率">
          <a:extLst>
            <a:ext uri="{FF2B5EF4-FFF2-40B4-BE49-F238E27FC236}">
              <a16:creationId xmlns:a16="http://schemas.microsoft.com/office/drawing/2014/main" id="{FF4A7E40-34D8-402D-A7B5-A699C8FC77D9}"/>
            </a:ext>
          </a:extLst>
        </xdr:cNvPr>
        <xdr:cNvSpPr txBox="1"/>
      </xdr:nvSpPr>
      <xdr:spPr>
        <a:xfrm>
          <a:off x="927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129557</xdr:rowOff>
    </xdr:from>
    <xdr:ext cx="405111" cy="259045"/>
    <xdr:sp macro="" textlink="">
      <xdr:nvSpPr>
        <xdr:cNvPr id="320" name="n_1mainValue【福祉施設】&#10;有形固定資産減価償却率">
          <a:extLst>
            <a:ext uri="{FF2B5EF4-FFF2-40B4-BE49-F238E27FC236}">
              <a16:creationId xmlns:a16="http://schemas.microsoft.com/office/drawing/2014/main" id="{C9045028-610B-4AFF-AE2B-A2108B93490A}"/>
            </a:ext>
          </a:extLst>
        </xdr:cNvPr>
        <xdr:cNvSpPr txBox="1"/>
      </xdr:nvSpPr>
      <xdr:spPr>
        <a:xfrm>
          <a:off x="3582044" y="1470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142891</xdr:rowOff>
    </xdr:from>
    <xdr:ext cx="405111" cy="259045"/>
    <xdr:sp macro="" textlink="">
      <xdr:nvSpPr>
        <xdr:cNvPr id="321" name="n_2mainValue【福祉施設】&#10;有形固定資産減価償却率">
          <a:extLst>
            <a:ext uri="{FF2B5EF4-FFF2-40B4-BE49-F238E27FC236}">
              <a16:creationId xmlns:a16="http://schemas.microsoft.com/office/drawing/2014/main" id="{BADFDE40-7D8D-4C96-8EB0-947865D297DD}"/>
            </a:ext>
          </a:extLst>
        </xdr:cNvPr>
        <xdr:cNvSpPr txBox="1"/>
      </xdr:nvSpPr>
      <xdr:spPr>
        <a:xfrm>
          <a:off x="2705744" y="1471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144797</xdr:rowOff>
    </xdr:from>
    <xdr:ext cx="405111" cy="259045"/>
    <xdr:sp macro="" textlink="">
      <xdr:nvSpPr>
        <xdr:cNvPr id="322" name="n_3mainValue【福祉施設】&#10;有形固定資産減価償却率">
          <a:extLst>
            <a:ext uri="{FF2B5EF4-FFF2-40B4-BE49-F238E27FC236}">
              <a16:creationId xmlns:a16="http://schemas.microsoft.com/office/drawing/2014/main" id="{CD59BBF2-E71B-4BB5-9C15-91AA2F5E08EC}"/>
            </a:ext>
          </a:extLst>
        </xdr:cNvPr>
        <xdr:cNvSpPr txBox="1"/>
      </xdr:nvSpPr>
      <xdr:spPr>
        <a:xfrm>
          <a:off x="1816744"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129557</xdr:rowOff>
    </xdr:from>
    <xdr:ext cx="405111" cy="259045"/>
    <xdr:sp macro="" textlink="">
      <xdr:nvSpPr>
        <xdr:cNvPr id="323" name="n_4mainValue【福祉施設】&#10;有形固定資産減価償却率">
          <a:extLst>
            <a:ext uri="{FF2B5EF4-FFF2-40B4-BE49-F238E27FC236}">
              <a16:creationId xmlns:a16="http://schemas.microsoft.com/office/drawing/2014/main" id="{43B47534-38AC-4A45-A998-1C9B603819F4}"/>
            </a:ext>
          </a:extLst>
        </xdr:cNvPr>
        <xdr:cNvSpPr txBox="1"/>
      </xdr:nvSpPr>
      <xdr:spPr>
        <a:xfrm>
          <a:off x="927744" y="1470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737058B-1BD1-4A26-93F4-BDEB4BB1BF2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AA017AE7-68DF-4095-8A20-5694BB142C9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8E8DCA4B-A96F-4DF0-879B-AD2B3E3D463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37D3C137-B7DC-4033-B766-A3BB34DB7A3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990B79B1-6009-4056-9C76-23F255853B5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C9ACE9DE-47F8-4E73-8DA3-720D082BD0F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372D233D-171C-4D2D-906B-5222A3D769B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A83404B4-04C2-43B7-9D3D-089AA98CDB3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73820B14-9F7E-49E4-9EFD-DDCE83D79CE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72A0378D-6C5E-4046-BF64-D8B97D8E8C3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5D131AB9-B71D-432D-B932-CE36B18D1106}"/>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0B47D97B-0DB0-4938-822C-5963383BDE5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E8EC7FBC-0027-4F83-A0F4-1D251138D797}"/>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3C94C57D-6C0C-4A9D-A88E-D4246966B8A1}"/>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570320E4-DB2B-4F82-9617-09D03DC3980A}"/>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9EF41114-0EC6-4939-BCB4-325B550631D9}"/>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3F509528-3D19-4BEE-9C5B-05D5F8082F2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A813CFAD-83B1-412D-A598-5CCE1CA39A25}"/>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CDC94CAF-F317-43D6-ACF2-821D2728556D}"/>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94F503E2-C398-4D4C-A9AC-FE96021AA079}"/>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FEC607A4-8A8B-4E47-90E0-FBDA4EEBA565}"/>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4DC1CA8A-ADD9-456D-939C-5138BE9C0E4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CFFF9215-367B-40C4-8FF2-B8E5AD812F9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08226C67-CA10-4E1F-9B51-CA79CD41E29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a:extLst>
            <a:ext uri="{FF2B5EF4-FFF2-40B4-BE49-F238E27FC236}">
              <a16:creationId xmlns:a16="http://schemas.microsoft.com/office/drawing/2014/main" id="{CEB7533E-5B2E-4D0C-BFF8-30B2D9F9DC9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114844</xdr:rowOff>
    </xdr:from>
    <xdr:to>
      <xdr:col>54</xdr:col>
      <xdr:colOff>189865</xdr:colOff>
      <xdr:row>86</xdr:row>
      <xdr:rowOff>158931</xdr:rowOff>
    </xdr:to>
    <xdr:cxnSp macro="">
      <xdr:nvCxnSpPr>
        <xdr:cNvPr id="349" name="直線コネクタ 348">
          <a:extLst>
            <a:ext uri="{FF2B5EF4-FFF2-40B4-BE49-F238E27FC236}">
              <a16:creationId xmlns:a16="http://schemas.microsoft.com/office/drawing/2014/main" id="{6A1C3786-303F-4F48-A247-A293FE11EA25}"/>
            </a:ext>
          </a:extLst>
        </xdr:cNvPr>
        <xdr:cNvCxnSpPr/>
      </xdr:nvCxnSpPr>
      <xdr:spPr>
        <a:xfrm flipV="1">
          <a:off x="10476865" y="13316494"/>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50" name="【福祉施設】&#10;一人当たり面積最小値テキスト">
          <a:extLst>
            <a:ext uri="{FF2B5EF4-FFF2-40B4-BE49-F238E27FC236}">
              <a16:creationId xmlns:a16="http://schemas.microsoft.com/office/drawing/2014/main" id="{4BE3ABF1-F74B-4A91-BF9F-7E3E6948B7AD}"/>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51" name="直線コネクタ 350">
          <a:extLst>
            <a:ext uri="{FF2B5EF4-FFF2-40B4-BE49-F238E27FC236}">
              <a16:creationId xmlns:a16="http://schemas.microsoft.com/office/drawing/2014/main" id="{7C572F0B-5BC9-4EFC-AAB9-96D13A394CE4}"/>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61521</xdr:rowOff>
    </xdr:from>
    <xdr:ext cx="469744" cy="259045"/>
    <xdr:sp macro="" textlink="">
      <xdr:nvSpPr>
        <xdr:cNvPr id="352" name="【福祉施設】&#10;一人当たり面積最大値テキスト">
          <a:extLst>
            <a:ext uri="{FF2B5EF4-FFF2-40B4-BE49-F238E27FC236}">
              <a16:creationId xmlns:a16="http://schemas.microsoft.com/office/drawing/2014/main" id="{454B95D9-EAF1-4FB7-9CA0-E39C5E160DC1}"/>
            </a:ext>
          </a:extLst>
        </xdr:cNvPr>
        <xdr:cNvSpPr txBox="1"/>
      </xdr:nvSpPr>
      <xdr:spPr>
        <a:xfrm>
          <a:off x="10515600" y="1309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114844</xdr:rowOff>
    </xdr:from>
    <xdr:to>
      <xdr:col>55</xdr:col>
      <xdr:colOff>88900</xdr:colOff>
      <xdr:row>77</xdr:row>
      <xdr:rowOff>114844</xdr:rowOff>
    </xdr:to>
    <xdr:cxnSp macro="">
      <xdr:nvCxnSpPr>
        <xdr:cNvPr id="353" name="直線コネクタ 352">
          <a:extLst>
            <a:ext uri="{FF2B5EF4-FFF2-40B4-BE49-F238E27FC236}">
              <a16:creationId xmlns:a16="http://schemas.microsoft.com/office/drawing/2014/main" id="{7C515AC9-1C77-46B7-8AC4-C230A97A750C}"/>
            </a:ext>
          </a:extLst>
        </xdr:cNvPr>
        <xdr:cNvCxnSpPr/>
      </xdr:nvCxnSpPr>
      <xdr:spPr>
        <a:xfrm>
          <a:off x="10388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19975</xdr:rowOff>
    </xdr:from>
    <xdr:ext cx="469744" cy="259045"/>
    <xdr:sp macro="" textlink="">
      <xdr:nvSpPr>
        <xdr:cNvPr id="354" name="【福祉施設】&#10;一人当たり面積平均値テキスト">
          <a:extLst>
            <a:ext uri="{FF2B5EF4-FFF2-40B4-BE49-F238E27FC236}">
              <a16:creationId xmlns:a16="http://schemas.microsoft.com/office/drawing/2014/main" id="{7CBE62FF-B982-4813-8E74-35DDDF943C61}"/>
            </a:ext>
          </a:extLst>
        </xdr:cNvPr>
        <xdr:cNvSpPr txBox="1"/>
      </xdr:nvSpPr>
      <xdr:spPr>
        <a:xfrm>
          <a:off x="10515600" y="14250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355" name="フローチャート: 判断 354">
          <a:extLst>
            <a:ext uri="{FF2B5EF4-FFF2-40B4-BE49-F238E27FC236}">
              <a16:creationId xmlns:a16="http://schemas.microsoft.com/office/drawing/2014/main" id="{7456AD3B-7D6B-45CB-B8EF-DB210BCCC5E8}"/>
            </a:ext>
          </a:extLst>
        </xdr:cNvPr>
        <xdr:cNvSpPr/>
      </xdr:nvSpPr>
      <xdr:spPr>
        <a:xfrm>
          <a:off x="104267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13426</xdr:rowOff>
    </xdr:from>
    <xdr:to>
      <xdr:col>50</xdr:col>
      <xdr:colOff>165100</xdr:colOff>
      <xdr:row>84</xdr:row>
      <xdr:rowOff>115026</xdr:rowOff>
    </xdr:to>
    <xdr:sp macro="" textlink="">
      <xdr:nvSpPr>
        <xdr:cNvPr id="356" name="フローチャート: 判断 355">
          <a:extLst>
            <a:ext uri="{FF2B5EF4-FFF2-40B4-BE49-F238E27FC236}">
              <a16:creationId xmlns:a16="http://schemas.microsoft.com/office/drawing/2014/main" id="{3C41B613-BF51-4FAD-9880-9FDFF4C88761}"/>
            </a:ext>
          </a:extLst>
        </xdr:cNvPr>
        <xdr:cNvSpPr/>
      </xdr:nvSpPr>
      <xdr:spPr>
        <a:xfrm>
          <a:off x="95885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126093</xdr:rowOff>
    </xdr:from>
    <xdr:to>
      <xdr:col>46</xdr:col>
      <xdr:colOff>38100</xdr:colOff>
      <xdr:row>84</xdr:row>
      <xdr:rowOff>56243</xdr:rowOff>
    </xdr:to>
    <xdr:sp macro="" textlink="">
      <xdr:nvSpPr>
        <xdr:cNvPr id="357" name="フローチャート: 判断 356">
          <a:extLst>
            <a:ext uri="{FF2B5EF4-FFF2-40B4-BE49-F238E27FC236}">
              <a16:creationId xmlns:a16="http://schemas.microsoft.com/office/drawing/2014/main" id="{5814F49E-2D70-4194-88F4-9500F1D1E727}"/>
            </a:ext>
          </a:extLst>
        </xdr:cNvPr>
        <xdr:cNvSpPr/>
      </xdr:nvSpPr>
      <xdr:spPr>
        <a:xfrm>
          <a:off x="8699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135889</xdr:rowOff>
    </xdr:from>
    <xdr:to>
      <xdr:col>41</xdr:col>
      <xdr:colOff>101600</xdr:colOff>
      <xdr:row>84</xdr:row>
      <xdr:rowOff>66039</xdr:rowOff>
    </xdr:to>
    <xdr:sp macro="" textlink="">
      <xdr:nvSpPr>
        <xdr:cNvPr id="358" name="フローチャート: 判断 357">
          <a:extLst>
            <a:ext uri="{FF2B5EF4-FFF2-40B4-BE49-F238E27FC236}">
              <a16:creationId xmlns:a16="http://schemas.microsoft.com/office/drawing/2014/main" id="{A2362ADE-7191-4676-8AD1-6DAD42054AB9}"/>
            </a:ext>
          </a:extLst>
        </xdr:cNvPr>
        <xdr:cNvSpPr/>
      </xdr:nvSpPr>
      <xdr:spPr>
        <a:xfrm>
          <a:off x="7810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33020</xdr:rowOff>
    </xdr:from>
    <xdr:to>
      <xdr:col>36</xdr:col>
      <xdr:colOff>165100</xdr:colOff>
      <xdr:row>84</xdr:row>
      <xdr:rowOff>134620</xdr:rowOff>
    </xdr:to>
    <xdr:sp macro="" textlink="">
      <xdr:nvSpPr>
        <xdr:cNvPr id="359" name="フローチャート: 判断 358">
          <a:extLst>
            <a:ext uri="{FF2B5EF4-FFF2-40B4-BE49-F238E27FC236}">
              <a16:creationId xmlns:a16="http://schemas.microsoft.com/office/drawing/2014/main" id="{AF2176C4-5A0C-474F-9180-6C0E7DDE7541}"/>
            </a:ext>
          </a:extLst>
        </xdr:cNvPr>
        <xdr:cNvSpPr/>
      </xdr:nvSpPr>
      <xdr:spPr>
        <a:xfrm>
          <a:off x="6921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BE6B96E-FDE5-4818-AC17-63E206CE67A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A26C410-78F2-4335-8328-5C342D9139E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8B5E4590-E138-4275-827F-A34019B230D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92507B08-1DEF-4CF1-A12F-A74C1A95F2D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63FD4041-56CC-402A-9FD5-7E6AFDB46D4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5262</xdr:rowOff>
    </xdr:from>
    <xdr:to>
      <xdr:col>55</xdr:col>
      <xdr:colOff>50800</xdr:colOff>
      <xdr:row>85</xdr:row>
      <xdr:rowOff>106862</xdr:rowOff>
    </xdr:to>
    <xdr:sp macro="" textlink="">
      <xdr:nvSpPr>
        <xdr:cNvPr id="365" name="楕円 364">
          <a:extLst>
            <a:ext uri="{FF2B5EF4-FFF2-40B4-BE49-F238E27FC236}">
              <a16:creationId xmlns:a16="http://schemas.microsoft.com/office/drawing/2014/main" id="{572486E8-AFFE-4DC0-8174-7F626A922EE3}"/>
            </a:ext>
          </a:extLst>
        </xdr:cNvPr>
        <xdr:cNvSpPr/>
      </xdr:nvSpPr>
      <xdr:spPr>
        <a:xfrm>
          <a:off x="10426700" y="145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155139</xdr:rowOff>
    </xdr:from>
    <xdr:ext cx="469744" cy="259045"/>
    <xdr:sp macro="" textlink="">
      <xdr:nvSpPr>
        <xdr:cNvPr id="366" name="【福祉施設】&#10;一人当たり面積該当値テキスト">
          <a:extLst>
            <a:ext uri="{FF2B5EF4-FFF2-40B4-BE49-F238E27FC236}">
              <a16:creationId xmlns:a16="http://schemas.microsoft.com/office/drawing/2014/main" id="{02E8E006-4F39-4FA7-AB0C-45F7EF5410B2}"/>
            </a:ext>
          </a:extLst>
        </xdr:cNvPr>
        <xdr:cNvSpPr txBox="1"/>
      </xdr:nvSpPr>
      <xdr:spPr>
        <a:xfrm>
          <a:off x="10515600" y="145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8527</xdr:rowOff>
    </xdr:from>
    <xdr:to>
      <xdr:col>50</xdr:col>
      <xdr:colOff>165100</xdr:colOff>
      <xdr:row>85</xdr:row>
      <xdr:rowOff>110127</xdr:rowOff>
    </xdr:to>
    <xdr:sp macro="" textlink="">
      <xdr:nvSpPr>
        <xdr:cNvPr id="367" name="楕円 366">
          <a:extLst>
            <a:ext uri="{FF2B5EF4-FFF2-40B4-BE49-F238E27FC236}">
              <a16:creationId xmlns:a16="http://schemas.microsoft.com/office/drawing/2014/main" id="{9B988168-EC62-47A8-BD63-B05A2B130797}"/>
            </a:ext>
          </a:extLst>
        </xdr:cNvPr>
        <xdr:cNvSpPr/>
      </xdr:nvSpPr>
      <xdr:spPr>
        <a:xfrm>
          <a:off x="9588500" y="1458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56062</xdr:rowOff>
    </xdr:from>
    <xdr:to>
      <xdr:col>55</xdr:col>
      <xdr:colOff>0</xdr:colOff>
      <xdr:row>85</xdr:row>
      <xdr:rowOff>59327</xdr:rowOff>
    </xdr:to>
    <xdr:cxnSp macro="">
      <xdr:nvCxnSpPr>
        <xdr:cNvPr id="368" name="直線コネクタ 367">
          <a:extLst>
            <a:ext uri="{FF2B5EF4-FFF2-40B4-BE49-F238E27FC236}">
              <a16:creationId xmlns:a16="http://schemas.microsoft.com/office/drawing/2014/main" id="{35A2DC26-AE7E-4906-BB01-7E28BD9CC2FF}"/>
            </a:ext>
          </a:extLst>
        </xdr:cNvPr>
        <xdr:cNvCxnSpPr/>
      </xdr:nvCxnSpPr>
      <xdr:spPr>
        <a:xfrm flipV="1">
          <a:off x="9639300" y="1462931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127726</xdr:rowOff>
    </xdr:from>
    <xdr:to>
      <xdr:col>46</xdr:col>
      <xdr:colOff>38100</xdr:colOff>
      <xdr:row>85</xdr:row>
      <xdr:rowOff>57876</xdr:rowOff>
    </xdr:to>
    <xdr:sp macro="" textlink="">
      <xdr:nvSpPr>
        <xdr:cNvPr id="369" name="楕円 368">
          <a:extLst>
            <a:ext uri="{FF2B5EF4-FFF2-40B4-BE49-F238E27FC236}">
              <a16:creationId xmlns:a16="http://schemas.microsoft.com/office/drawing/2014/main" id="{E38717A7-CFF2-4A1B-8EBC-2D0B99618744}"/>
            </a:ext>
          </a:extLst>
        </xdr:cNvPr>
        <xdr:cNvSpPr/>
      </xdr:nvSpPr>
      <xdr:spPr>
        <a:xfrm>
          <a:off x="86995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7076</xdr:rowOff>
    </xdr:from>
    <xdr:to>
      <xdr:col>50</xdr:col>
      <xdr:colOff>114300</xdr:colOff>
      <xdr:row>85</xdr:row>
      <xdr:rowOff>59327</xdr:rowOff>
    </xdr:to>
    <xdr:cxnSp macro="">
      <xdr:nvCxnSpPr>
        <xdr:cNvPr id="370" name="直線コネクタ 369">
          <a:extLst>
            <a:ext uri="{FF2B5EF4-FFF2-40B4-BE49-F238E27FC236}">
              <a16:creationId xmlns:a16="http://schemas.microsoft.com/office/drawing/2014/main" id="{E9B25058-1FA8-4B81-A3F6-188A9FC85B96}"/>
            </a:ext>
          </a:extLst>
        </xdr:cNvPr>
        <xdr:cNvCxnSpPr/>
      </xdr:nvCxnSpPr>
      <xdr:spPr>
        <a:xfrm>
          <a:off x="8750300" y="1458032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134257</xdr:rowOff>
    </xdr:from>
    <xdr:to>
      <xdr:col>41</xdr:col>
      <xdr:colOff>101600</xdr:colOff>
      <xdr:row>85</xdr:row>
      <xdr:rowOff>64407</xdr:rowOff>
    </xdr:to>
    <xdr:sp macro="" textlink="">
      <xdr:nvSpPr>
        <xdr:cNvPr id="371" name="楕円 370">
          <a:extLst>
            <a:ext uri="{FF2B5EF4-FFF2-40B4-BE49-F238E27FC236}">
              <a16:creationId xmlns:a16="http://schemas.microsoft.com/office/drawing/2014/main" id="{13A7F5DC-461F-49A4-90F2-E13BB031C4DB}"/>
            </a:ext>
          </a:extLst>
        </xdr:cNvPr>
        <xdr:cNvSpPr/>
      </xdr:nvSpPr>
      <xdr:spPr>
        <a:xfrm>
          <a:off x="7810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7076</xdr:rowOff>
    </xdr:from>
    <xdr:to>
      <xdr:col>45</xdr:col>
      <xdr:colOff>177800</xdr:colOff>
      <xdr:row>85</xdr:row>
      <xdr:rowOff>13607</xdr:rowOff>
    </xdr:to>
    <xdr:cxnSp macro="">
      <xdr:nvCxnSpPr>
        <xdr:cNvPr id="372" name="直線コネクタ 371">
          <a:extLst>
            <a:ext uri="{FF2B5EF4-FFF2-40B4-BE49-F238E27FC236}">
              <a16:creationId xmlns:a16="http://schemas.microsoft.com/office/drawing/2014/main" id="{A135C63B-AFED-49F5-AFF1-3F996F58F73C}"/>
            </a:ext>
          </a:extLst>
        </xdr:cNvPr>
        <xdr:cNvCxnSpPr/>
      </xdr:nvCxnSpPr>
      <xdr:spPr>
        <a:xfrm flipV="1">
          <a:off x="7861300" y="145803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137523</xdr:rowOff>
    </xdr:from>
    <xdr:to>
      <xdr:col>36</xdr:col>
      <xdr:colOff>165100</xdr:colOff>
      <xdr:row>85</xdr:row>
      <xdr:rowOff>67673</xdr:rowOff>
    </xdr:to>
    <xdr:sp macro="" textlink="">
      <xdr:nvSpPr>
        <xdr:cNvPr id="373" name="楕円 372">
          <a:extLst>
            <a:ext uri="{FF2B5EF4-FFF2-40B4-BE49-F238E27FC236}">
              <a16:creationId xmlns:a16="http://schemas.microsoft.com/office/drawing/2014/main" id="{70785C2C-9CC9-46C4-BA74-3F6DF30C8481}"/>
            </a:ext>
          </a:extLst>
        </xdr:cNvPr>
        <xdr:cNvSpPr/>
      </xdr:nvSpPr>
      <xdr:spPr>
        <a:xfrm>
          <a:off x="6921500" y="145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13607</xdr:rowOff>
    </xdr:from>
    <xdr:to>
      <xdr:col>41</xdr:col>
      <xdr:colOff>50800</xdr:colOff>
      <xdr:row>85</xdr:row>
      <xdr:rowOff>16873</xdr:rowOff>
    </xdr:to>
    <xdr:cxnSp macro="">
      <xdr:nvCxnSpPr>
        <xdr:cNvPr id="374" name="直線コネクタ 373">
          <a:extLst>
            <a:ext uri="{FF2B5EF4-FFF2-40B4-BE49-F238E27FC236}">
              <a16:creationId xmlns:a16="http://schemas.microsoft.com/office/drawing/2014/main" id="{6786608A-85B1-4905-A213-10A794811EA7}"/>
            </a:ext>
          </a:extLst>
        </xdr:cNvPr>
        <xdr:cNvCxnSpPr/>
      </xdr:nvCxnSpPr>
      <xdr:spPr>
        <a:xfrm flipV="1">
          <a:off x="6972300" y="145868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131553</xdr:rowOff>
    </xdr:from>
    <xdr:ext cx="469744" cy="259045"/>
    <xdr:sp macro="" textlink="">
      <xdr:nvSpPr>
        <xdr:cNvPr id="375" name="n_1aveValue【福祉施設】&#10;一人当たり面積">
          <a:extLst>
            <a:ext uri="{FF2B5EF4-FFF2-40B4-BE49-F238E27FC236}">
              <a16:creationId xmlns:a16="http://schemas.microsoft.com/office/drawing/2014/main" id="{47FFFF7D-4C06-4D1B-8561-B456D0C3DB59}"/>
            </a:ext>
          </a:extLst>
        </xdr:cNvPr>
        <xdr:cNvSpPr txBox="1"/>
      </xdr:nvSpPr>
      <xdr:spPr>
        <a:xfrm>
          <a:off x="9391727" y="141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72770</xdr:rowOff>
    </xdr:from>
    <xdr:ext cx="469744" cy="259045"/>
    <xdr:sp macro="" textlink="">
      <xdr:nvSpPr>
        <xdr:cNvPr id="376" name="n_2aveValue【福祉施設】&#10;一人当たり面積">
          <a:extLst>
            <a:ext uri="{FF2B5EF4-FFF2-40B4-BE49-F238E27FC236}">
              <a16:creationId xmlns:a16="http://schemas.microsoft.com/office/drawing/2014/main" id="{919E69FF-3509-4743-AEEE-FEBB54794AF5}"/>
            </a:ext>
          </a:extLst>
        </xdr:cNvPr>
        <xdr:cNvSpPr txBox="1"/>
      </xdr:nvSpPr>
      <xdr:spPr>
        <a:xfrm>
          <a:off x="8515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82566</xdr:rowOff>
    </xdr:from>
    <xdr:ext cx="469744" cy="259045"/>
    <xdr:sp macro="" textlink="">
      <xdr:nvSpPr>
        <xdr:cNvPr id="377" name="n_3aveValue【福祉施設】&#10;一人当たり面積">
          <a:extLst>
            <a:ext uri="{FF2B5EF4-FFF2-40B4-BE49-F238E27FC236}">
              <a16:creationId xmlns:a16="http://schemas.microsoft.com/office/drawing/2014/main" id="{9AC76B7C-6142-4F18-A54C-18966465BC51}"/>
            </a:ext>
          </a:extLst>
        </xdr:cNvPr>
        <xdr:cNvSpPr txBox="1"/>
      </xdr:nvSpPr>
      <xdr:spPr>
        <a:xfrm>
          <a:off x="7626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151147</xdr:rowOff>
    </xdr:from>
    <xdr:ext cx="469744" cy="259045"/>
    <xdr:sp macro="" textlink="">
      <xdr:nvSpPr>
        <xdr:cNvPr id="378" name="n_4aveValue【福祉施設】&#10;一人当たり面積">
          <a:extLst>
            <a:ext uri="{FF2B5EF4-FFF2-40B4-BE49-F238E27FC236}">
              <a16:creationId xmlns:a16="http://schemas.microsoft.com/office/drawing/2014/main" id="{C4796B0F-F655-42BD-A622-6B2AF15D75B2}"/>
            </a:ext>
          </a:extLst>
        </xdr:cNvPr>
        <xdr:cNvSpPr txBox="1"/>
      </xdr:nvSpPr>
      <xdr:spPr>
        <a:xfrm>
          <a:off x="6737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101254</xdr:rowOff>
    </xdr:from>
    <xdr:ext cx="469744" cy="259045"/>
    <xdr:sp macro="" textlink="">
      <xdr:nvSpPr>
        <xdr:cNvPr id="379" name="n_1mainValue【福祉施設】&#10;一人当たり面積">
          <a:extLst>
            <a:ext uri="{FF2B5EF4-FFF2-40B4-BE49-F238E27FC236}">
              <a16:creationId xmlns:a16="http://schemas.microsoft.com/office/drawing/2014/main" id="{CEEA00CF-E863-4FD3-9E9C-50878920C43C}"/>
            </a:ext>
          </a:extLst>
        </xdr:cNvPr>
        <xdr:cNvSpPr txBox="1"/>
      </xdr:nvSpPr>
      <xdr:spPr>
        <a:xfrm>
          <a:off x="9391727" y="1467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49003</xdr:rowOff>
    </xdr:from>
    <xdr:ext cx="469744" cy="259045"/>
    <xdr:sp macro="" textlink="">
      <xdr:nvSpPr>
        <xdr:cNvPr id="380" name="n_2mainValue【福祉施設】&#10;一人当たり面積">
          <a:extLst>
            <a:ext uri="{FF2B5EF4-FFF2-40B4-BE49-F238E27FC236}">
              <a16:creationId xmlns:a16="http://schemas.microsoft.com/office/drawing/2014/main" id="{30B95C59-75D4-4564-91F9-5FB6B8CEBD47}"/>
            </a:ext>
          </a:extLst>
        </xdr:cNvPr>
        <xdr:cNvSpPr txBox="1"/>
      </xdr:nvSpPr>
      <xdr:spPr>
        <a:xfrm>
          <a:off x="8515427" y="1462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55534</xdr:rowOff>
    </xdr:from>
    <xdr:ext cx="469744" cy="259045"/>
    <xdr:sp macro="" textlink="">
      <xdr:nvSpPr>
        <xdr:cNvPr id="381" name="n_3mainValue【福祉施設】&#10;一人当たり面積">
          <a:extLst>
            <a:ext uri="{FF2B5EF4-FFF2-40B4-BE49-F238E27FC236}">
              <a16:creationId xmlns:a16="http://schemas.microsoft.com/office/drawing/2014/main" id="{B763DB0F-5AA5-4349-BF69-48873CEE8367}"/>
            </a:ext>
          </a:extLst>
        </xdr:cNvPr>
        <xdr:cNvSpPr txBox="1"/>
      </xdr:nvSpPr>
      <xdr:spPr>
        <a:xfrm>
          <a:off x="7626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58800</xdr:rowOff>
    </xdr:from>
    <xdr:ext cx="469744" cy="259045"/>
    <xdr:sp macro="" textlink="">
      <xdr:nvSpPr>
        <xdr:cNvPr id="382" name="n_4mainValue【福祉施設】&#10;一人当たり面積">
          <a:extLst>
            <a:ext uri="{FF2B5EF4-FFF2-40B4-BE49-F238E27FC236}">
              <a16:creationId xmlns:a16="http://schemas.microsoft.com/office/drawing/2014/main" id="{C1BC8202-D5E0-43DD-9941-6B89FFDDF55C}"/>
            </a:ext>
          </a:extLst>
        </xdr:cNvPr>
        <xdr:cNvSpPr txBox="1"/>
      </xdr:nvSpPr>
      <xdr:spPr>
        <a:xfrm>
          <a:off x="6737427" y="1463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B9EE9181-E036-4BAE-86C5-E2785C3C7DD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F15AD72E-1151-4BA4-8BD8-ABC04791A2A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658E410F-EBCF-4020-9999-2C71D77FAB4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84FB404F-8B52-4483-B2FD-313F0E452C7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4178D9B8-AE67-4257-BE97-D7BBB9F34C9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B65F4345-7936-43C1-AC71-A9234C47D0E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6C072740-7206-4235-9116-80358CA86B7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A02C57BE-F357-4315-8ECD-E261B0E5628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C9B62BC0-496D-4ECE-9427-13398B517B3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83601A34-16E6-43C4-B97A-9B5CC5C2E56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B8EAF642-E3F5-4492-BD60-0BB912281F8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a:extLst>
            <a:ext uri="{FF2B5EF4-FFF2-40B4-BE49-F238E27FC236}">
              <a16:creationId xmlns:a16="http://schemas.microsoft.com/office/drawing/2014/main" id="{6334A4AC-EAA5-4424-95BC-132C64B5C8C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a:extLst>
            <a:ext uri="{FF2B5EF4-FFF2-40B4-BE49-F238E27FC236}">
              <a16:creationId xmlns:a16="http://schemas.microsoft.com/office/drawing/2014/main" id="{FC124975-6245-4E29-8CA0-BC7E28F19FC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a:extLst>
            <a:ext uri="{FF2B5EF4-FFF2-40B4-BE49-F238E27FC236}">
              <a16:creationId xmlns:a16="http://schemas.microsoft.com/office/drawing/2014/main" id="{9C30CD91-5954-4955-A6AF-7E8A5703F734}"/>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a:extLst>
            <a:ext uri="{FF2B5EF4-FFF2-40B4-BE49-F238E27FC236}">
              <a16:creationId xmlns:a16="http://schemas.microsoft.com/office/drawing/2014/main" id="{903EDD8B-391B-4837-B3ED-C3B978F61BD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a:extLst>
            <a:ext uri="{FF2B5EF4-FFF2-40B4-BE49-F238E27FC236}">
              <a16:creationId xmlns:a16="http://schemas.microsoft.com/office/drawing/2014/main" id="{223CFB18-9B5B-4D75-8816-37280C3670E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a:extLst>
            <a:ext uri="{FF2B5EF4-FFF2-40B4-BE49-F238E27FC236}">
              <a16:creationId xmlns:a16="http://schemas.microsoft.com/office/drawing/2014/main" id="{8143030B-945B-4240-93AC-EFCB5884780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a:extLst>
            <a:ext uri="{FF2B5EF4-FFF2-40B4-BE49-F238E27FC236}">
              <a16:creationId xmlns:a16="http://schemas.microsoft.com/office/drawing/2014/main" id="{9A16491A-288F-4636-96B5-FE68E37F309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a:extLst>
            <a:ext uri="{FF2B5EF4-FFF2-40B4-BE49-F238E27FC236}">
              <a16:creationId xmlns:a16="http://schemas.microsoft.com/office/drawing/2014/main" id="{D211AF18-CCC8-44EF-B829-6B6B06B5DAA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a:extLst>
            <a:ext uri="{FF2B5EF4-FFF2-40B4-BE49-F238E27FC236}">
              <a16:creationId xmlns:a16="http://schemas.microsoft.com/office/drawing/2014/main" id="{9D5D6B37-A831-497F-8CD4-9815C2F156C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a:extLst>
            <a:ext uri="{FF2B5EF4-FFF2-40B4-BE49-F238E27FC236}">
              <a16:creationId xmlns:a16="http://schemas.microsoft.com/office/drawing/2014/main" id="{60FAC067-CD59-45C5-87BE-443C04B8F40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a:extLst>
            <a:ext uri="{FF2B5EF4-FFF2-40B4-BE49-F238E27FC236}">
              <a16:creationId xmlns:a16="http://schemas.microsoft.com/office/drawing/2014/main" id="{319EB345-3A86-44D9-96B2-9C242DC7692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a:extLst>
            <a:ext uri="{FF2B5EF4-FFF2-40B4-BE49-F238E27FC236}">
              <a16:creationId xmlns:a16="http://schemas.microsoft.com/office/drawing/2014/main" id="{2E03B5AB-368B-4B2F-9010-03DA2A4A2A7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a16="http://schemas.microsoft.com/office/drawing/2014/main" id="{5A3B728B-9908-4D7E-AFF0-190044BB3DC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市民会館】&#10;有形固定資産減価償却率グラフ枠">
          <a:extLst>
            <a:ext uri="{FF2B5EF4-FFF2-40B4-BE49-F238E27FC236}">
              <a16:creationId xmlns:a16="http://schemas.microsoft.com/office/drawing/2014/main" id="{73E2E253-3AB6-4F9F-B8B2-BA2531D6C0A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125186</xdr:rowOff>
    </xdr:from>
    <xdr:to>
      <xdr:col>24</xdr:col>
      <xdr:colOff>62865</xdr:colOff>
      <xdr:row>109</xdr:row>
      <xdr:rowOff>35379</xdr:rowOff>
    </xdr:to>
    <xdr:cxnSp macro="">
      <xdr:nvCxnSpPr>
        <xdr:cNvPr id="408" name="直線コネクタ 407">
          <a:extLst>
            <a:ext uri="{FF2B5EF4-FFF2-40B4-BE49-F238E27FC236}">
              <a16:creationId xmlns:a16="http://schemas.microsoft.com/office/drawing/2014/main" id="{58D4FF4A-D629-45BA-B5DF-39595F323FC5}"/>
            </a:ext>
          </a:extLst>
        </xdr:cNvPr>
        <xdr:cNvCxnSpPr/>
      </xdr:nvCxnSpPr>
      <xdr:spPr>
        <a:xfrm flipV="1">
          <a:off x="4634865" y="1727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市民会館】&#10;有形固定資産減価償却率最小値テキスト">
          <a:extLst>
            <a:ext uri="{FF2B5EF4-FFF2-40B4-BE49-F238E27FC236}">
              <a16:creationId xmlns:a16="http://schemas.microsoft.com/office/drawing/2014/main" id="{6C50CD95-0F8E-4612-ADB3-B3E2EBC74DA5}"/>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a:extLst>
            <a:ext uri="{FF2B5EF4-FFF2-40B4-BE49-F238E27FC236}">
              <a16:creationId xmlns:a16="http://schemas.microsoft.com/office/drawing/2014/main" id="{57C06423-C4BB-4ACD-A3C8-BA3DE2E89FB8}"/>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71863</xdr:rowOff>
    </xdr:from>
    <xdr:ext cx="405111" cy="259045"/>
    <xdr:sp macro="" textlink="">
      <xdr:nvSpPr>
        <xdr:cNvPr id="411" name="【市民会館】&#10;有形固定資産減価償却率最大値テキスト">
          <a:extLst>
            <a:ext uri="{FF2B5EF4-FFF2-40B4-BE49-F238E27FC236}">
              <a16:creationId xmlns:a16="http://schemas.microsoft.com/office/drawing/2014/main" id="{6F4C4E6B-57CB-4743-A691-A50152D39974}"/>
            </a:ext>
          </a:extLst>
        </xdr:cNvPr>
        <xdr:cNvSpPr txBox="1"/>
      </xdr:nvSpPr>
      <xdr:spPr>
        <a:xfrm>
          <a:off x="4673600" y="1704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125186</xdr:rowOff>
    </xdr:from>
    <xdr:to>
      <xdr:col>24</xdr:col>
      <xdr:colOff>152400</xdr:colOff>
      <xdr:row>100</xdr:row>
      <xdr:rowOff>125186</xdr:rowOff>
    </xdr:to>
    <xdr:cxnSp macro="">
      <xdr:nvCxnSpPr>
        <xdr:cNvPr id="412" name="直線コネクタ 411">
          <a:extLst>
            <a:ext uri="{FF2B5EF4-FFF2-40B4-BE49-F238E27FC236}">
              <a16:creationId xmlns:a16="http://schemas.microsoft.com/office/drawing/2014/main" id="{F1BB7F88-425A-44C7-BDD8-D8A7F0E7693B}"/>
            </a:ext>
          </a:extLst>
        </xdr:cNvPr>
        <xdr:cNvCxnSpPr/>
      </xdr:nvCxnSpPr>
      <xdr:spPr>
        <a:xfrm>
          <a:off x="4546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126291</xdr:rowOff>
    </xdr:from>
    <xdr:ext cx="405111" cy="259045"/>
    <xdr:sp macro="" textlink="">
      <xdr:nvSpPr>
        <xdr:cNvPr id="413" name="【市民会館】&#10;有形固定資産減価償却率平均値テキスト">
          <a:extLst>
            <a:ext uri="{FF2B5EF4-FFF2-40B4-BE49-F238E27FC236}">
              <a16:creationId xmlns:a16="http://schemas.microsoft.com/office/drawing/2014/main" id="{B061F7AF-1505-4EF4-93CA-3DF72744DD74}"/>
            </a:ext>
          </a:extLst>
        </xdr:cNvPr>
        <xdr:cNvSpPr txBox="1"/>
      </xdr:nvSpPr>
      <xdr:spPr>
        <a:xfrm>
          <a:off x="4673600" y="17957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414" name="フローチャート: 判断 413">
          <a:extLst>
            <a:ext uri="{FF2B5EF4-FFF2-40B4-BE49-F238E27FC236}">
              <a16:creationId xmlns:a16="http://schemas.microsoft.com/office/drawing/2014/main" id="{86B2A334-2DA7-4C76-AC01-D92726F48B53}"/>
            </a:ext>
          </a:extLst>
        </xdr:cNvPr>
        <xdr:cNvSpPr/>
      </xdr:nvSpPr>
      <xdr:spPr>
        <a:xfrm>
          <a:off x="4584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90714</xdr:rowOff>
    </xdr:from>
    <xdr:to>
      <xdr:col>20</xdr:col>
      <xdr:colOff>38100</xdr:colOff>
      <xdr:row>105</xdr:row>
      <xdr:rowOff>20864</xdr:rowOff>
    </xdr:to>
    <xdr:sp macro="" textlink="">
      <xdr:nvSpPr>
        <xdr:cNvPr id="415" name="フローチャート: 判断 414">
          <a:extLst>
            <a:ext uri="{FF2B5EF4-FFF2-40B4-BE49-F238E27FC236}">
              <a16:creationId xmlns:a16="http://schemas.microsoft.com/office/drawing/2014/main" id="{80128D80-7AC5-497E-852F-AA3052E42421}"/>
            </a:ext>
          </a:extLst>
        </xdr:cNvPr>
        <xdr:cNvSpPr/>
      </xdr:nvSpPr>
      <xdr:spPr>
        <a:xfrm>
          <a:off x="3746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82550</xdr:rowOff>
    </xdr:from>
    <xdr:to>
      <xdr:col>15</xdr:col>
      <xdr:colOff>101600</xdr:colOff>
      <xdr:row>105</xdr:row>
      <xdr:rowOff>12700</xdr:rowOff>
    </xdr:to>
    <xdr:sp macro="" textlink="">
      <xdr:nvSpPr>
        <xdr:cNvPr id="416" name="フローチャート: 判断 415">
          <a:extLst>
            <a:ext uri="{FF2B5EF4-FFF2-40B4-BE49-F238E27FC236}">
              <a16:creationId xmlns:a16="http://schemas.microsoft.com/office/drawing/2014/main" id="{307ECBB3-1059-40B5-8F51-7A1B64A52EE3}"/>
            </a:ext>
          </a:extLst>
        </xdr:cNvPr>
        <xdr:cNvSpPr/>
      </xdr:nvSpPr>
      <xdr:spPr>
        <a:xfrm>
          <a:off x="2857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113574</xdr:rowOff>
    </xdr:from>
    <xdr:to>
      <xdr:col>10</xdr:col>
      <xdr:colOff>165100</xdr:colOff>
      <xdr:row>105</xdr:row>
      <xdr:rowOff>43724</xdr:rowOff>
    </xdr:to>
    <xdr:sp macro="" textlink="">
      <xdr:nvSpPr>
        <xdr:cNvPr id="417" name="フローチャート: 判断 416">
          <a:extLst>
            <a:ext uri="{FF2B5EF4-FFF2-40B4-BE49-F238E27FC236}">
              <a16:creationId xmlns:a16="http://schemas.microsoft.com/office/drawing/2014/main" id="{C84BC074-C78A-4A41-9194-6C7D36E05961}"/>
            </a:ext>
          </a:extLst>
        </xdr:cNvPr>
        <xdr:cNvSpPr/>
      </xdr:nvSpPr>
      <xdr:spPr>
        <a:xfrm>
          <a:off x="1968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58057</xdr:rowOff>
    </xdr:from>
    <xdr:to>
      <xdr:col>6</xdr:col>
      <xdr:colOff>38100</xdr:colOff>
      <xdr:row>104</xdr:row>
      <xdr:rowOff>159657</xdr:rowOff>
    </xdr:to>
    <xdr:sp macro="" textlink="">
      <xdr:nvSpPr>
        <xdr:cNvPr id="418" name="フローチャート: 判断 417">
          <a:extLst>
            <a:ext uri="{FF2B5EF4-FFF2-40B4-BE49-F238E27FC236}">
              <a16:creationId xmlns:a16="http://schemas.microsoft.com/office/drawing/2014/main" id="{000B5D84-979F-4385-9071-33F83F1B25BE}"/>
            </a:ext>
          </a:extLst>
        </xdr:cNvPr>
        <xdr:cNvSpPr/>
      </xdr:nvSpPr>
      <xdr:spPr>
        <a:xfrm>
          <a:off x="1079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3CC04A65-EDEB-48BE-A518-BE5D3687DF5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DA488922-4BF5-4109-8910-28C82E1B60A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26570F1-BFB4-488C-8267-8B620DF2589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29B74EFE-BD2A-4ACB-98DB-ADE96816380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6E5156FE-9E34-4982-A0ED-46A797CC29E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87449</xdr:rowOff>
    </xdr:from>
    <xdr:to>
      <xdr:col>24</xdr:col>
      <xdr:colOff>114300</xdr:colOff>
      <xdr:row>105</xdr:row>
      <xdr:rowOff>17599</xdr:rowOff>
    </xdr:to>
    <xdr:sp macro="" textlink="">
      <xdr:nvSpPr>
        <xdr:cNvPr id="424" name="楕円 423">
          <a:extLst>
            <a:ext uri="{FF2B5EF4-FFF2-40B4-BE49-F238E27FC236}">
              <a16:creationId xmlns:a16="http://schemas.microsoft.com/office/drawing/2014/main" id="{7A03296C-BA80-40CB-B1C3-80BEFD630E02}"/>
            </a:ext>
          </a:extLst>
        </xdr:cNvPr>
        <xdr:cNvSpPr/>
      </xdr:nvSpPr>
      <xdr:spPr>
        <a:xfrm>
          <a:off x="45847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110326</xdr:rowOff>
    </xdr:from>
    <xdr:ext cx="405111" cy="259045"/>
    <xdr:sp macro="" textlink="">
      <xdr:nvSpPr>
        <xdr:cNvPr id="425" name="【市民会館】&#10;有形固定資産減価償却率該当値テキスト">
          <a:extLst>
            <a:ext uri="{FF2B5EF4-FFF2-40B4-BE49-F238E27FC236}">
              <a16:creationId xmlns:a16="http://schemas.microsoft.com/office/drawing/2014/main" id="{E59C5D9B-9FE4-48B2-8153-B936A42B9156}"/>
            </a:ext>
          </a:extLst>
        </xdr:cNvPr>
        <xdr:cNvSpPr txBox="1"/>
      </xdr:nvSpPr>
      <xdr:spPr>
        <a:xfrm>
          <a:off x="4673600" y="1776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149498</xdr:rowOff>
    </xdr:from>
    <xdr:to>
      <xdr:col>20</xdr:col>
      <xdr:colOff>38100</xdr:colOff>
      <xdr:row>105</xdr:row>
      <xdr:rowOff>79648</xdr:rowOff>
    </xdr:to>
    <xdr:sp macro="" textlink="">
      <xdr:nvSpPr>
        <xdr:cNvPr id="426" name="楕円 425">
          <a:extLst>
            <a:ext uri="{FF2B5EF4-FFF2-40B4-BE49-F238E27FC236}">
              <a16:creationId xmlns:a16="http://schemas.microsoft.com/office/drawing/2014/main" id="{78EDA32D-FC82-472E-A132-090B70E03104}"/>
            </a:ext>
          </a:extLst>
        </xdr:cNvPr>
        <xdr:cNvSpPr/>
      </xdr:nvSpPr>
      <xdr:spPr>
        <a:xfrm>
          <a:off x="37465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138249</xdr:rowOff>
    </xdr:from>
    <xdr:to>
      <xdr:col>24</xdr:col>
      <xdr:colOff>63500</xdr:colOff>
      <xdr:row>105</xdr:row>
      <xdr:rowOff>28848</xdr:rowOff>
    </xdr:to>
    <xdr:cxnSp macro="">
      <xdr:nvCxnSpPr>
        <xdr:cNvPr id="427" name="直線コネクタ 426">
          <a:extLst>
            <a:ext uri="{FF2B5EF4-FFF2-40B4-BE49-F238E27FC236}">
              <a16:creationId xmlns:a16="http://schemas.microsoft.com/office/drawing/2014/main" id="{0A3804D5-DBE1-4426-9983-301622981F35}"/>
            </a:ext>
          </a:extLst>
        </xdr:cNvPr>
        <xdr:cNvCxnSpPr/>
      </xdr:nvCxnSpPr>
      <xdr:spPr>
        <a:xfrm flipV="1">
          <a:off x="3797300" y="17969049"/>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118473</xdr:rowOff>
    </xdr:from>
    <xdr:to>
      <xdr:col>15</xdr:col>
      <xdr:colOff>101600</xdr:colOff>
      <xdr:row>105</xdr:row>
      <xdr:rowOff>48623</xdr:rowOff>
    </xdr:to>
    <xdr:sp macro="" textlink="">
      <xdr:nvSpPr>
        <xdr:cNvPr id="428" name="楕円 427">
          <a:extLst>
            <a:ext uri="{FF2B5EF4-FFF2-40B4-BE49-F238E27FC236}">
              <a16:creationId xmlns:a16="http://schemas.microsoft.com/office/drawing/2014/main" id="{FC0C8674-0D00-4E98-A937-D1AAB7CF592E}"/>
            </a:ext>
          </a:extLst>
        </xdr:cNvPr>
        <xdr:cNvSpPr/>
      </xdr:nvSpPr>
      <xdr:spPr>
        <a:xfrm>
          <a:off x="28575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169273</xdr:rowOff>
    </xdr:from>
    <xdr:to>
      <xdr:col>19</xdr:col>
      <xdr:colOff>177800</xdr:colOff>
      <xdr:row>105</xdr:row>
      <xdr:rowOff>28848</xdr:rowOff>
    </xdr:to>
    <xdr:cxnSp macro="">
      <xdr:nvCxnSpPr>
        <xdr:cNvPr id="429" name="直線コネクタ 428">
          <a:extLst>
            <a:ext uri="{FF2B5EF4-FFF2-40B4-BE49-F238E27FC236}">
              <a16:creationId xmlns:a16="http://schemas.microsoft.com/office/drawing/2014/main" id="{BD43F6CF-2A71-4601-9BEF-E3C572CD9776}"/>
            </a:ext>
          </a:extLst>
        </xdr:cNvPr>
        <xdr:cNvCxnSpPr/>
      </xdr:nvCxnSpPr>
      <xdr:spPr>
        <a:xfrm>
          <a:off x="2908300" y="1800007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90714</xdr:rowOff>
    </xdr:from>
    <xdr:to>
      <xdr:col>10</xdr:col>
      <xdr:colOff>165100</xdr:colOff>
      <xdr:row>105</xdr:row>
      <xdr:rowOff>20864</xdr:rowOff>
    </xdr:to>
    <xdr:sp macro="" textlink="">
      <xdr:nvSpPr>
        <xdr:cNvPr id="430" name="楕円 429">
          <a:extLst>
            <a:ext uri="{FF2B5EF4-FFF2-40B4-BE49-F238E27FC236}">
              <a16:creationId xmlns:a16="http://schemas.microsoft.com/office/drawing/2014/main" id="{813B026E-6F92-4C2C-8766-CAD6BA53EFC4}"/>
            </a:ext>
          </a:extLst>
        </xdr:cNvPr>
        <xdr:cNvSpPr/>
      </xdr:nvSpPr>
      <xdr:spPr>
        <a:xfrm>
          <a:off x="1968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141514</xdr:rowOff>
    </xdr:from>
    <xdr:to>
      <xdr:col>15</xdr:col>
      <xdr:colOff>50800</xdr:colOff>
      <xdr:row>104</xdr:row>
      <xdr:rowOff>169273</xdr:rowOff>
    </xdr:to>
    <xdr:cxnSp macro="">
      <xdr:nvCxnSpPr>
        <xdr:cNvPr id="431" name="直線コネクタ 430">
          <a:extLst>
            <a:ext uri="{FF2B5EF4-FFF2-40B4-BE49-F238E27FC236}">
              <a16:creationId xmlns:a16="http://schemas.microsoft.com/office/drawing/2014/main" id="{3BD9FC6D-D44D-41AC-865B-CAEE4A4E2155}"/>
            </a:ext>
          </a:extLst>
        </xdr:cNvPr>
        <xdr:cNvCxnSpPr/>
      </xdr:nvCxnSpPr>
      <xdr:spPr>
        <a:xfrm>
          <a:off x="2019300" y="1797231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61323</xdr:rowOff>
    </xdr:from>
    <xdr:to>
      <xdr:col>6</xdr:col>
      <xdr:colOff>38100</xdr:colOff>
      <xdr:row>104</xdr:row>
      <xdr:rowOff>162923</xdr:rowOff>
    </xdr:to>
    <xdr:sp macro="" textlink="">
      <xdr:nvSpPr>
        <xdr:cNvPr id="432" name="楕円 431">
          <a:extLst>
            <a:ext uri="{FF2B5EF4-FFF2-40B4-BE49-F238E27FC236}">
              <a16:creationId xmlns:a16="http://schemas.microsoft.com/office/drawing/2014/main" id="{87E02438-01A3-4035-A4D0-B4913D6C7C22}"/>
            </a:ext>
          </a:extLst>
        </xdr:cNvPr>
        <xdr:cNvSpPr/>
      </xdr:nvSpPr>
      <xdr:spPr>
        <a:xfrm>
          <a:off x="1079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112123</xdr:rowOff>
    </xdr:from>
    <xdr:to>
      <xdr:col>10</xdr:col>
      <xdr:colOff>114300</xdr:colOff>
      <xdr:row>104</xdr:row>
      <xdr:rowOff>141514</xdr:rowOff>
    </xdr:to>
    <xdr:cxnSp macro="">
      <xdr:nvCxnSpPr>
        <xdr:cNvPr id="433" name="直線コネクタ 432">
          <a:extLst>
            <a:ext uri="{FF2B5EF4-FFF2-40B4-BE49-F238E27FC236}">
              <a16:creationId xmlns:a16="http://schemas.microsoft.com/office/drawing/2014/main" id="{DC3FD420-C95C-4607-B954-C345136C32AC}"/>
            </a:ext>
          </a:extLst>
        </xdr:cNvPr>
        <xdr:cNvCxnSpPr/>
      </xdr:nvCxnSpPr>
      <xdr:spPr>
        <a:xfrm>
          <a:off x="1130300" y="1794292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37391</xdr:rowOff>
    </xdr:from>
    <xdr:ext cx="405111" cy="259045"/>
    <xdr:sp macro="" textlink="">
      <xdr:nvSpPr>
        <xdr:cNvPr id="434" name="n_1aveValue【市民会館】&#10;有形固定資産減価償却率">
          <a:extLst>
            <a:ext uri="{FF2B5EF4-FFF2-40B4-BE49-F238E27FC236}">
              <a16:creationId xmlns:a16="http://schemas.microsoft.com/office/drawing/2014/main" id="{4A869181-D22E-46FC-89B9-F9D3F4324496}"/>
            </a:ext>
          </a:extLst>
        </xdr:cNvPr>
        <xdr:cNvSpPr txBox="1"/>
      </xdr:nvSpPr>
      <xdr:spPr>
        <a:xfrm>
          <a:off x="3582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29227</xdr:rowOff>
    </xdr:from>
    <xdr:ext cx="405111" cy="259045"/>
    <xdr:sp macro="" textlink="">
      <xdr:nvSpPr>
        <xdr:cNvPr id="435" name="n_2aveValue【市民会館】&#10;有形固定資産減価償却率">
          <a:extLst>
            <a:ext uri="{FF2B5EF4-FFF2-40B4-BE49-F238E27FC236}">
              <a16:creationId xmlns:a16="http://schemas.microsoft.com/office/drawing/2014/main" id="{BE240A5B-E150-464B-A28D-5B744E1613A4}"/>
            </a:ext>
          </a:extLst>
        </xdr:cNvPr>
        <xdr:cNvSpPr txBox="1"/>
      </xdr:nvSpPr>
      <xdr:spPr>
        <a:xfrm>
          <a:off x="2705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34851</xdr:rowOff>
    </xdr:from>
    <xdr:ext cx="405111" cy="259045"/>
    <xdr:sp macro="" textlink="">
      <xdr:nvSpPr>
        <xdr:cNvPr id="436" name="n_3aveValue【市民会館】&#10;有形固定資産減価償却率">
          <a:extLst>
            <a:ext uri="{FF2B5EF4-FFF2-40B4-BE49-F238E27FC236}">
              <a16:creationId xmlns:a16="http://schemas.microsoft.com/office/drawing/2014/main" id="{1562F695-39CC-4372-835E-B98C6B3E86D6}"/>
            </a:ext>
          </a:extLst>
        </xdr:cNvPr>
        <xdr:cNvSpPr txBox="1"/>
      </xdr:nvSpPr>
      <xdr:spPr>
        <a:xfrm>
          <a:off x="1816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4734</xdr:rowOff>
    </xdr:from>
    <xdr:ext cx="405111" cy="259045"/>
    <xdr:sp macro="" textlink="">
      <xdr:nvSpPr>
        <xdr:cNvPr id="437" name="n_4aveValue【市民会館】&#10;有形固定資産減価償却率">
          <a:extLst>
            <a:ext uri="{FF2B5EF4-FFF2-40B4-BE49-F238E27FC236}">
              <a16:creationId xmlns:a16="http://schemas.microsoft.com/office/drawing/2014/main" id="{245D4179-27C0-44B8-8567-0BE5D283C90F}"/>
            </a:ext>
          </a:extLst>
        </xdr:cNvPr>
        <xdr:cNvSpPr txBox="1"/>
      </xdr:nvSpPr>
      <xdr:spPr>
        <a:xfrm>
          <a:off x="927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70775</xdr:rowOff>
    </xdr:from>
    <xdr:ext cx="405111" cy="259045"/>
    <xdr:sp macro="" textlink="">
      <xdr:nvSpPr>
        <xdr:cNvPr id="438" name="n_1mainValue【市民会館】&#10;有形固定資産減価償却率">
          <a:extLst>
            <a:ext uri="{FF2B5EF4-FFF2-40B4-BE49-F238E27FC236}">
              <a16:creationId xmlns:a16="http://schemas.microsoft.com/office/drawing/2014/main" id="{8BF72A51-1076-4433-B126-E2AB6C92421C}"/>
            </a:ext>
          </a:extLst>
        </xdr:cNvPr>
        <xdr:cNvSpPr txBox="1"/>
      </xdr:nvSpPr>
      <xdr:spPr>
        <a:xfrm>
          <a:off x="358204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39750</xdr:rowOff>
    </xdr:from>
    <xdr:ext cx="405111" cy="259045"/>
    <xdr:sp macro="" textlink="">
      <xdr:nvSpPr>
        <xdr:cNvPr id="439" name="n_2mainValue【市民会館】&#10;有形固定資産減価償却率">
          <a:extLst>
            <a:ext uri="{FF2B5EF4-FFF2-40B4-BE49-F238E27FC236}">
              <a16:creationId xmlns:a16="http://schemas.microsoft.com/office/drawing/2014/main" id="{7C9517E7-0F02-48F7-9E8A-96170252267B}"/>
            </a:ext>
          </a:extLst>
        </xdr:cNvPr>
        <xdr:cNvSpPr txBox="1"/>
      </xdr:nvSpPr>
      <xdr:spPr>
        <a:xfrm>
          <a:off x="2705744" y="1804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37391</xdr:rowOff>
    </xdr:from>
    <xdr:ext cx="405111" cy="259045"/>
    <xdr:sp macro="" textlink="">
      <xdr:nvSpPr>
        <xdr:cNvPr id="440" name="n_3mainValue【市民会館】&#10;有形固定資産減価償却率">
          <a:extLst>
            <a:ext uri="{FF2B5EF4-FFF2-40B4-BE49-F238E27FC236}">
              <a16:creationId xmlns:a16="http://schemas.microsoft.com/office/drawing/2014/main" id="{10CF68E7-BB7A-47EF-9675-64F79ADABB6C}"/>
            </a:ext>
          </a:extLst>
        </xdr:cNvPr>
        <xdr:cNvSpPr txBox="1"/>
      </xdr:nvSpPr>
      <xdr:spPr>
        <a:xfrm>
          <a:off x="1816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154050</xdr:rowOff>
    </xdr:from>
    <xdr:ext cx="405111" cy="259045"/>
    <xdr:sp macro="" textlink="">
      <xdr:nvSpPr>
        <xdr:cNvPr id="441" name="n_4mainValue【市民会館】&#10;有形固定資産減価償却率">
          <a:extLst>
            <a:ext uri="{FF2B5EF4-FFF2-40B4-BE49-F238E27FC236}">
              <a16:creationId xmlns:a16="http://schemas.microsoft.com/office/drawing/2014/main" id="{FF60C134-3781-4F31-863C-1BBC7F614702}"/>
            </a:ext>
          </a:extLst>
        </xdr:cNvPr>
        <xdr:cNvSpPr txBox="1"/>
      </xdr:nvSpPr>
      <xdr:spPr>
        <a:xfrm>
          <a:off x="927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E5762EA6-15EA-455A-B8C0-76C201482BC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72B3DDB7-2058-4B86-B9A1-514888F60D0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9ECE5DE3-2B43-41B4-BD79-B1B18ED862B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6D38F137-3E5B-4038-B6BD-0A49CB54A07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7F8DC217-D01A-4312-AD29-8A032F91771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60C367A7-3572-43BC-9D13-A9610423421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8C86E25B-B6C0-42F6-A73E-B7D252C92C6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D1CDC3E3-1E4D-4CDC-811E-AB70BD0167B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8BC2C101-6188-4D1E-9489-202A0256B58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5AE2430D-C62A-4F61-B6F5-D4A2024AB27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2" name="直線コネクタ 451">
          <a:extLst>
            <a:ext uri="{FF2B5EF4-FFF2-40B4-BE49-F238E27FC236}">
              <a16:creationId xmlns:a16="http://schemas.microsoft.com/office/drawing/2014/main" id="{E9FDB4AA-8F00-41DB-9CDC-BE81382578F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3" name="テキスト ボックス 452">
          <a:extLst>
            <a:ext uri="{FF2B5EF4-FFF2-40B4-BE49-F238E27FC236}">
              <a16:creationId xmlns:a16="http://schemas.microsoft.com/office/drawing/2014/main" id="{3B413C48-1506-4D9F-B576-2114349B09A8}"/>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4" name="直線コネクタ 453">
          <a:extLst>
            <a:ext uri="{FF2B5EF4-FFF2-40B4-BE49-F238E27FC236}">
              <a16:creationId xmlns:a16="http://schemas.microsoft.com/office/drawing/2014/main" id="{7870BBB5-5BD2-40CA-BCD0-0A9707B8A9D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5" name="テキスト ボックス 454">
          <a:extLst>
            <a:ext uri="{FF2B5EF4-FFF2-40B4-BE49-F238E27FC236}">
              <a16:creationId xmlns:a16="http://schemas.microsoft.com/office/drawing/2014/main" id="{26AB6592-3333-4BC4-AB8D-38BF9F8BAA83}"/>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6" name="直線コネクタ 455">
          <a:extLst>
            <a:ext uri="{FF2B5EF4-FFF2-40B4-BE49-F238E27FC236}">
              <a16:creationId xmlns:a16="http://schemas.microsoft.com/office/drawing/2014/main" id="{48A58D51-1414-4413-B370-8F6C480C121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7" name="テキスト ボックス 456">
          <a:extLst>
            <a:ext uri="{FF2B5EF4-FFF2-40B4-BE49-F238E27FC236}">
              <a16:creationId xmlns:a16="http://schemas.microsoft.com/office/drawing/2014/main" id="{F1B994C4-4F1A-43BB-8F66-39334787F734}"/>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8" name="直線コネクタ 457">
          <a:extLst>
            <a:ext uri="{FF2B5EF4-FFF2-40B4-BE49-F238E27FC236}">
              <a16:creationId xmlns:a16="http://schemas.microsoft.com/office/drawing/2014/main" id="{E53CA0FD-0A09-43A4-B2A9-06A3E45145E9}"/>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9" name="テキスト ボックス 458">
          <a:extLst>
            <a:ext uri="{FF2B5EF4-FFF2-40B4-BE49-F238E27FC236}">
              <a16:creationId xmlns:a16="http://schemas.microsoft.com/office/drawing/2014/main" id="{CE369C93-6E5C-459F-A396-0211300D0BF8}"/>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0" name="直線コネクタ 459">
          <a:extLst>
            <a:ext uri="{FF2B5EF4-FFF2-40B4-BE49-F238E27FC236}">
              <a16:creationId xmlns:a16="http://schemas.microsoft.com/office/drawing/2014/main" id="{88757CEC-682C-40DF-8AB3-B917968D0D0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1" name="テキスト ボックス 460">
          <a:extLst>
            <a:ext uri="{FF2B5EF4-FFF2-40B4-BE49-F238E27FC236}">
              <a16:creationId xmlns:a16="http://schemas.microsoft.com/office/drawing/2014/main" id="{E5E9B372-2168-4313-93B6-89BDC66DF5CA}"/>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a16="http://schemas.microsoft.com/office/drawing/2014/main" id="{5BCE7D5D-43E7-458C-B08A-FF5ED2E02B1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a:extLst>
            <a:ext uri="{FF2B5EF4-FFF2-40B4-BE49-F238E27FC236}">
              <a16:creationId xmlns:a16="http://schemas.microsoft.com/office/drawing/2014/main" id="{C5B1B97E-9D70-46E3-8A4E-D3882D9C472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a:extLst>
            <a:ext uri="{FF2B5EF4-FFF2-40B4-BE49-F238E27FC236}">
              <a16:creationId xmlns:a16="http://schemas.microsoft.com/office/drawing/2014/main" id="{A7FD0CEB-9E03-4E7C-9074-F01CDCE7D75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114300</xdr:rowOff>
    </xdr:from>
    <xdr:to>
      <xdr:col>54</xdr:col>
      <xdr:colOff>189865</xdr:colOff>
      <xdr:row>108</xdr:row>
      <xdr:rowOff>89536</xdr:rowOff>
    </xdr:to>
    <xdr:cxnSp macro="">
      <xdr:nvCxnSpPr>
        <xdr:cNvPr id="465" name="直線コネクタ 464">
          <a:extLst>
            <a:ext uri="{FF2B5EF4-FFF2-40B4-BE49-F238E27FC236}">
              <a16:creationId xmlns:a16="http://schemas.microsoft.com/office/drawing/2014/main" id="{9B75FCE1-49D6-4F55-80E3-699A83DBAFCB}"/>
            </a:ext>
          </a:extLst>
        </xdr:cNvPr>
        <xdr:cNvCxnSpPr/>
      </xdr:nvCxnSpPr>
      <xdr:spPr>
        <a:xfrm flipV="1">
          <a:off x="10476865" y="17087850"/>
          <a:ext cx="0" cy="1518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6" name="【市民会館】&#10;一人当たり面積最小値テキスト">
          <a:extLst>
            <a:ext uri="{FF2B5EF4-FFF2-40B4-BE49-F238E27FC236}">
              <a16:creationId xmlns:a16="http://schemas.microsoft.com/office/drawing/2014/main" id="{1A8DF42A-3E58-4968-B06F-1C36DB71010B}"/>
            </a:ext>
          </a:extLst>
        </xdr:cNvPr>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7" name="直線コネクタ 466">
          <a:extLst>
            <a:ext uri="{FF2B5EF4-FFF2-40B4-BE49-F238E27FC236}">
              <a16:creationId xmlns:a16="http://schemas.microsoft.com/office/drawing/2014/main" id="{85FABF50-DBC9-46EB-81C9-6380DEA89D63}"/>
            </a:ext>
          </a:extLst>
        </xdr:cNvPr>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60977</xdr:rowOff>
    </xdr:from>
    <xdr:ext cx="469744" cy="259045"/>
    <xdr:sp macro="" textlink="">
      <xdr:nvSpPr>
        <xdr:cNvPr id="468" name="【市民会館】&#10;一人当たり面積最大値テキスト">
          <a:extLst>
            <a:ext uri="{FF2B5EF4-FFF2-40B4-BE49-F238E27FC236}">
              <a16:creationId xmlns:a16="http://schemas.microsoft.com/office/drawing/2014/main" id="{F40C2667-A6D3-483F-82E0-46959834C345}"/>
            </a:ext>
          </a:extLst>
        </xdr:cNvPr>
        <xdr:cNvSpPr txBox="1"/>
      </xdr:nvSpPr>
      <xdr:spPr>
        <a:xfrm>
          <a:off x="10515600" y="1686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114300</xdr:rowOff>
    </xdr:from>
    <xdr:to>
      <xdr:col>55</xdr:col>
      <xdr:colOff>88900</xdr:colOff>
      <xdr:row>99</xdr:row>
      <xdr:rowOff>114300</xdr:rowOff>
    </xdr:to>
    <xdr:cxnSp macro="">
      <xdr:nvCxnSpPr>
        <xdr:cNvPr id="469" name="直線コネクタ 468">
          <a:extLst>
            <a:ext uri="{FF2B5EF4-FFF2-40B4-BE49-F238E27FC236}">
              <a16:creationId xmlns:a16="http://schemas.microsoft.com/office/drawing/2014/main" id="{6B4410F9-8FC7-4212-AAE9-2E3290939B81}"/>
            </a:ext>
          </a:extLst>
        </xdr:cNvPr>
        <xdr:cNvCxnSpPr/>
      </xdr:nvCxnSpPr>
      <xdr:spPr>
        <a:xfrm>
          <a:off x="10388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70" name="【市民会館】&#10;一人当たり面積平均値テキスト">
          <a:extLst>
            <a:ext uri="{FF2B5EF4-FFF2-40B4-BE49-F238E27FC236}">
              <a16:creationId xmlns:a16="http://schemas.microsoft.com/office/drawing/2014/main" id="{CCFA8C4B-7362-4A49-A8F3-EE52152FFF77}"/>
            </a:ext>
          </a:extLst>
        </xdr:cNvPr>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71" name="フローチャート: 判断 470">
          <a:extLst>
            <a:ext uri="{FF2B5EF4-FFF2-40B4-BE49-F238E27FC236}">
              <a16:creationId xmlns:a16="http://schemas.microsoft.com/office/drawing/2014/main" id="{7B8D108B-F2E5-48BF-BB20-868487D530B7}"/>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67311</xdr:rowOff>
    </xdr:from>
    <xdr:to>
      <xdr:col>50</xdr:col>
      <xdr:colOff>165100</xdr:colOff>
      <xdr:row>106</xdr:row>
      <xdr:rowOff>168911</xdr:rowOff>
    </xdr:to>
    <xdr:sp macro="" textlink="">
      <xdr:nvSpPr>
        <xdr:cNvPr id="472" name="フローチャート: 判断 471">
          <a:extLst>
            <a:ext uri="{FF2B5EF4-FFF2-40B4-BE49-F238E27FC236}">
              <a16:creationId xmlns:a16="http://schemas.microsoft.com/office/drawing/2014/main" id="{0A23FCAE-08D9-4E7C-B8CE-062C51946416}"/>
            </a:ext>
          </a:extLst>
        </xdr:cNvPr>
        <xdr:cNvSpPr/>
      </xdr:nvSpPr>
      <xdr:spPr>
        <a:xfrm>
          <a:off x="9588500" y="182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86361</xdr:rowOff>
    </xdr:from>
    <xdr:to>
      <xdr:col>46</xdr:col>
      <xdr:colOff>38100</xdr:colOff>
      <xdr:row>107</xdr:row>
      <xdr:rowOff>16511</xdr:rowOff>
    </xdr:to>
    <xdr:sp macro="" textlink="">
      <xdr:nvSpPr>
        <xdr:cNvPr id="473" name="フローチャート: 判断 472">
          <a:extLst>
            <a:ext uri="{FF2B5EF4-FFF2-40B4-BE49-F238E27FC236}">
              <a16:creationId xmlns:a16="http://schemas.microsoft.com/office/drawing/2014/main" id="{54A282D4-2AC7-4529-B419-17B896D2B115}"/>
            </a:ext>
          </a:extLst>
        </xdr:cNvPr>
        <xdr:cNvSpPr/>
      </xdr:nvSpPr>
      <xdr:spPr>
        <a:xfrm>
          <a:off x="8699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74" name="フローチャート: 判断 473">
          <a:extLst>
            <a:ext uri="{FF2B5EF4-FFF2-40B4-BE49-F238E27FC236}">
              <a16:creationId xmlns:a16="http://schemas.microsoft.com/office/drawing/2014/main" id="{F034ADC2-2392-4999-91C7-0BF7E527D2AC}"/>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90170</xdr:rowOff>
    </xdr:from>
    <xdr:to>
      <xdr:col>36</xdr:col>
      <xdr:colOff>165100</xdr:colOff>
      <xdr:row>107</xdr:row>
      <xdr:rowOff>20320</xdr:rowOff>
    </xdr:to>
    <xdr:sp macro="" textlink="">
      <xdr:nvSpPr>
        <xdr:cNvPr id="475" name="フローチャート: 判断 474">
          <a:extLst>
            <a:ext uri="{FF2B5EF4-FFF2-40B4-BE49-F238E27FC236}">
              <a16:creationId xmlns:a16="http://schemas.microsoft.com/office/drawing/2014/main" id="{F4B8EE11-B4B5-4603-94D4-D889A63889EF}"/>
            </a:ext>
          </a:extLst>
        </xdr:cNvPr>
        <xdr:cNvSpPr/>
      </xdr:nvSpPr>
      <xdr:spPr>
        <a:xfrm>
          <a:off x="6921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9C54504A-57E0-4468-BA92-DD2918566FA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FB8B5419-BB2C-41FA-A448-966D4AA3D97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8C14A4D6-50F3-4575-A853-C2F6CF84CAF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BECBF075-266F-4076-B957-261D87129E6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59B7769D-02B5-431E-97B6-C587D7DCEB1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101600</xdr:rowOff>
    </xdr:from>
    <xdr:to>
      <xdr:col>55</xdr:col>
      <xdr:colOff>50800</xdr:colOff>
      <xdr:row>108</xdr:row>
      <xdr:rowOff>31750</xdr:rowOff>
    </xdr:to>
    <xdr:sp macro="" textlink="">
      <xdr:nvSpPr>
        <xdr:cNvPr id="481" name="楕円 480">
          <a:extLst>
            <a:ext uri="{FF2B5EF4-FFF2-40B4-BE49-F238E27FC236}">
              <a16:creationId xmlns:a16="http://schemas.microsoft.com/office/drawing/2014/main" id="{6F80C224-9E3E-47E8-ABED-B5820FAE7A43}"/>
            </a:ext>
          </a:extLst>
        </xdr:cNvPr>
        <xdr:cNvSpPr/>
      </xdr:nvSpPr>
      <xdr:spPr>
        <a:xfrm>
          <a:off x="104267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16527</xdr:rowOff>
    </xdr:from>
    <xdr:ext cx="469744" cy="259045"/>
    <xdr:sp macro="" textlink="">
      <xdr:nvSpPr>
        <xdr:cNvPr id="482" name="【市民会館】&#10;一人当たり面積該当値テキスト">
          <a:extLst>
            <a:ext uri="{FF2B5EF4-FFF2-40B4-BE49-F238E27FC236}">
              <a16:creationId xmlns:a16="http://schemas.microsoft.com/office/drawing/2014/main" id="{8601E127-A582-4C7E-B631-CA485E566339}"/>
            </a:ext>
          </a:extLst>
        </xdr:cNvPr>
        <xdr:cNvSpPr txBox="1"/>
      </xdr:nvSpPr>
      <xdr:spPr>
        <a:xfrm>
          <a:off x="10515600" y="183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103505</xdr:rowOff>
    </xdr:from>
    <xdr:to>
      <xdr:col>50</xdr:col>
      <xdr:colOff>165100</xdr:colOff>
      <xdr:row>108</xdr:row>
      <xdr:rowOff>33655</xdr:rowOff>
    </xdr:to>
    <xdr:sp macro="" textlink="">
      <xdr:nvSpPr>
        <xdr:cNvPr id="483" name="楕円 482">
          <a:extLst>
            <a:ext uri="{FF2B5EF4-FFF2-40B4-BE49-F238E27FC236}">
              <a16:creationId xmlns:a16="http://schemas.microsoft.com/office/drawing/2014/main" id="{F5C19757-1A77-4268-8437-509131DFCFFE}"/>
            </a:ext>
          </a:extLst>
        </xdr:cNvPr>
        <xdr:cNvSpPr/>
      </xdr:nvSpPr>
      <xdr:spPr>
        <a:xfrm>
          <a:off x="9588500" y="1844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152400</xdr:rowOff>
    </xdr:from>
    <xdr:to>
      <xdr:col>55</xdr:col>
      <xdr:colOff>0</xdr:colOff>
      <xdr:row>107</xdr:row>
      <xdr:rowOff>154305</xdr:rowOff>
    </xdr:to>
    <xdr:cxnSp macro="">
      <xdr:nvCxnSpPr>
        <xdr:cNvPr id="484" name="直線コネクタ 483">
          <a:extLst>
            <a:ext uri="{FF2B5EF4-FFF2-40B4-BE49-F238E27FC236}">
              <a16:creationId xmlns:a16="http://schemas.microsoft.com/office/drawing/2014/main" id="{5234CE94-E5B3-4326-812F-152116ABAFCF}"/>
            </a:ext>
          </a:extLst>
        </xdr:cNvPr>
        <xdr:cNvCxnSpPr/>
      </xdr:nvCxnSpPr>
      <xdr:spPr>
        <a:xfrm flipV="1">
          <a:off x="9639300" y="1849755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105411</xdr:rowOff>
    </xdr:from>
    <xdr:to>
      <xdr:col>46</xdr:col>
      <xdr:colOff>38100</xdr:colOff>
      <xdr:row>108</xdr:row>
      <xdr:rowOff>35561</xdr:rowOff>
    </xdr:to>
    <xdr:sp macro="" textlink="">
      <xdr:nvSpPr>
        <xdr:cNvPr id="485" name="楕円 484">
          <a:extLst>
            <a:ext uri="{FF2B5EF4-FFF2-40B4-BE49-F238E27FC236}">
              <a16:creationId xmlns:a16="http://schemas.microsoft.com/office/drawing/2014/main" id="{3460A075-8406-428C-B337-C2C60C02572A}"/>
            </a:ext>
          </a:extLst>
        </xdr:cNvPr>
        <xdr:cNvSpPr/>
      </xdr:nvSpPr>
      <xdr:spPr>
        <a:xfrm>
          <a:off x="8699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154305</xdr:rowOff>
    </xdr:from>
    <xdr:to>
      <xdr:col>50</xdr:col>
      <xdr:colOff>114300</xdr:colOff>
      <xdr:row>107</xdr:row>
      <xdr:rowOff>156211</xdr:rowOff>
    </xdr:to>
    <xdr:cxnSp macro="">
      <xdr:nvCxnSpPr>
        <xdr:cNvPr id="486" name="直線コネクタ 485">
          <a:extLst>
            <a:ext uri="{FF2B5EF4-FFF2-40B4-BE49-F238E27FC236}">
              <a16:creationId xmlns:a16="http://schemas.microsoft.com/office/drawing/2014/main" id="{2436690D-CAE9-4C58-8011-388F6E159A78}"/>
            </a:ext>
          </a:extLst>
        </xdr:cNvPr>
        <xdr:cNvCxnSpPr/>
      </xdr:nvCxnSpPr>
      <xdr:spPr>
        <a:xfrm flipV="1">
          <a:off x="8750300" y="184994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109220</xdr:rowOff>
    </xdr:from>
    <xdr:to>
      <xdr:col>41</xdr:col>
      <xdr:colOff>101600</xdr:colOff>
      <xdr:row>108</xdr:row>
      <xdr:rowOff>39370</xdr:rowOff>
    </xdr:to>
    <xdr:sp macro="" textlink="">
      <xdr:nvSpPr>
        <xdr:cNvPr id="487" name="楕円 486">
          <a:extLst>
            <a:ext uri="{FF2B5EF4-FFF2-40B4-BE49-F238E27FC236}">
              <a16:creationId xmlns:a16="http://schemas.microsoft.com/office/drawing/2014/main" id="{EBDEDBCB-3D77-4422-AD69-24E5935D2766}"/>
            </a:ext>
          </a:extLst>
        </xdr:cNvPr>
        <xdr:cNvSpPr/>
      </xdr:nvSpPr>
      <xdr:spPr>
        <a:xfrm>
          <a:off x="7810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156211</xdr:rowOff>
    </xdr:from>
    <xdr:to>
      <xdr:col>45</xdr:col>
      <xdr:colOff>177800</xdr:colOff>
      <xdr:row>107</xdr:row>
      <xdr:rowOff>160020</xdr:rowOff>
    </xdr:to>
    <xdr:cxnSp macro="">
      <xdr:nvCxnSpPr>
        <xdr:cNvPr id="488" name="直線コネクタ 487">
          <a:extLst>
            <a:ext uri="{FF2B5EF4-FFF2-40B4-BE49-F238E27FC236}">
              <a16:creationId xmlns:a16="http://schemas.microsoft.com/office/drawing/2014/main" id="{52EA4F09-1818-4ADD-A373-92B550A6A43A}"/>
            </a:ext>
          </a:extLst>
        </xdr:cNvPr>
        <xdr:cNvCxnSpPr/>
      </xdr:nvCxnSpPr>
      <xdr:spPr>
        <a:xfrm flipV="1">
          <a:off x="7861300" y="185013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111125</xdr:rowOff>
    </xdr:from>
    <xdr:to>
      <xdr:col>36</xdr:col>
      <xdr:colOff>165100</xdr:colOff>
      <xdr:row>108</xdr:row>
      <xdr:rowOff>41275</xdr:rowOff>
    </xdr:to>
    <xdr:sp macro="" textlink="">
      <xdr:nvSpPr>
        <xdr:cNvPr id="489" name="楕円 488">
          <a:extLst>
            <a:ext uri="{FF2B5EF4-FFF2-40B4-BE49-F238E27FC236}">
              <a16:creationId xmlns:a16="http://schemas.microsoft.com/office/drawing/2014/main" id="{967CBCBA-49F1-43F5-9DCB-0B5CCD4E95FD}"/>
            </a:ext>
          </a:extLst>
        </xdr:cNvPr>
        <xdr:cNvSpPr/>
      </xdr:nvSpPr>
      <xdr:spPr>
        <a:xfrm>
          <a:off x="6921500" y="184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160020</xdr:rowOff>
    </xdr:from>
    <xdr:to>
      <xdr:col>41</xdr:col>
      <xdr:colOff>50800</xdr:colOff>
      <xdr:row>107</xdr:row>
      <xdr:rowOff>161925</xdr:rowOff>
    </xdr:to>
    <xdr:cxnSp macro="">
      <xdr:nvCxnSpPr>
        <xdr:cNvPr id="490" name="直線コネクタ 489">
          <a:extLst>
            <a:ext uri="{FF2B5EF4-FFF2-40B4-BE49-F238E27FC236}">
              <a16:creationId xmlns:a16="http://schemas.microsoft.com/office/drawing/2014/main" id="{95C1E9A0-D243-439B-96BE-028286BA9C27}"/>
            </a:ext>
          </a:extLst>
        </xdr:cNvPr>
        <xdr:cNvCxnSpPr/>
      </xdr:nvCxnSpPr>
      <xdr:spPr>
        <a:xfrm flipV="1">
          <a:off x="6972300" y="185051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13988</xdr:rowOff>
    </xdr:from>
    <xdr:ext cx="469744" cy="259045"/>
    <xdr:sp macro="" textlink="">
      <xdr:nvSpPr>
        <xdr:cNvPr id="491" name="n_1aveValue【市民会館】&#10;一人当たり面積">
          <a:extLst>
            <a:ext uri="{FF2B5EF4-FFF2-40B4-BE49-F238E27FC236}">
              <a16:creationId xmlns:a16="http://schemas.microsoft.com/office/drawing/2014/main" id="{1479CCCF-85F1-44BD-915F-71CA269BBB0D}"/>
            </a:ext>
          </a:extLst>
        </xdr:cNvPr>
        <xdr:cNvSpPr txBox="1"/>
      </xdr:nvSpPr>
      <xdr:spPr>
        <a:xfrm>
          <a:off x="9391727" y="1801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33038</xdr:rowOff>
    </xdr:from>
    <xdr:ext cx="469744" cy="259045"/>
    <xdr:sp macro="" textlink="">
      <xdr:nvSpPr>
        <xdr:cNvPr id="492" name="n_2aveValue【市民会館】&#10;一人当たり面積">
          <a:extLst>
            <a:ext uri="{FF2B5EF4-FFF2-40B4-BE49-F238E27FC236}">
              <a16:creationId xmlns:a16="http://schemas.microsoft.com/office/drawing/2014/main" id="{C79E4A51-DB44-4D71-AC72-239D91CFEEBF}"/>
            </a:ext>
          </a:extLst>
        </xdr:cNvPr>
        <xdr:cNvSpPr txBox="1"/>
      </xdr:nvSpPr>
      <xdr:spPr>
        <a:xfrm>
          <a:off x="85154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93" name="n_3aveValue【市民会館】&#10;一人当たり面積">
          <a:extLst>
            <a:ext uri="{FF2B5EF4-FFF2-40B4-BE49-F238E27FC236}">
              <a16:creationId xmlns:a16="http://schemas.microsoft.com/office/drawing/2014/main" id="{D232A76F-A24E-4F80-A5D0-B51545A98070}"/>
            </a:ext>
          </a:extLst>
        </xdr:cNvPr>
        <xdr:cNvSpPr txBox="1"/>
      </xdr:nvSpPr>
      <xdr:spPr>
        <a:xfrm>
          <a:off x="7626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36847</xdr:rowOff>
    </xdr:from>
    <xdr:ext cx="469744" cy="259045"/>
    <xdr:sp macro="" textlink="">
      <xdr:nvSpPr>
        <xdr:cNvPr id="494" name="n_4aveValue【市民会館】&#10;一人当たり面積">
          <a:extLst>
            <a:ext uri="{FF2B5EF4-FFF2-40B4-BE49-F238E27FC236}">
              <a16:creationId xmlns:a16="http://schemas.microsoft.com/office/drawing/2014/main" id="{76C34BC2-7033-438C-A542-FEB87F72B66C}"/>
            </a:ext>
          </a:extLst>
        </xdr:cNvPr>
        <xdr:cNvSpPr txBox="1"/>
      </xdr:nvSpPr>
      <xdr:spPr>
        <a:xfrm>
          <a:off x="6737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24782</xdr:rowOff>
    </xdr:from>
    <xdr:ext cx="469744" cy="259045"/>
    <xdr:sp macro="" textlink="">
      <xdr:nvSpPr>
        <xdr:cNvPr id="495" name="n_1mainValue【市民会館】&#10;一人当たり面積">
          <a:extLst>
            <a:ext uri="{FF2B5EF4-FFF2-40B4-BE49-F238E27FC236}">
              <a16:creationId xmlns:a16="http://schemas.microsoft.com/office/drawing/2014/main" id="{BFCBE4B8-DB32-44FD-A1AB-9C4863C2B6AF}"/>
            </a:ext>
          </a:extLst>
        </xdr:cNvPr>
        <xdr:cNvSpPr txBox="1"/>
      </xdr:nvSpPr>
      <xdr:spPr>
        <a:xfrm>
          <a:off x="9391727" y="1854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26688</xdr:rowOff>
    </xdr:from>
    <xdr:ext cx="469744" cy="259045"/>
    <xdr:sp macro="" textlink="">
      <xdr:nvSpPr>
        <xdr:cNvPr id="496" name="n_2mainValue【市民会館】&#10;一人当たり面積">
          <a:extLst>
            <a:ext uri="{FF2B5EF4-FFF2-40B4-BE49-F238E27FC236}">
              <a16:creationId xmlns:a16="http://schemas.microsoft.com/office/drawing/2014/main" id="{AC2E778C-3ED1-4D9D-8E93-B0CE35A07C12}"/>
            </a:ext>
          </a:extLst>
        </xdr:cNvPr>
        <xdr:cNvSpPr txBox="1"/>
      </xdr:nvSpPr>
      <xdr:spPr>
        <a:xfrm>
          <a:off x="8515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30497</xdr:rowOff>
    </xdr:from>
    <xdr:ext cx="469744" cy="259045"/>
    <xdr:sp macro="" textlink="">
      <xdr:nvSpPr>
        <xdr:cNvPr id="497" name="n_3mainValue【市民会館】&#10;一人当たり面積">
          <a:extLst>
            <a:ext uri="{FF2B5EF4-FFF2-40B4-BE49-F238E27FC236}">
              <a16:creationId xmlns:a16="http://schemas.microsoft.com/office/drawing/2014/main" id="{15EE4047-C40E-4289-8DC7-653AB93504E4}"/>
            </a:ext>
          </a:extLst>
        </xdr:cNvPr>
        <xdr:cNvSpPr txBox="1"/>
      </xdr:nvSpPr>
      <xdr:spPr>
        <a:xfrm>
          <a:off x="76264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32402</xdr:rowOff>
    </xdr:from>
    <xdr:ext cx="469744" cy="259045"/>
    <xdr:sp macro="" textlink="">
      <xdr:nvSpPr>
        <xdr:cNvPr id="498" name="n_4mainValue【市民会館】&#10;一人当たり面積">
          <a:extLst>
            <a:ext uri="{FF2B5EF4-FFF2-40B4-BE49-F238E27FC236}">
              <a16:creationId xmlns:a16="http://schemas.microsoft.com/office/drawing/2014/main" id="{93CEDE1C-5352-48A3-991F-9B11A88309D7}"/>
            </a:ext>
          </a:extLst>
        </xdr:cNvPr>
        <xdr:cNvSpPr txBox="1"/>
      </xdr:nvSpPr>
      <xdr:spPr>
        <a:xfrm>
          <a:off x="6737427" y="1854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a:extLst>
            <a:ext uri="{FF2B5EF4-FFF2-40B4-BE49-F238E27FC236}">
              <a16:creationId xmlns:a16="http://schemas.microsoft.com/office/drawing/2014/main" id="{43A2E089-FCC9-4A8A-9C5E-5193C898719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a:extLst>
            <a:ext uri="{FF2B5EF4-FFF2-40B4-BE49-F238E27FC236}">
              <a16:creationId xmlns:a16="http://schemas.microsoft.com/office/drawing/2014/main" id="{C05252BE-A900-4423-9B0A-EE58FFD2ECA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a:extLst>
            <a:ext uri="{FF2B5EF4-FFF2-40B4-BE49-F238E27FC236}">
              <a16:creationId xmlns:a16="http://schemas.microsoft.com/office/drawing/2014/main" id="{FAF9A11F-5FED-4F09-B160-FB9C6E13DF6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a:extLst>
            <a:ext uri="{FF2B5EF4-FFF2-40B4-BE49-F238E27FC236}">
              <a16:creationId xmlns:a16="http://schemas.microsoft.com/office/drawing/2014/main" id="{E020538C-4A9C-45A4-825A-530A3B0D325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a:extLst>
            <a:ext uri="{FF2B5EF4-FFF2-40B4-BE49-F238E27FC236}">
              <a16:creationId xmlns:a16="http://schemas.microsoft.com/office/drawing/2014/main" id="{3EB96D6B-24AA-49CB-9E59-1DEC2CBE5B5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a:extLst>
            <a:ext uri="{FF2B5EF4-FFF2-40B4-BE49-F238E27FC236}">
              <a16:creationId xmlns:a16="http://schemas.microsoft.com/office/drawing/2014/main" id="{DA046731-5012-4E25-A237-B075125E987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a:extLst>
            <a:ext uri="{FF2B5EF4-FFF2-40B4-BE49-F238E27FC236}">
              <a16:creationId xmlns:a16="http://schemas.microsoft.com/office/drawing/2014/main" id="{F6AA5244-6ABC-48BF-8423-063E9A2223A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a:extLst>
            <a:ext uri="{FF2B5EF4-FFF2-40B4-BE49-F238E27FC236}">
              <a16:creationId xmlns:a16="http://schemas.microsoft.com/office/drawing/2014/main" id="{98381FC2-7E64-4027-8FFC-2FF6BE7AA45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a:extLst>
            <a:ext uri="{FF2B5EF4-FFF2-40B4-BE49-F238E27FC236}">
              <a16:creationId xmlns:a16="http://schemas.microsoft.com/office/drawing/2014/main" id="{72F3847D-BC50-4EFE-BC98-2D5FC46E905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a:extLst>
            <a:ext uri="{FF2B5EF4-FFF2-40B4-BE49-F238E27FC236}">
              <a16:creationId xmlns:a16="http://schemas.microsoft.com/office/drawing/2014/main" id="{CB8C300C-0586-4769-B77B-FEFD25B09BD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a:extLst>
            <a:ext uri="{FF2B5EF4-FFF2-40B4-BE49-F238E27FC236}">
              <a16:creationId xmlns:a16="http://schemas.microsoft.com/office/drawing/2014/main" id="{41EAAFC8-3414-4EE0-A01D-156C810387E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a:extLst>
            <a:ext uri="{FF2B5EF4-FFF2-40B4-BE49-F238E27FC236}">
              <a16:creationId xmlns:a16="http://schemas.microsoft.com/office/drawing/2014/main" id="{9734B875-85A6-4B7A-8A77-EF762227A3B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1" name="テキスト ボックス 510">
          <a:extLst>
            <a:ext uri="{FF2B5EF4-FFF2-40B4-BE49-F238E27FC236}">
              <a16:creationId xmlns:a16="http://schemas.microsoft.com/office/drawing/2014/main" id="{D2D7076A-2CF1-4028-A40A-CF9FFC991BF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a:extLst>
            <a:ext uri="{FF2B5EF4-FFF2-40B4-BE49-F238E27FC236}">
              <a16:creationId xmlns:a16="http://schemas.microsoft.com/office/drawing/2014/main" id="{C59F9BE5-A271-4D2F-A650-A9F02F08393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a:extLst>
            <a:ext uri="{FF2B5EF4-FFF2-40B4-BE49-F238E27FC236}">
              <a16:creationId xmlns:a16="http://schemas.microsoft.com/office/drawing/2014/main" id="{2A2B002A-CBFB-4680-8D97-16F1D9161AE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a:extLst>
            <a:ext uri="{FF2B5EF4-FFF2-40B4-BE49-F238E27FC236}">
              <a16:creationId xmlns:a16="http://schemas.microsoft.com/office/drawing/2014/main" id="{8D18A847-3CAD-4C5B-8295-67619CE185B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a:extLst>
            <a:ext uri="{FF2B5EF4-FFF2-40B4-BE49-F238E27FC236}">
              <a16:creationId xmlns:a16="http://schemas.microsoft.com/office/drawing/2014/main" id="{444B826C-5E92-40E2-9908-EC55F5D6499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a:extLst>
            <a:ext uri="{FF2B5EF4-FFF2-40B4-BE49-F238E27FC236}">
              <a16:creationId xmlns:a16="http://schemas.microsoft.com/office/drawing/2014/main" id="{C6E28953-4821-418E-B675-8019F05AD5B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a:extLst>
            <a:ext uri="{FF2B5EF4-FFF2-40B4-BE49-F238E27FC236}">
              <a16:creationId xmlns:a16="http://schemas.microsoft.com/office/drawing/2014/main" id="{6B8C8618-6421-4342-86D6-A51A2CFDC46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a:extLst>
            <a:ext uri="{FF2B5EF4-FFF2-40B4-BE49-F238E27FC236}">
              <a16:creationId xmlns:a16="http://schemas.microsoft.com/office/drawing/2014/main" id="{EBF9DA5F-2FB6-4BA7-A2F4-DBF0E591E9F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a:extLst>
            <a:ext uri="{FF2B5EF4-FFF2-40B4-BE49-F238E27FC236}">
              <a16:creationId xmlns:a16="http://schemas.microsoft.com/office/drawing/2014/main" id="{16E67333-69CD-4C84-82B8-E36A33F9663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4CCE6986-C570-484A-A0FC-CF5CC826095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1" name="テキスト ボックス 520">
          <a:extLst>
            <a:ext uri="{FF2B5EF4-FFF2-40B4-BE49-F238E27FC236}">
              <a16:creationId xmlns:a16="http://schemas.microsoft.com/office/drawing/2014/main" id="{89417D4E-C32D-4C2B-9C8B-D64F0BDDA2E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a:extLst>
            <a:ext uri="{FF2B5EF4-FFF2-40B4-BE49-F238E27FC236}">
              <a16:creationId xmlns:a16="http://schemas.microsoft.com/office/drawing/2014/main" id="{4ADD219B-2A85-40A5-80FE-F6F2B57DB40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xdr:rowOff>
    </xdr:from>
    <xdr:to>
      <xdr:col>85</xdr:col>
      <xdr:colOff>126364</xdr:colOff>
      <xdr:row>41</xdr:row>
      <xdr:rowOff>99060</xdr:rowOff>
    </xdr:to>
    <xdr:cxnSp macro="">
      <xdr:nvCxnSpPr>
        <xdr:cNvPr id="523" name="直線コネクタ 522">
          <a:extLst>
            <a:ext uri="{FF2B5EF4-FFF2-40B4-BE49-F238E27FC236}">
              <a16:creationId xmlns:a16="http://schemas.microsoft.com/office/drawing/2014/main" id="{83078DD0-5DDF-445F-B6C6-1CCA6DB88CBC}"/>
            </a:ext>
          </a:extLst>
        </xdr:cNvPr>
        <xdr:cNvCxnSpPr/>
      </xdr:nvCxnSpPr>
      <xdr:spPr>
        <a:xfrm flipV="1">
          <a:off x="16318864" y="567309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524" name="【一般廃棄物処理施設】&#10;有形固定資産減価償却率最小値テキスト">
          <a:extLst>
            <a:ext uri="{FF2B5EF4-FFF2-40B4-BE49-F238E27FC236}">
              <a16:creationId xmlns:a16="http://schemas.microsoft.com/office/drawing/2014/main" id="{65634EB0-03A9-4B92-A46C-19C786FD6EF8}"/>
            </a:ext>
          </a:extLst>
        </xdr:cNvPr>
        <xdr:cNvSpPr txBox="1"/>
      </xdr:nvSpPr>
      <xdr:spPr>
        <a:xfrm>
          <a:off x="1635760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525" name="直線コネクタ 524">
          <a:extLst>
            <a:ext uri="{FF2B5EF4-FFF2-40B4-BE49-F238E27FC236}">
              <a16:creationId xmlns:a16="http://schemas.microsoft.com/office/drawing/2014/main" id="{05B7C4E2-5949-429E-BFCA-F7A97A7E260F}"/>
            </a:ext>
          </a:extLst>
        </xdr:cNvPr>
        <xdr:cNvCxnSpPr/>
      </xdr:nvCxnSpPr>
      <xdr:spPr>
        <a:xfrm>
          <a:off x="16230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133367</xdr:rowOff>
    </xdr:from>
    <xdr:ext cx="405111" cy="259045"/>
    <xdr:sp macro="" textlink="">
      <xdr:nvSpPr>
        <xdr:cNvPr id="526" name="【一般廃棄物処理施設】&#10;有形固定資産減価償却率最大値テキスト">
          <a:extLst>
            <a:ext uri="{FF2B5EF4-FFF2-40B4-BE49-F238E27FC236}">
              <a16:creationId xmlns:a16="http://schemas.microsoft.com/office/drawing/2014/main" id="{D889ACDB-1A06-4AA3-9EA0-2EFBC3D036E8}"/>
            </a:ext>
          </a:extLst>
        </xdr:cNvPr>
        <xdr:cNvSpPr txBox="1"/>
      </xdr:nvSpPr>
      <xdr:spPr>
        <a:xfrm>
          <a:off x="16357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xdr:rowOff>
    </xdr:from>
    <xdr:to>
      <xdr:col>86</xdr:col>
      <xdr:colOff>25400</xdr:colOff>
      <xdr:row>33</xdr:row>
      <xdr:rowOff>15240</xdr:rowOff>
    </xdr:to>
    <xdr:cxnSp macro="">
      <xdr:nvCxnSpPr>
        <xdr:cNvPr id="527" name="直線コネクタ 526">
          <a:extLst>
            <a:ext uri="{FF2B5EF4-FFF2-40B4-BE49-F238E27FC236}">
              <a16:creationId xmlns:a16="http://schemas.microsoft.com/office/drawing/2014/main" id="{4A1B07D1-22BA-4FE5-941A-C3DD615AE04F}"/>
            </a:ext>
          </a:extLst>
        </xdr:cNvPr>
        <xdr:cNvCxnSpPr/>
      </xdr:nvCxnSpPr>
      <xdr:spPr>
        <a:xfrm>
          <a:off x="16230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13352</xdr:rowOff>
    </xdr:from>
    <xdr:ext cx="405111" cy="259045"/>
    <xdr:sp macro="" textlink="">
      <xdr:nvSpPr>
        <xdr:cNvPr id="528" name="【一般廃棄物処理施設】&#10;有形固定資産減価償却率平均値テキスト">
          <a:extLst>
            <a:ext uri="{FF2B5EF4-FFF2-40B4-BE49-F238E27FC236}">
              <a16:creationId xmlns:a16="http://schemas.microsoft.com/office/drawing/2014/main" id="{77F709F8-C2AD-49B4-972A-31BEE623EF38}"/>
            </a:ext>
          </a:extLst>
        </xdr:cNvPr>
        <xdr:cNvSpPr txBox="1"/>
      </xdr:nvSpPr>
      <xdr:spPr>
        <a:xfrm>
          <a:off x="16357600" y="6528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34925</xdr:rowOff>
    </xdr:from>
    <xdr:to>
      <xdr:col>85</xdr:col>
      <xdr:colOff>177800</xdr:colOff>
      <xdr:row>38</xdr:row>
      <xdr:rowOff>136525</xdr:rowOff>
    </xdr:to>
    <xdr:sp macro="" textlink="">
      <xdr:nvSpPr>
        <xdr:cNvPr id="529" name="フローチャート: 判断 528">
          <a:extLst>
            <a:ext uri="{FF2B5EF4-FFF2-40B4-BE49-F238E27FC236}">
              <a16:creationId xmlns:a16="http://schemas.microsoft.com/office/drawing/2014/main" id="{1B221199-AE90-4D24-9895-6148FA534A5A}"/>
            </a:ext>
          </a:extLst>
        </xdr:cNvPr>
        <xdr:cNvSpPr/>
      </xdr:nvSpPr>
      <xdr:spPr>
        <a:xfrm>
          <a:off x="162687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30" name="フローチャート: 判断 529">
          <a:extLst>
            <a:ext uri="{FF2B5EF4-FFF2-40B4-BE49-F238E27FC236}">
              <a16:creationId xmlns:a16="http://schemas.microsoft.com/office/drawing/2014/main" id="{A7C2A92C-1391-4908-9736-BB723146AF60}"/>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531" name="フローチャート: 判断 530">
          <a:extLst>
            <a:ext uri="{FF2B5EF4-FFF2-40B4-BE49-F238E27FC236}">
              <a16:creationId xmlns:a16="http://schemas.microsoft.com/office/drawing/2014/main" id="{DA04EFD6-2436-4475-B69D-683ADEDA900D}"/>
            </a:ext>
          </a:extLst>
        </xdr:cNvPr>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32" name="フローチャート: 判断 531">
          <a:extLst>
            <a:ext uri="{FF2B5EF4-FFF2-40B4-BE49-F238E27FC236}">
              <a16:creationId xmlns:a16="http://schemas.microsoft.com/office/drawing/2014/main" id="{9D5D783B-62C7-4CBB-B98E-434863D56726}"/>
            </a:ext>
          </a:extLst>
        </xdr:cNvPr>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33" name="フローチャート: 判断 532">
          <a:extLst>
            <a:ext uri="{FF2B5EF4-FFF2-40B4-BE49-F238E27FC236}">
              <a16:creationId xmlns:a16="http://schemas.microsoft.com/office/drawing/2014/main" id="{E9A53FDA-1257-4ED0-A8DA-22A51E33EF25}"/>
            </a:ext>
          </a:extLst>
        </xdr:cNvPr>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50008186-DA78-4EF2-9166-60323DD0251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BA6A29B0-B6DF-4D84-9C74-77185BC6D7B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3478CBC4-2DED-403B-AA28-EA8A4F012BE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6AA9BA42-B079-4579-802E-380C5223008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8BCC2F50-D239-4B9B-8217-CD4F7D60364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158750</xdr:rowOff>
    </xdr:from>
    <xdr:to>
      <xdr:col>85</xdr:col>
      <xdr:colOff>177800</xdr:colOff>
      <xdr:row>38</xdr:row>
      <xdr:rowOff>88900</xdr:rowOff>
    </xdr:to>
    <xdr:sp macro="" textlink="">
      <xdr:nvSpPr>
        <xdr:cNvPr id="539" name="楕円 538">
          <a:extLst>
            <a:ext uri="{FF2B5EF4-FFF2-40B4-BE49-F238E27FC236}">
              <a16:creationId xmlns:a16="http://schemas.microsoft.com/office/drawing/2014/main" id="{ABB260F9-BF89-436A-B1E5-9CE7A7C13F88}"/>
            </a:ext>
          </a:extLst>
        </xdr:cNvPr>
        <xdr:cNvSpPr/>
      </xdr:nvSpPr>
      <xdr:spPr>
        <a:xfrm>
          <a:off x="16268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10177</xdr:rowOff>
    </xdr:from>
    <xdr:ext cx="405111" cy="259045"/>
    <xdr:sp macro="" textlink="">
      <xdr:nvSpPr>
        <xdr:cNvPr id="540" name="【一般廃棄物処理施設】&#10;有形固定資産減価償却率該当値テキスト">
          <a:extLst>
            <a:ext uri="{FF2B5EF4-FFF2-40B4-BE49-F238E27FC236}">
              <a16:creationId xmlns:a16="http://schemas.microsoft.com/office/drawing/2014/main" id="{C1C0E425-4A75-4115-BC62-7EB7607C922D}"/>
            </a:ext>
          </a:extLst>
        </xdr:cNvPr>
        <xdr:cNvSpPr txBox="1"/>
      </xdr:nvSpPr>
      <xdr:spPr>
        <a:xfrm>
          <a:off x="16357600"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635</xdr:rowOff>
    </xdr:from>
    <xdr:to>
      <xdr:col>81</xdr:col>
      <xdr:colOff>101600</xdr:colOff>
      <xdr:row>38</xdr:row>
      <xdr:rowOff>102235</xdr:rowOff>
    </xdr:to>
    <xdr:sp macro="" textlink="">
      <xdr:nvSpPr>
        <xdr:cNvPr id="541" name="楕円 540">
          <a:extLst>
            <a:ext uri="{FF2B5EF4-FFF2-40B4-BE49-F238E27FC236}">
              <a16:creationId xmlns:a16="http://schemas.microsoft.com/office/drawing/2014/main" id="{15A1AF9D-2773-41EE-B82F-E1053D27A785}"/>
            </a:ext>
          </a:extLst>
        </xdr:cNvPr>
        <xdr:cNvSpPr/>
      </xdr:nvSpPr>
      <xdr:spPr>
        <a:xfrm>
          <a:off x="15430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38100</xdr:rowOff>
    </xdr:from>
    <xdr:to>
      <xdr:col>85</xdr:col>
      <xdr:colOff>127000</xdr:colOff>
      <xdr:row>38</xdr:row>
      <xdr:rowOff>51435</xdr:rowOff>
    </xdr:to>
    <xdr:cxnSp macro="">
      <xdr:nvCxnSpPr>
        <xdr:cNvPr id="542" name="直線コネクタ 541">
          <a:extLst>
            <a:ext uri="{FF2B5EF4-FFF2-40B4-BE49-F238E27FC236}">
              <a16:creationId xmlns:a16="http://schemas.microsoft.com/office/drawing/2014/main" id="{D9028060-B41E-4145-8EA7-C6420C1622B3}"/>
            </a:ext>
          </a:extLst>
        </xdr:cNvPr>
        <xdr:cNvCxnSpPr/>
      </xdr:nvCxnSpPr>
      <xdr:spPr>
        <a:xfrm flipV="1">
          <a:off x="15481300" y="655320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43" name="楕円 542">
          <a:extLst>
            <a:ext uri="{FF2B5EF4-FFF2-40B4-BE49-F238E27FC236}">
              <a16:creationId xmlns:a16="http://schemas.microsoft.com/office/drawing/2014/main" id="{364996B7-F9C8-48ED-AB8B-5A33058C5F94}"/>
            </a:ext>
          </a:extLst>
        </xdr:cNvPr>
        <xdr:cNvSpPr/>
      </xdr:nvSpPr>
      <xdr:spPr>
        <a:xfrm>
          <a:off x="14541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28575</xdr:rowOff>
    </xdr:from>
    <xdr:to>
      <xdr:col>81</xdr:col>
      <xdr:colOff>50800</xdr:colOff>
      <xdr:row>38</xdr:row>
      <xdr:rowOff>51435</xdr:rowOff>
    </xdr:to>
    <xdr:cxnSp macro="">
      <xdr:nvCxnSpPr>
        <xdr:cNvPr id="544" name="直線コネクタ 543">
          <a:extLst>
            <a:ext uri="{FF2B5EF4-FFF2-40B4-BE49-F238E27FC236}">
              <a16:creationId xmlns:a16="http://schemas.microsoft.com/office/drawing/2014/main" id="{8B0848F5-4D5C-42D7-8270-3B1EA5DAF432}"/>
            </a:ext>
          </a:extLst>
        </xdr:cNvPr>
        <xdr:cNvCxnSpPr/>
      </xdr:nvCxnSpPr>
      <xdr:spPr>
        <a:xfrm>
          <a:off x="14592300" y="65436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92075</xdr:rowOff>
    </xdr:from>
    <xdr:to>
      <xdr:col>72</xdr:col>
      <xdr:colOff>38100</xdr:colOff>
      <xdr:row>39</xdr:row>
      <xdr:rowOff>22225</xdr:rowOff>
    </xdr:to>
    <xdr:sp macro="" textlink="">
      <xdr:nvSpPr>
        <xdr:cNvPr id="545" name="楕円 544">
          <a:extLst>
            <a:ext uri="{FF2B5EF4-FFF2-40B4-BE49-F238E27FC236}">
              <a16:creationId xmlns:a16="http://schemas.microsoft.com/office/drawing/2014/main" id="{1C6446CC-CD8B-456C-8D95-57C196ADE523}"/>
            </a:ext>
          </a:extLst>
        </xdr:cNvPr>
        <xdr:cNvSpPr/>
      </xdr:nvSpPr>
      <xdr:spPr>
        <a:xfrm>
          <a:off x="136525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28575</xdr:rowOff>
    </xdr:from>
    <xdr:to>
      <xdr:col>76</xdr:col>
      <xdr:colOff>114300</xdr:colOff>
      <xdr:row>38</xdr:row>
      <xdr:rowOff>142875</xdr:rowOff>
    </xdr:to>
    <xdr:cxnSp macro="">
      <xdr:nvCxnSpPr>
        <xdr:cNvPr id="546" name="直線コネクタ 545">
          <a:extLst>
            <a:ext uri="{FF2B5EF4-FFF2-40B4-BE49-F238E27FC236}">
              <a16:creationId xmlns:a16="http://schemas.microsoft.com/office/drawing/2014/main" id="{5323B2B8-B3B3-4520-8427-D3CF4FB3E79A}"/>
            </a:ext>
          </a:extLst>
        </xdr:cNvPr>
        <xdr:cNvCxnSpPr/>
      </xdr:nvCxnSpPr>
      <xdr:spPr>
        <a:xfrm flipV="1">
          <a:off x="13703300" y="65436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63500</xdr:rowOff>
    </xdr:from>
    <xdr:to>
      <xdr:col>67</xdr:col>
      <xdr:colOff>101600</xdr:colOff>
      <xdr:row>38</xdr:row>
      <xdr:rowOff>165100</xdr:rowOff>
    </xdr:to>
    <xdr:sp macro="" textlink="">
      <xdr:nvSpPr>
        <xdr:cNvPr id="547" name="楕円 546">
          <a:extLst>
            <a:ext uri="{FF2B5EF4-FFF2-40B4-BE49-F238E27FC236}">
              <a16:creationId xmlns:a16="http://schemas.microsoft.com/office/drawing/2014/main" id="{A35FFE5C-8AE4-461F-BB6E-A46DFA7E6117}"/>
            </a:ext>
          </a:extLst>
        </xdr:cNvPr>
        <xdr:cNvSpPr/>
      </xdr:nvSpPr>
      <xdr:spPr>
        <a:xfrm>
          <a:off x="12763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114300</xdr:rowOff>
    </xdr:from>
    <xdr:to>
      <xdr:col>71</xdr:col>
      <xdr:colOff>177800</xdr:colOff>
      <xdr:row>38</xdr:row>
      <xdr:rowOff>142875</xdr:rowOff>
    </xdr:to>
    <xdr:cxnSp macro="">
      <xdr:nvCxnSpPr>
        <xdr:cNvPr id="548" name="直線コネクタ 547">
          <a:extLst>
            <a:ext uri="{FF2B5EF4-FFF2-40B4-BE49-F238E27FC236}">
              <a16:creationId xmlns:a16="http://schemas.microsoft.com/office/drawing/2014/main" id="{94006F60-6200-41DE-940D-F86A77EF77D8}"/>
            </a:ext>
          </a:extLst>
        </xdr:cNvPr>
        <xdr:cNvCxnSpPr/>
      </xdr:nvCxnSpPr>
      <xdr:spPr>
        <a:xfrm>
          <a:off x="12814300" y="66294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549" name="n_1aveValue【一般廃棄物処理施設】&#10;有形固定資産減価償却率">
          <a:extLst>
            <a:ext uri="{FF2B5EF4-FFF2-40B4-BE49-F238E27FC236}">
              <a16:creationId xmlns:a16="http://schemas.microsoft.com/office/drawing/2014/main" id="{3624BF5C-DF67-4F0A-BCE6-6473560D435F}"/>
            </a:ext>
          </a:extLst>
        </xdr:cNvPr>
        <xdr:cNvSpPr txBox="1"/>
      </xdr:nvSpPr>
      <xdr:spPr>
        <a:xfrm>
          <a:off x="15266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550" name="n_2aveValue【一般廃棄物処理施設】&#10;有形固定資産減価償却率">
          <a:extLst>
            <a:ext uri="{FF2B5EF4-FFF2-40B4-BE49-F238E27FC236}">
              <a16:creationId xmlns:a16="http://schemas.microsoft.com/office/drawing/2014/main" id="{EE383F1E-BC19-404E-B746-AC4F3B65F726}"/>
            </a:ext>
          </a:extLst>
        </xdr:cNvPr>
        <xdr:cNvSpPr txBox="1"/>
      </xdr:nvSpPr>
      <xdr:spPr>
        <a:xfrm>
          <a:off x="14389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551" name="n_3aveValue【一般廃棄物処理施設】&#10;有形固定資産減価償却率">
          <a:extLst>
            <a:ext uri="{FF2B5EF4-FFF2-40B4-BE49-F238E27FC236}">
              <a16:creationId xmlns:a16="http://schemas.microsoft.com/office/drawing/2014/main" id="{7B6EB277-1493-428A-9585-6A56D8517160}"/>
            </a:ext>
          </a:extLst>
        </xdr:cNvPr>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80662</xdr:rowOff>
    </xdr:from>
    <xdr:ext cx="405111" cy="259045"/>
    <xdr:sp macro="" textlink="">
      <xdr:nvSpPr>
        <xdr:cNvPr id="552" name="n_4aveValue【一般廃棄物処理施設】&#10;有形固定資産減価償却率">
          <a:extLst>
            <a:ext uri="{FF2B5EF4-FFF2-40B4-BE49-F238E27FC236}">
              <a16:creationId xmlns:a16="http://schemas.microsoft.com/office/drawing/2014/main" id="{F76F49D6-5B38-46BF-9430-33D6B439F957}"/>
            </a:ext>
          </a:extLst>
        </xdr:cNvPr>
        <xdr:cNvSpPr txBox="1"/>
      </xdr:nvSpPr>
      <xdr:spPr>
        <a:xfrm>
          <a:off x="12611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93362</xdr:rowOff>
    </xdr:from>
    <xdr:ext cx="405111" cy="259045"/>
    <xdr:sp macro="" textlink="">
      <xdr:nvSpPr>
        <xdr:cNvPr id="553" name="n_1mainValue【一般廃棄物処理施設】&#10;有形固定資産減価償却率">
          <a:extLst>
            <a:ext uri="{FF2B5EF4-FFF2-40B4-BE49-F238E27FC236}">
              <a16:creationId xmlns:a16="http://schemas.microsoft.com/office/drawing/2014/main" id="{D49C0DF9-C750-4C39-B010-F40BD2642DBE}"/>
            </a:ext>
          </a:extLst>
        </xdr:cNvPr>
        <xdr:cNvSpPr txBox="1"/>
      </xdr:nvSpPr>
      <xdr:spPr>
        <a:xfrm>
          <a:off x="152660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554" name="n_2mainValue【一般廃棄物処理施設】&#10;有形固定資産減価償却率">
          <a:extLst>
            <a:ext uri="{FF2B5EF4-FFF2-40B4-BE49-F238E27FC236}">
              <a16:creationId xmlns:a16="http://schemas.microsoft.com/office/drawing/2014/main" id="{C9A43636-7B77-4952-B9C0-7AF6A294C26F}"/>
            </a:ext>
          </a:extLst>
        </xdr:cNvPr>
        <xdr:cNvSpPr txBox="1"/>
      </xdr:nvSpPr>
      <xdr:spPr>
        <a:xfrm>
          <a:off x="14389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13352</xdr:rowOff>
    </xdr:from>
    <xdr:ext cx="405111" cy="259045"/>
    <xdr:sp macro="" textlink="">
      <xdr:nvSpPr>
        <xdr:cNvPr id="555" name="n_3mainValue【一般廃棄物処理施設】&#10;有形固定資産減価償却率">
          <a:extLst>
            <a:ext uri="{FF2B5EF4-FFF2-40B4-BE49-F238E27FC236}">
              <a16:creationId xmlns:a16="http://schemas.microsoft.com/office/drawing/2014/main" id="{EFCAFE2F-9B6B-4A16-9E0D-E8397FC12892}"/>
            </a:ext>
          </a:extLst>
        </xdr:cNvPr>
        <xdr:cNvSpPr txBox="1"/>
      </xdr:nvSpPr>
      <xdr:spPr>
        <a:xfrm>
          <a:off x="13500744" y="669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156227</xdr:rowOff>
    </xdr:from>
    <xdr:ext cx="405111" cy="259045"/>
    <xdr:sp macro="" textlink="">
      <xdr:nvSpPr>
        <xdr:cNvPr id="556" name="n_4mainValue【一般廃棄物処理施設】&#10;有形固定資産減価償却率">
          <a:extLst>
            <a:ext uri="{FF2B5EF4-FFF2-40B4-BE49-F238E27FC236}">
              <a16:creationId xmlns:a16="http://schemas.microsoft.com/office/drawing/2014/main" id="{20C2D615-75C5-43B2-8E1A-5F52454CDD6A}"/>
            </a:ext>
          </a:extLst>
        </xdr:cNvPr>
        <xdr:cNvSpPr txBox="1"/>
      </xdr:nvSpPr>
      <xdr:spPr>
        <a:xfrm>
          <a:off x="126117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a:extLst>
            <a:ext uri="{FF2B5EF4-FFF2-40B4-BE49-F238E27FC236}">
              <a16:creationId xmlns:a16="http://schemas.microsoft.com/office/drawing/2014/main" id="{4C17FF1E-5268-410B-AF51-CF6D33BBC4D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a:extLst>
            <a:ext uri="{FF2B5EF4-FFF2-40B4-BE49-F238E27FC236}">
              <a16:creationId xmlns:a16="http://schemas.microsoft.com/office/drawing/2014/main" id="{05B71C0E-F891-4B53-B278-2EB8DFD3AAF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a:extLst>
            <a:ext uri="{FF2B5EF4-FFF2-40B4-BE49-F238E27FC236}">
              <a16:creationId xmlns:a16="http://schemas.microsoft.com/office/drawing/2014/main" id="{7EEF92A7-5489-44EE-B44C-5E963B83943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a:extLst>
            <a:ext uri="{FF2B5EF4-FFF2-40B4-BE49-F238E27FC236}">
              <a16:creationId xmlns:a16="http://schemas.microsoft.com/office/drawing/2014/main" id="{F6BAF783-BBFF-4AE2-8C8C-CB7AAE4E53C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a:extLst>
            <a:ext uri="{FF2B5EF4-FFF2-40B4-BE49-F238E27FC236}">
              <a16:creationId xmlns:a16="http://schemas.microsoft.com/office/drawing/2014/main" id="{E55E2D9D-5502-4CF4-9022-FD6A5AAEE53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a:extLst>
            <a:ext uri="{FF2B5EF4-FFF2-40B4-BE49-F238E27FC236}">
              <a16:creationId xmlns:a16="http://schemas.microsoft.com/office/drawing/2014/main" id="{F5B29125-0002-4A94-9B61-03551AA6C3D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a:extLst>
            <a:ext uri="{FF2B5EF4-FFF2-40B4-BE49-F238E27FC236}">
              <a16:creationId xmlns:a16="http://schemas.microsoft.com/office/drawing/2014/main" id="{884581EA-0E21-4E86-B31A-B2480C9EB2F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a:extLst>
            <a:ext uri="{FF2B5EF4-FFF2-40B4-BE49-F238E27FC236}">
              <a16:creationId xmlns:a16="http://schemas.microsoft.com/office/drawing/2014/main" id="{569F8804-30E9-4175-84EF-0BCE96D4F82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a:extLst>
            <a:ext uri="{FF2B5EF4-FFF2-40B4-BE49-F238E27FC236}">
              <a16:creationId xmlns:a16="http://schemas.microsoft.com/office/drawing/2014/main" id="{A7B6BACE-D3B2-44A3-84B4-29BB665B8D6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a:extLst>
            <a:ext uri="{FF2B5EF4-FFF2-40B4-BE49-F238E27FC236}">
              <a16:creationId xmlns:a16="http://schemas.microsoft.com/office/drawing/2014/main" id="{50F715EE-98C1-427B-AA21-2EE2E4E7A31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7" name="直線コネクタ 566">
          <a:extLst>
            <a:ext uri="{FF2B5EF4-FFF2-40B4-BE49-F238E27FC236}">
              <a16:creationId xmlns:a16="http://schemas.microsoft.com/office/drawing/2014/main" id="{C1858717-8133-4500-AA70-94A1C541804F}"/>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8" name="テキスト ボックス 567">
          <a:extLst>
            <a:ext uri="{FF2B5EF4-FFF2-40B4-BE49-F238E27FC236}">
              <a16:creationId xmlns:a16="http://schemas.microsoft.com/office/drawing/2014/main" id="{8EAEABF5-1A53-4373-AC25-2E88A6438F3A}"/>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9" name="直線コネクタ 568">
          <a:extLst>
            <a:ext uri="{FF2B5EF4-FFF2-40B4-BE49-F238E27FC236}">
              <a16:creationId xmlns:a16="http://schemas.microsoft.com/office/drawing/2014/main" id="{38F685EA-8395-49C0-A637-EA189E7F827C}"/>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70" name="テキスト ボックス 569">
          <a:extLst>
            <a:ext uri="{FF2B5EF4-FFF2-40B4-BE49-F238E27FC236}">
              <a16:creationId xmlns:a16="http://schemas.microsoft.com/office/drawing/2014/main" id="{559BCB89-1698-4E3E-AB94-4CB93BE6FB24}"/>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1" name="直線コネクタ 570">
          <a:extLst>
            <a:ext uri="{FF2B5EF4-FFF2-40B4-BE49-F238E27FC236}">
              <a16:creationId xmlns:a16="http://schemas.microsoft.com/office/drawing/2014/main" id="{ED2F87FE-2C80-415F-8B6C-91E956D40D6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72" name="テキスト ボックス 571">
          <a:extLst>
            <a:ext uri="{FF2B5EF4-FFF2-40B4-BE49-F238E27FC236}">
              <a16:creationId xmlns:a16="http://schemas.microsoft.com/office/drawing/2014/main" id="{84EC7BC3-D296-428C-B1C0-61EF7C3E63DF}"/>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3" name="直線コネクタ 572">
          <a:extLst>
            <a:ext uri="{FF2B5EF4-FFF2-40B4-BE49-F238E27FC236}">
              <a16:creationId xmlns:a16="http://schemas.microsoft.com/office/drawing/2014/main" id="{E232D0D6-BD03-438B-A71C-42946D877746}"/>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4" name="テキスト ボックス 573">
          <a:extLst>
            <a:ext uri="{FF2B5EF4-FFF2-40B4-BE49-F238E27FC236}">
              <a16:creationId xmlns:a16="http://schemas.microsoft.com/office/drawing/2014/main" id="{422363A4-A69B-43AD-A6EC-EE0D826B8484}"/>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5" name="直線コネクタ 574">
          <a:extLst>
            <a:ext uri="{FF2B5EF4-FFF2-40B4-BE49-F238E27FC236}">
              <a16:creationId xmlns:a16="http://schemas.microsoft.com/office/drawing/2014/main" id="{C646BFE5-3BAF-49BD-B341-C6AF6DD9C236}"/>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6" name="テキスト ボックス 575">
          <a:extLst>
            <a:ext uri="{FF2B5EF4-FFF2-40B4-BE49-F238E27FC236}">
              <a16:creationId xmlns:a16="http://schemas.microsoft.com/office/drawing/2014/main" id="{E98C6FFF-D834-42F1-8200-9C6F51F70D83}"/>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7" name="直線コネクタ 576">
          <a:extLst>
            <a:ext uri="{FF2B5EF4-FFF2-40B4-BE49-F238E27FC236}">
              <a16:creationId xmlns:a16="http://schemas.microsoft.com/office/drawing/2014/main" id="{EDF94AAB-2C1F-4985-B9E9-DAF9DBDD6C4E}"/>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8" name="テキスト ボックス 577">
          <a:extLst>
            <a:ext uri="{FF2B5EF4-FFF2-40B4-BE49-F238E27FC236}">
              <a16:creationId xmlns:a16="http://schemas.microsoft.com/office/drawing/2014/main" id="{AB90B61E-95AC-450D-B022-821EC3762966}"/>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9" name="直線コネクタ 578">
          <a:extLst>
            <a:ext uri="{FF2B5EF4-FFF2-40B4-BE49-F238E27FC236}">
              <a16:creationId xmlns:a16="http://schemas.microsoft.com/office/drawing/2014/main" id="{3ECFCBE7-1EBE-4EC5-B188-C1F84780342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80" name="テキスト ボックス 579">
          <a:extLst>
            <a:ext uri="{FF2B5EF4-FFF2-40B4-BE49-F238E27FC236}">
              <a16:creationId xmlns:a16="http://schemas.microsoft.com/office/drawing/2014/main" id="{CA5B75D3-86FE-4EE6-B567-E5A8E25A0CC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1" name="【一般廃棄物処理施設】&#10;一人当たり有形固定資産（償却資産）額グラフ枠">
          <a:extLst>
            <a:ext uri="{FF2B5EF4-FFF2-40B4-BE49-F238E27FC236}">
              <a16:creationId xmlns:a16="http://schemas.microsoft.com/office/drawing/2014/main" id="{80EBD665-B6BF-46FB-84B2-F7E1BEEF5E5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40218</xdr:rowOff>
    </xdr:from>
    <xdr:to>
      <xdr:col>116</xdr:col>
      <xdr:colOff>62864</xdr:colOff>
      <xdr:row>42</xdr:row>
      <xdr:rowOff>86265</xdr:rowOff>
    </xdr:to>
    <xdr:cxnSp macro="">
      <xdr:nvCxnSpPr>
        <xdr:cNvPr id="582" name="直線コネクタ 581">
          <a:extLst>
            <a:ext uri="{FF2B5EF4-FFF2-40B4-BE49-F238E27FC236}">
              <a16:creationId xmlns:a16="http://schemas.microsoft.com/office/drawing/2014/main" id="{38303289-4B51-4DF6-A471-BA3EFF5BDF75}"/>
            </a:ext>
          </a:extLst>
        </xdr:cNvPr>
        <xdr:cNvCxnSpPr/>
      </xdr:nvCxnSpPr>
      <xdr:spPr>
        <a:xfrm flipV="1">
          <a:off x="22160864" y="5698068"/>
          <a:ext cx="0" cy="1589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90092</xdr:rowOff>
    </xdr:from>
    <xdr:ext cx="469744" cy="259045"/>
    <xdr:sp macro="" textlink="">
      <xdr:nvSpPr>
        <xdr:cNvPr id="583" name="【一般廃棄物処理施設】&#10;一人当たり有形固定資産（償却資産）額最小値テキスト">
          <a:extLst>
            <a:ext uri="{FF2B5EF4-FFF2-40B4-BE49-F238E27FC236}">
              <a16:creationId xmlns:a16="http://schemas.microsoft.com/office/drawing/2014/main" id="{6A3403E3-C818-4C62-AD96-D7DB01E07A66}"/>
            </a:ext>
          </a:extLst>
        </xdr:cNvPr>
        <xdr:cNvSpPr txBox="1"/>
      </xdr:nvSpPr>
      <xdr:spPr>
        <a:xfrm>
          <a:off x="22199600" y="729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86265</xdr:rowOff>
    </xdr:from>
    <xdr:to>
      <xdr:col>116</xdr:col>
      <xdr:colOff>152400</xdr:colOff>
      <xdr:row>42</xdr:row>
      <xdr:rowOff>86265</xdr:rowOff>
    </xdr:to>
    <xdr:cxnSp macro="">
      <xdr:nvCxnSpPr>
        <xdr:cNvPr id="584" name="直線コネクタ 583">
          <a:extLst>
            <a:ext uri="{FF2B5EF4-FFF2-40B4-BE49-F238E27FC236}">
              <a16:creationId xmlns:a16="http://schemas.microsoft.com/office/drawing/2014/main" id="{8BD60576-1F34-4FDC-87A5-AB16554A69DB}"/>
            </a:ext>
          </a:extLst>
        </xdr:cNvPr>
        <xdr:cNvCxnSpPr/>
      </xdr:nvCxnSpPr>
      <xdr:spPr>
        <a:xfrm>
          <a:off x="22072600" y="7287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158345</xdr:rowOff>
    </xdr:from>
    <xdr:ext cx="599010" cy="259045"/>
    <xdr:sp macro="" textlink="">
      <xdr:nvSpPr>
        <xdr:cNvPr id="585" name="【一般廃棄物処理施設】&#10;一人当たり有形固定資産（償却資産）額最大値テキスト">
          <a:extLst>
            <a:ext uri="{FF2B5EF4-FFF2-40B4-BE49-F238E27FC236}">
              <a16:creationId xmlns:a16="http://schemas.microsoft.com/office/drawing/2014/main" id="{38829257-388D-48F9-A28D-286826A04BC9}"/>
            </a:ext>
          </a:extLst>
        </xdr:cNvPr>
        <xdr:cNvSpPr txBox="1"/>
      </xdr:nvSpPr>
      <xdr:spPr>
        <a:xfrm>
          <a:off x="22199600" y="547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40218</xdr:rowOff>
    </xdr:from>
    <xdr:to>
      <xdr:col>116</xdr:col>
      <xdr:colOff>152400</xdr:colOff>
      <xdr:row>33</xdr:row>
      <xdr:rowOff>40218</xdr:rowOff>
    </xdr:to>
    <xdr:cxnSp macro="">
      <xdr:nvCxnSpPr>
        <xdr:cNvPr id="586" name="直線コネクタ 585">
          <a:extLst>
            <a:ext uri="{FF2B5EF4-FFF2-40B4-BE49-F238E27FC236}">
              <a16:creationId xmlns:a16="http://schemas.microsoft.com/office/drawing/2014/main" id="{C5B90D60-135C-4CDF-BED3-AA13F3C60175}"/>
            </a:ext>
          </a:extLst>
        </xdr:cNvPr>
        <xdr:cNvCxnSpPr/>
      </xdr:nvCxnSpPr>
      <xdr:spPr>
        <a:xfrm>
          <a:off x="22072600" y="569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47976</xdr:rowOff>
    </xdr:from>
    <xdr:ext cx="599010" cy="259045"/>
    <xdr:sp macro="" textlink="">
      <xdr:nvSpPr>
        <xdr:cNvPr id="587" name="【一般廃棄物処理施設】&#10;一人当たり有形固定資産（償却資産）額平均値テキスト">
          <a:extLst>
            <a:ext uri="{FF2B5EF4-FFF2-40B4-BE49-F238E27FC236}">
              <a16:creationId xmlns:a16="http://schemas.microsoft.com/office/drawing/2014/main" id="{BD1698C7-DC57-4954-9B24-6D39BFFB8093}"/>
            </a:ext>
          </a:extLst>
        </xdr:cNvPr>
        <xdr:cNvSpPr txBox="1"/>
      </xdr:nvSpPr>
      <xdr:spPr>
        <a:xfrm>
          <a:off x="22199600" y="6734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25099</xdr:rowOff>
    </xdr:from>
    <xdr:to>
      <xdr:col>116</xdr:col>
      <xdr:colOff>114300</xdr:colOff>
      <xdr:row>40</xdr:row>
      <xdr:rowOff>126699</xdr:rowOff>
    </xdr:to>
    <xdr:sp macro="" textlink="">
      <xdr:nvSpPr>
        <xdr:cNvPr id="588" name="フローチャート: 判断 587">
          <a:extLst>
            <a:ext uri="{FF2B5EF4-FFF2-40B4-BE49-F238E27FC236}">
              <a16:creationId xmlns:a16="http://schemas.microsoft.com/office/drawing/2014/main" id="{D4CE92DB-A76D-4F0C-94A8-FCBCA6FA69A5}"/>
            </a:ext>
          </a:extLst>
        </xdr:cNvPr>
        <xdr:cNvSpPr/>
      </xdr:nvSpPr>
      <xdr:spPr>
        <a:xfrm>
          <a:off x="22110700" y="688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35585</xdr:rowOff>
    </xdr:from>
    <xdr:to>
      <xdr:col>112</xdr:col>
      <xdr:colOff>38100</xdr:colOff>
      <xdr:row>40</xdr:row>
      <xdr:rowOff>137185</xdr:rowOff>
    </xdr:to>
    <xdr:sp macro="" textlink="">
      <xdr:nvSpPr>
        <xdr:cNvPr id="589" name="フローチャート: 判断 588">
          <a:extLst>
            <a:ext uri="{FF2B5EF4-FFF2-40B4-BE49-F238E27FC236}">
              <a16:creationId xmlns:a16="http://schemas.microsoft.com/office/drawing/2014/main" id="{3D510B54-35A8-4D29-A1CA-7AE18386F0B9}"/>
            </a:ext>
          </a:extLst>
        </xdr:cNvPr>
        <xdr:cNvSpPr/>
      </xdr:nvSpPr>
      <xdr:spPr>
        <a:xfrm>
          <a:off x="21272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58110</xdr:rowOff>
    </xdr:from>
    <xdr:to>
      <xdr:col>107</xdr:col>
      <xdr:colOff>101600</xdr:colOff>
      <xdr:row>40</xdr:row>
      <xdr:rowOff>159710</xdr:rowOff>
    </xdr:to>
    <xdr:sp macro="" textlink="">
      <xdr:nvSpPr>
        <xdr:cNvPr id="590" name="フローチャート: 判断 589">
          <a:extLst>
            <a:ext uri="{FF2B5EF4-FFF2-40B4-BE49-F238E27FC236}">
              <a16:creationId xmlns:a16="http://schemas.microsoft.com/office/drawing/2014/main" id="{87836D10-E973-45E3-9E66-300034CBE283}"/>
            </a:ext>
          </a:extLst>
        </xdr:cNvPr>
        <xdr:cNvSpPr/>
      </xdr:nvSpPr>
      <xdr:spPr>
        <a:xfrm>
          <a:off x="20383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91798</xdr:rowOff>
    </xdr:from>
    <xdr:to>
      <xdr:col>102</xdr:col>
      <xdr:colOff>165100</xdr:colOff>
      <xdr:row>41</xdr:row>
      <xdr:rowOff>21948</xdr:rowOff>
    </xdr:to>
    <xdr:sp macro="" textlink="">
      <xdr:nvSpPr>
        <xdr:cNvPr id="591" name="フローチャート: 判断 590">
          <a:extLst>
            <a:ext uri="{FF2B5EF4-FFF2-40B4-BE49-F238E27FC236}">
              <a16:creationId xmlns:a16="http://schemas.microsoft.com/office/drawing/2014/main" id="{159CCDD9-A7FE-415C-847B-58196CC233E0}"/>
            </a:ext>
          </a:extLst>
        </xdr:cNvPr>
        <xdr:cNvSpPr/>
      </xdr:nvSpPr>
      <xdr:spPr>
        <a:xfrm>
          <a:off x="19494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123978</xdr:rowOff>
    </xdr:from>
    <xdr:to>
      <xdr:col>98</xdr:col>
      <xdr:colOff>38100</xdr:colOff>
      <xdr:row>41</xdr:row>
      <xdr:rowOff>54128</xdr:rowOff>
    </xdr:to>
    <xdr:sp macro="" textlink="">
      <xdr:nvSpPr>
        <xdr:cNvPr id="592" name="フローチャート: 判断 591">
          <a:extLst>
            <a:ext uri="{FF2B5EF4-FFF2-40B4-BE49-F238E27FC236}">
              <a16:creationId xmlns:a16="http://schemas.microsoft.com/office/drawing/2014/main" id="{0B773772-2E71-49D3-8C48-D81FB0040FD2}"/>
            </a:ext>
          </a:extLst>
        </xdr:cNvPr>
        <xdr:cNvSpPr/>
      </xdr:nvSpPr>
      <xdr:spPr>
        <a:xfrm>
          <a:off x="18605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F9FC10F8-AF09-4856-AE50-AE5D040D3F9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806F943A-6322-49FD-9C63-6D7B9EA924F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DCFE8095-6D9D-4E50-87C8-54C618D9FAC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E4655CA5-241F-410D-A5B4-ACF9FDC6BD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7" name="テキスト ボックス 596">
          <a:extLst>
            <a:ext uri="{FF2B5EF4-FFF2-40B4-BE49-F238E27FC236}">
              <a16:creationId xmlns:a16="http://schemas.microsoft.com/office/drawing/2014/main" id="{DE149347-35AB-4C2D-806A-117333285D3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114188</xdr:rowOff>
    </xdr:from>
    <xdr:to>
      <xdr:col>116</xdr:col>
      <xdr:colOff>114300</xdr:colOff>
      <xdr:row>41</xdr:row>
      <xdr:rowOff>44338</xdr:rowOff>
    </xdr:to>
    <xdr:sp macro="" textlink="">
      <xdr:nvSpPr>
        <xdr:cNvPr id="598" name="楕円 597">
          <a:extLst>
            <a:ext uri="{FF2B5EF4-FFF2-40B4-BE49-F238E27FC236}">
              <a16:creationId xmlns:a16="http://schemas.microsoft.com/office/drawing/2014/main" id="{7D89CFAF-ADF5-4F40-BF93-9DD4EF6548D3}"/>
            </a:ext>
          </a:extLst>
        </xdr:cNvPr>
        <xdr:cNvSpPr/>
      </xdr:nvSpPr>
      <xdr:spPr>
        <a:xfrm>
          <a:off x="22110700" y="697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92615</xdr:rowOff>
    </xdr:from>
    <xdr:ext cx="534377" cy="259045"/>
    <xdr:sp macro="" textlink="">
      <xdr:nvSpPr>
        <xdr:cNvPr id="599" name="【一般廃棄物処理施設】&#10;一人当たり有形固定資産（償却資産）額該当値テキスト">
          <a:extLst>
            <a:ext uri="{FF2B5EF4-FFF2-40B4-BE49-F238E27FC236}">
              <a16:creationId xmlns:a16="http://schemas.microsoft.com/office/drawing/2014/main" id="{63967BB8-6B79-4813-8178-44C3EF165A70}"/>
            </a:ext>
          </a:extLst>
        </xdr:cNvPr>
        <xdr:cNvSpPr txBox="1"/>
      </xdr:nvSpPr>
      <xdr:spPr>
        <a:xfrm>
          <a:off x="22199600" y="695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129932</xdr:rowOff>
    </xdr:from>
    <xdr:to>
      <xdr:col>112</xdr:col>
      <xdr:colOff>38100</xdr:colOff>
      <xdr:row>41</xdr:row>
      <xdr:rowOff>60082</xdr:rowOff>
    </xdr:to>
    <xdr:sp macro="" textlink="">
      <xdr:nvSpPr>
        <xdr:cNvPr id="600" name="楕円 599">
          <a:extLst>
            <a:ext uri="{FF2B5EF4-FFF2-40B4-BE49-F238E27FC236}">
              <a16:creationId xmlns:a16="http://schemas.microsoft.com/office/drawing/2014/main" id="{D17E8D1F-4766-45E5-8432-4C12D169A2F7}"/>
            </a:ext>
          </a:extLst>
        </xdr:cNvPr>
        <xdr:cNvSpPr/>
      </xdr:nvSpPr>
      <xdr:spPr>
        <a:xfrm>
          <a:off x="21272500" y="698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164988</xdr:rowOff>
    </xdr:from>
    <xdr:to>
      <xdr:col>116</xdr:col>
      <xdr:colOff>63500</xdr:colOff>
      <xdr:row>41</xdr:row>
      <xdr:rowOff>9282</xdr:rowOff>
    </xdr:to>
    <xdr:cxnSp macro="">
      <xdr:nvCxnSpPr>
        <xdr:cNvPr id="601" name="直線コネクタ 600">
          <a:extLst>
            <a:ext uri="{FF2B5EF4-FFF2-40B4-BE49-F238E27FC236}">
              <a16:creationId xmlns:a16="http://schemas.microsoft.com/office/drawing/2014/main" id="{7D958C88-F121-40C1-BB23-235A1FBF54B4}"/>
            </a:ext>
          </a:extLst>
        </xdr:cNvPr>
        <xdr:cNvCxnSpPr/>
      </xdr:nvCxnSpPr>
      <xdr:spPr>
        <a:xfrm flipV="1">
          <a:off x="21323300" y="7022988"/>
          <a:ext cx="838200" cy="1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138890</xdr:rowOff>
    </xdr:from>
    <xdr:to>
      <xdr:col>107</xdr:col>
      <xdr:colOff>101600</xdr:colOff>
      <xdr:row>41</xdr:row>
      <xdr:rowOff>69040</xdr:rowOff>
    </xdr:to>
    <xdr:sp macro="" textlink="">
      <xdr:nvSpPr>
        <xdr:cNvPr id="602" name="楕円 601">
          <a:extLst>
            <a:ext uri="{FF2B5EF4-FFF2-40B4-BE49-F238E27FC236}">
              <a16:creationId xmlns:a16="http://schemas.microsoft.com/office/drawing/2014/main" id="{FEC8434A-D03A-4E57-8A99-1AA79AF6F729}"/>
            </a:ext>
          </a:extLst>
        </xdr:cNvPr>
        <xdr:cNvSpPr/>
      </xdr:nvSpPr>
      <xdr:spPr>
        <a:xfrm>
          <a:off x="20383500" y="699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9282</xdr:rowOff>
    </xdr:from>
    <xdr:to>
      <xdr:col>111</xdr:col>
      <xdr:colOff>177800</xdr:colOff>
      <xdr:row>41</xdr:row>
      <xdr:rowOff>18240</xdr:rowOff>
    </xdr:to>
    <xdr:cxnSp macro="">
      <xdr:nvCxnSpPr>
        <xdr:cNvPr id="603" name="直線コネクタ 602">
          <a:extLst>
            <a:ext uri="{FF2B5EF4-FFF2-40B4-BE49-F238E27FC236}">
              <a16:creationId xmlns:a16="http://schemas.microsoft.com/office/drawing/2014/main" id="{C71ECB86-057F-475B-8301-4B68D1D726B9}"/>
            </a:ext>
          </a:extLst>
        </xdr:cNvPr>
        <xdr:cNvCxnSpPr/>
      </xdr:nvCxnSpPr>
      <xdr:spPr>
        <a:xfrm flipV="1">
          <a:off x="20434300" y="7038732"/>
          <a:ext cx="889000" cy="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170731</xdr:rowOff>
    </xdr:from>
    <xdr:to>
      <xdr:col>102</xdr:col>
      <xdr:colOff>165100</xdr:colOff>
      <xdr:row>41</xdr:row>
      <xdr:rowOff>100881</xdr:rowOff>
    </xdr:to>
    <xdr:sp macro="" textlink="">
      <xdr:nvSpPr>
        <xdr:cNvPr id="604" name="楕円 603">
          <a:extLst>
            <a:ext uri="{FF2B5EF4-FFF2-40B4-BE49-F238E27FC236}">
              <a16:creationId xmlns:a16="http://schemas.microsoft.com/office/drawing/2014/main" id="{144391F5-56F5-4881-828C-0BC806CD6C59}"/>
            </a:ext>
          </a:extLst>
        </xdr:cNvPr>
        <xdr:cNvSpPr/>
      </xdr:nvSpPr>
      <xdr:spPr>
        <a:xfrm>
          <a:off x="19494500" y="702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18240</xdr:rowOff>
    </xdr:from>
    <xdr:to>
      <xdr:col>107</xdr:col>
      <xdr:colOff>50800</xdr:colOff>
      <xdr:row>41</xdr:row>
      <xdr:rowOff>50081</xdr:rowOff>
    </xdr:to>
    <xdr:cxnSp macro="">
      <xdr:nvCxnSpPr>
        <xdr:cNvPr id="605" name="直線コネクタ 604">
          <a:extLst>
            <a:ext uri="{FF2B5EF4-FFF2-40B4-BE49-F238E27FC236}">
              <a16:creationId xmlns:a16="http://schemas.microsoft.com/office/drawing/2014/main" id="{EC12E79A-C01D-48A3-B821-F45F35A348C8}"/>
            </a:ext>
          </a:extLst>
        </xdr:cNvPr>
        <xdr:cNvCxnSpPr/>
      </xdr:nvCxnSpPr>
      <xdr:spPr>
        <a:xfrm flipV="1">
          <a:off x="19545300" y="7047690"/>
          <a:ext cx="889000" cy="3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5025</xdr:rowOff>
    </xdr:from>
    <xdr:to>
      <xdr:col>98</xdr:col>
      <xdr:colOff>38100</xdr:colOff>
      <xdr:row>41</xdr:row>
      <xdr:rowOff>106625</xdr:rowOff>
    </xdr:to>
    <xdr:sp macro="" textlink="">
      <xdr:nvSpPr>
        <xdr:cNvPr id="606" name="楕円 605">
          <a:extLst>
            <a:ext uri="{FF2B5EF4-FFF2-40B4-BE49-F238E27FC236}">
              <a16:creationId xmlns:a16="http://schemas.microsoft.com/office/drawing/2014/main" id="{AFF8D187-816F-4891-8267-E06C69EFB217}"/>
            </a:ext>
          </a:extLst>
        </xdr:cNvPr>
        <xdr:cNvSpPr/>
      </xdr:nvSpPr>
      <xdr:spPr>
        <a:xfrm>
          <a:off x="18605500" y="703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50081</xdr:rowOff>
    </xdr:from>
    <xdr:to>
      <xdr:col>102</xdr:col>
      <xdr:colOff>114300</xdr:colOff>
      <xdr:row>41</xdr:row>
      <xdr:rowOff>55825</xdr:rowOff>
    </xdr:to>
    <xdr:cxnSp macro="">
      <xdr:nvCxnSpPr>
        <xdr:cNvPr id="607" name="直線コネクタ 606">
          <a:extLst>
            <a:ext uri="{FF2B5EF4-FFF2-40B4-BE49-F238E27FC236}">
              <a16:creationId xmlns:a16="http://schemas.microsoft.com/office/drawing/2014/main" id="{39D1DF3B-9F58-4D5F-BB9F-59394B650E9C}"/>
            </a:ext>
          </a:extLst>
        </xdr:cNvPr>
        <xdr:cNvCxnSpPr/>
      </xdr:nvCxnSpPr>
      <xdr:spPr>
        <a:xfrm flipV="1">
          <a:off x="18656300" y="7079531"/>
          <a:ext cx="889000" cy="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153712</xdr:rowOff>
    </xdr:from>
    <xdr:ext cx="599010" cy="259045"/>
    <xdr:sp macro="" textlink="">
      <xdr:nvSpPr>
        <xdr:cNvPr id="608" name="n_1aveValue【一般廃棄物処理施設】&#10;一人当たり有形固定資産（償却資産）額">
          <a:extLst>
            <a:ext uri="{FF2B5EF4-FFF2-40B4-BE49-F238E27FC236}">
              <a16:creationId xmlns:a16="http://schemas.microsoft.com/office/drawing/2014/main" id="{08EBE37A-D676-4C8A-ACFB-4D8EA83BD8C7}"/>
            </a:ext>
          </a:extLst>
        </xdr:cNvPr>
        <xdr:cNvSpPr txBox="1"/>
      </xdr:nvSpPr>
      <xdr:spPr>
        <a:xfrm>
          <a:off x="21011095" y="666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4787</xdr:rowOff>
    </xdr:from>
    <xdr:ext cx="534377" cy="259045"/>
    <xdr:sp macro="" textlink="">
      <xdr:nvSpPr>
        <xdr:cNvPr id="609" name="n_2aveValue【一般廃棄物処理施設】&#10;一人当たり有形固定資産（償却資産）額">
          <a:extLst>
            <a:ext uri="{FF2B5EF4-FFF2-40B4-BE49-F238E27FC236}">
              <a16:creationId xmlns:a16="http://schemas.microsoft.com/office/drawing/2014/main" id="{58CD79CB-A1C7-46A7-ADD6-FDB2F9997106}"/>
            </a:ext>
          </a:extLst>
        </xdr:cNvPr>
        <xdr:cNvSpPr txBox="1"/>
      </xdr:nvSpPr>
      <xdr:spPr>
        <a:xfrm>
          <a:off x="20167111" y="66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38475</xdr:rowOff>
    </xdr:from>
    <xdr:ext cx="534377" cy="259045"/>
    <xdr:sp macro="" textlink="">
      <xdr:nvSpPr>
        <xdr:cNvPr id="610" name="n_3aveValue【一般廃棄物処理施設】&#10;一人当たり有形固定資産（償却資産）額">
          <a:extLst>
            <a:ext uri="{FF2B5EF4-FFF2-40B4-BE49-F238E27FC236}">
              <a16:creationId xmlns:a16="http://schemas.microsoft.com/office/drawing/2014/main" id="{97170551-96B9-47C9-99C0-06F1C7A183E8}"/>
            </a:ext>
          </a:extLst>
        </xdr:cNvPr>
        <xdr:cNvSpPr txBox="1"/>
      </xdr:nvSpPr>
      <xdr:spPr>
        <a:xfrm>
          <a:off x="192781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70655</xdr:rowOff>
    </xdr:from>
    <xdr:ext cx="534377" cy="259045"/>
    <xdr:sp macro="" textlink="">
      <xdr:nvSpPr>
        <xdr:cNvPr id="611" name="n_4aveValue【一般廃棄物処理施設】&#10;一人当たり有形固定資産（償却資産）額">
          <a:extLst>
            <a:ext uri="{FF2B5EF4-FFF2-40B4-BE49-F238E27FC236}">
              <a16:creationId xmlns:a16="http://schemas.microsoft.com/office/drawing/2014/main" id="{C90FC1D0-F444-4CB1-8104-056485494B6C}"/>
            </a:ext>
          </a:extLst>
        </xdr:cNvPr>
        <xdr:cNvSpPr txBox="1"/>
      </xdr:nvSpPr>
      <xdr:spPr>
        <a:xfrm>
          <a:off x="18389111" y="67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51209</xdr:rowOff>
    </xdr:from>
    <xdr:ext cx="534377" cy="259045"/>
    <xdr:sp macro="" textlink="">
      <xdr:nvSpPr>
        <xdr:cNvPr id="612" name="n_1mainValue【一般廃棄物処理施設】&#10;一人当たり有形固定資産（償却資産）額">
          <a:extLst>
            <a:ext uri="{FF2B5EF4-FFF2-40B4-BE49-F238E27FC236}">
              <a16:creationId xmlns:a16="http://schemas.microsoft.com/office/drawing/2014/main" id="{45F1266A-6EFB-493F-97B2-CBD3BCB40C45}"/>
            </a:ext>
          </a:extLst>
        </xdr:cNvPr>
        <xdr:cNvSpPr txBox="1"/>
      </xdr:nvSpPr>
      <xdr:spPr>
        <a:xfrm>
          <a:off x="21043411" y="708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60167</xdr:rowOff>
    </xdr:from>
    <xdr:ext cx="534377" cy="259045"/>
    <xdr:sp macro="" textlink="">
      <xdr:nvSpPr>
        <xdr:cNvPr id="613" name="n_2mainValue【一般廃棄物処理施設】&#10;一人当たり有形固定資産（償却資産）額">
          <a:extLst>
            <a:ext uri="{FF2B5EF4-FFF2-40B4-BE49-F238E27FC236}">
              <a16:creationId xmlns:a16="http://schemas.microsoft.com/office/drawing/2014/main" id="{939B7DE2-F00D-4D27-9345-6C9229D1CDCD}"/>
            </a:ext>
          </a:extLst>
        </xdr:cNvPr>
        <xdr:cNvSpPr txBox="1"/>
      </xdr:nvSpPr>
      <xdr:spPr>
        <a:xfrm>
          <a:off x="20167111" y="708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92008</xdr:rowOff>
    </xdr:from>
    <xdr:ext cx="534377" cy="259045"/>
    <xdr:sp macro="" textlink="">
      <xdr:nvSpPr>
        <xdr:cNvPr id="614" name="n_3mainValue【一般廃棄物処理施設】&#10;一人当たり有形固定資産（償却資産）額">
          <a:extLst>
            <a:ext uri="{FF2B5EF4-FFF2-40B4-BE49-F238E27FC236}">
              <a16:creationId xmlns:a16="http://schemas.microsoft.com/office/drawing/2014/main" id="{F71BDC6D-D108-4649-A063-FBE9F20E07C0}"/>
            </a:ext>
          </a:extLst>
        </xdr:cNvPr>
        <xdr:cNvSpPr txBox="1"/>
      </xdr:nvSpPr>
      <xdr:spPr>
        <a:xfrm>
          <a:off x="19278111" y="712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97752</xdr:rowOff>
    </xdr:from>
    <xdr:ext cx="534377" cy="259045"/>
    <xdr:sp macro="" textlink="">
      <xdr:nvSpPr>
        <xdr:cNvPr id="615" name="n_4mainValue【一般廃棄物処理施設】&#10;一人当たり有形固定資産（償却資産）額">
          <a:extLst>
            <a:ext uri="{FF2B5EF4-FFF2-40B4-BE49-F238E27FC236}">
              <a16:creationId xmlns:a16="http://schemas.microsoft.com/office/drawing/2014/main" id="{B6A3E6E6-4F43-4450-8040-ED9D9221DBD8}"/>
            </a:ext>
          </a:extLst>
        </xdr:cNvPr>
        <xdr:cNvSpPr txBox="1"/>
      </xdr:nvSpPr>
      <xdr:spPr>
        <a:xfrm>
          <a:off x="18389111" y="712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6" name="正方形/長方形 615">
          <a:extLst>
            <a:ext uri="{FF2B5EF4-FFF2-40B4-BE49-F238E27FC236}">
              <a16:creationId xmlns:a16="http://schemas.microsoft.com/office/drawing/2014/main" id="{4D5313CE-775D-4A6B-B4B3-670DE088B3C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7" name="正方形/長方形 616">
          <a:extLst>
            <a:ext uri="{FF2B5EF4-FFF2-40B4-BE49-F238E27FC236}">
              <a16:creationId xmlns:a16="http://schemas.microsoft.com/office/drawing/2014/main" id="{30CB8B14-4727-4A26-8D87-D6A92CAEA24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8" name="正方形/長方形 617">
          <a:extLst>
            <a:ext uri="{FF2B5EF4-FFF2-40B4-BE49-F238E27FC236}">
              <a16:creationId xmlns:a16="http://schemas.microsoft.com/office/drawing/2014/main" id="{2DC387DE-4E98-424B-AFE5-6A61CC16362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9" name="正方形/長方形 618">
          <a:extLst>
            <a:ext uri="{FF2B5EF4-FFF2-40B4-BE49-F238E27FC236}">
              <a16:creationId xmlns:a16="http://schemas.microsoft.com/office/drawing/2014/main" id="{F88C59E1-60A2-480E-A430-418D3F94680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0" name="正方形/長方形 619">
          <a:extLst>
            <a:ext uri="{FF2B5EF4-FFF2-40B4-BE49-F238E27FC236}">
              <a16:creationId xmlns:a16="http://schemas.microsoft.com/office/drawing/2014/main" id="{457DCF31-DF32-48EB-9F1F-B03A43757A7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1" name="正方形/長方形 620">
          <a:extLst>
            <a:ext uri="{FF2B5EF4-FFF2-40B4-BE49-F238E27FC236}">
              <a16:creationId xmlns:a16="http://schemas.microsoft.com/office/drawing/2014/main" id="{9EBA0AEC-C831-40C4-A8B3-4E5C09336AA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2" name="正方形/長方形 621">
          <a:extLst>
            <a:ext uri="{FF2B5EF4-FFF2-40B4-BE49-F238E27FC236}">
              <a16:creationId xmlns:a16="http://schemas.microsoft.com/office/drawing/2014/main" id="{2444594B-0D2E-4A54-A38F-4B77650B701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3" name="正方形/長方形 622">
          <a:extLst>
            <a:ext uri="{FF2B5EF4-FFF2-40B4-BE49-F238E27FC236}">
              <a16:creationId xmlns:a16="http://schemas.microsoft.com/office/drawing/2014/main" id="{9FE6BD0B-AE1A-4758-89B4-E7CB1010712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4" name="テキスト ボックス 623">
          <a:extLst>
            <a:ext uri="{FF2B5EF4-FFF2-40B4-BE49-F238E27FC236}">
              <a16:creationId xmlns:a16="http://schemas.microsoft.com/office/drawing/2014/main" id="{B7C9E523-89EC-4EAB-8928-DC54A00EDFD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5" name="直線コネクタ 624">
          <a:extLst>
            <a:ext uri="{FF2B5EF4-FFF2-40B4-BE49-F238E27FC236}">
              <a16:creationId xmlns:a16="http://schemas.microsoft.com/office/drawing/2014/main" id="{1260B3F8-F249-47E3-81CA-5F5A68E1C6B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6" name="テキスト ボックス 625">
          <a:extLst>
            <a:ext uri="{FF2B5EF4-FFF2-40B4-BE49-F238E27FC236}">
              <a16:creationId xmlns:a16="http://schemas.microsoft.com/office/drawing/2014/main" id="{F4AAB818-4CEF-47E8-9CF8-40417F4B642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7" name="直線コネクタ 626">
          <a:extLst>
            <a:ext uri="{FF2B5EF4-FFF2-40B4-BE49-F238E27FC236}">
              <a16:creationId xmlns:a16="http://schemas.microsoft.com/office/drawing/2014/main" id="{FB1A175E-73B3-4DCF-8166-34E76A618C3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8" name="テキスト ボックス 627">
          <a:extLst>
            <a:ext uri="{FF2B5EF4-FFF2-40B4-BE49-F238E27FC236}">
              <a16:creationId xmlns:a16="http://schemas.microsoft.com/office/drawing/2014/main" id="{C9952344-D2B6-43A9-81F5-2B67D1EA8A99}"/>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9" name="直線コネクタ 628">
          <a:extLst>
            <a:ext uri="{FF2B5EF4-FFF2-40B4-BE49-F238E27FC236}">
              <a16:creationId xmlns:a16="http://schemas.microsoft.com/office/drawing/2014/main" id="{98AEF32B-F016-4E5C-AA5E-1FC7CF91FD2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30" name="テキスト ボックス 629">
          <a:extLst>
            <a:ext uri="{FF2B5EF4-FFF2-40B4-BE49-F238E27FC236}">
              <a16:creationId xmlns:a16="http://schemas.microsoft.com/office/drawing/2014/main" id="{0E6A4284-B58F-4930-B5CB-4FCC9580B23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31" name="直線コネクタ 630">
          <a:extLst>
            <a:ext uri="{FF2B5EF4-FFF2-40B4-BE49-F238E27FC236}">
              <a16:creationId xmlns:a16="http://schemas.microsoft.com/office/drawing/2014/main" id="{215167EE-3E35-4A81-A042-3692711E45B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2" name="テキスト ボックス 631">
          <a:extLst>
            <a:ext uri="{FF2B5EF4-FFF2-40B4-BE49-F238E27FC236}">
              <a16:creationId xmlns:a16="http://schemas.microsoft.com/office/drawing/2014/main" id="{7AAF1D0C-E9C4-425B-8A68-FB0FD2DBD10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3" name="直線コネクタ 632">
          <a:extLst>
            <a:ext uri="{FF2B5EF4-FFF2-40B4-BE49-F238E27FC236}">
              <a16:creationId xmlns:a16="http://schemas.microsoft.com/office/drawing/2014/main" id="{AC306197-6EE0-4F16-8B00-9D0192FD95B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4" name="テキスト ボックス 633">
          <a:extLst>
            <a:ext uri="{FF2B5EF4-FFF2-40B4-BE49-F238E27FC236}">
              <a16:creationId xmlns:a16="http://schemas.microsoft.com/office/drawing/2014/main" id="{3F948A21-84FD-4275-8F2F-259713A5C44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5" name="直線コネクタ 634">
          <a:extLst>
            <a:ext uri="{FF2B5EF4-FFF2-40B4-BE49-F238E27FC236}">
              <a16:creationId xmlns:a16="http://schemas.microsoft.com/office/drawing/2014/main" id="{D8EC9F56-CE49-4D12-8F18-2C8A5526D96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6" name="テキスト ボックス 635">
          <a:extLst>
            <a:ext uri="{FF2B5EF4-FFF2-40B4-BE49-F238E27FC236}">
              <a16:creationId xmlns:a16="http://schemas.microsoft.com/office/drawing/2014/main" id="{E4B1BC14-FF88-4875-954B-CBA8A56E272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7" name="直線コネクタ 636">
          <a:extLst>
            <a:ext uri="{FF2B5EF4-FFF2-40B4-BE49-F238E27FC236}">
              <a16:creationId xmlns:a16="http://schemas.microsoft.com/office/drawing/2014/main" id="{DAF5C2D2-C2D3-4A3A-B231-04FBC159EE6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8" name="テキスト ボックス 637">
          <a:extLst>
            <a:ext uri="{FF2B5EF4-FFF2-40B4-BE49-F238E27FC236}">
              <a16:creationId xmlns:a16="http://schemas.microsoft.com/office/drawing/2014/main" id="{56856078-F832-40E5-AA41-7A39C1EB836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9" name="直線コネクタ 638">
          <a:extLst>
            <a:ext uri="{FF2B5EF4-FFF2-40B4-BE49-F238E27FC236}">
              <a16:creationId xmlns:a16="http://schemas.microsoft.com/office/drawing/2014/main" id="{914B170A-3B86-43EA-A394-773C3AF6F13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40" name="【保健センター・保健所】&#10;有形固定資産減価償却率グラフ枠">
          <a:extLst>
            <a:ext uri="{FF2B5EF4-FFF2-40B4-BE49-F238E27FC236}">
              <a16:creationId xmlns:a16="http://schemas.microsoft.com/office/drawing/2014/main" id="{ABAFD155-8671-4C17-8E6D-32D9529B4D8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168184</xdr:rowOff>
    </xdr:to>
    <xdr:cxnSp macro="">
      <xdr:nvCxnSpPr>
        <xdr:cNvPr id="641" name="直線コネクタ 640">
          <a:extLst>
            <a:ext uri="{FF2B5EF4-FFF2-40B4-BE49-F238E27FC236}">
              <a16:creationId xmlns:a16="http://schemas.microsoft.com/office/drawing/2014/main" id="{C61DB15B-B24C-4F9B-80D0-42DD1EBC0D89}"/>
            </a:ext>
          </a:extLst>
        </xdr:cNvPr>
        <xdr:cNvCxnSpPr/>
      </xdr:nvCxnSpPr>
      <xdr:spPr>
        <a:xfrm flipV="1">
          <a:off x="16318864" y="9470572"/>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561</xdr:rowOff>
    </xdr:from>
    <xdr:ext cx="405111" cy="259045"/>
    <xdr:sp macro="" textlink="">
      <xdr:nvSpPr>
        <xdr:cNvPr id="642" name="【保健センター・保健所】&#10;有形固定資産減価償却率最小値テキスト">
          <a:extLst>
            <a:ext uri="{FF2B5EF4-FFF2-40B4-BE49-F238E27FC236}">
              <a16:creationId xmlns:a16="http://schemas.microsoft.com/office/drawing/2014/main" id="{F28DFF45-7C4D-4F76-9004-4CAC824EDC0E}"/>
            </a:ext>
          </a:extLst>
        </xdr:cNvPr>
        <xdr:cNvSpPr txBox="1"/>
      </xdr:nvSpPr>
      <xdr:spPr>
        <a:xfrm>
          <a:off x="16357600" y="1097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168184</xdr:rowOff>
    </xdr:from>
    <xdr:to>
      <xdr:col>86</xdr:col>
      <xdr:colOff>25400</xdr:colOff>
      <xdr:row>63</xdr:row>
      <xdr:rowOff>168184</xdr:rowOff>
    </xdr:to>
    <xdr:cxnSp macro="">
      <xdr:nvCxnSpPr>
        <xdr:cNvPr id="643" name="直線コネクタ 642">
          <a:extLst>
            <a:ext uri="{FF2B5EF4-FFF2-40B4-BE49-F238E27FC236}">
              <a16:creationId xmlns:a16="http://schemas.microsoft.com/office/drawing/2014/main" id="{8A9CBEDF-D43D-4137-89ED-39C20CA5566F}"/>
            </a:ext>
          </a:extLst>
        </xdr:cNvPr>
        <xdr:cNvCxnSpPr/>
      </xdr:nvCxnSpPr>
      <xdr:spPr>
        <a:xfrm>
          <a:off x="16230600" y="1096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4" name="【保健センター・保健所】&#10;有形固定資産減価償却率最大値テキスト">
          <a:extLst>
            <a:ext uri="{FF2B5EF4-FFF2-40B4-BE49-F238E27FC236}">
              <a16:creationId xmlns:a16="http://schemas.microsoft.com/office/drawing/2014/main" id="{4F2DE413-0EE4-4A5A-9C85-A21F9FF9BBED}"/>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5" name="直線コネクタ 644">
          <a:extLst>
            <a:ext uri="{FF2B5EF4-FFF2-40B4-BE49-F238E27FC236}">
              <a16:creationId xmlns:a16="http://schemas.microsoft.com/office/drawing/2014/main" id="{80116899-0DCD-4A32-BB09-6166D37008A8}"/>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157860</xdr:rowOff>
    </xdr:from>
    <xdr:ext cx="405111" cy="259045"/>
    <xdr:sp macro="" textlink="">
      <xdr:nvSpPr>
        <xdr:cNvPr id="646" name="【保健センター・保健所】&#10;有形固定資産減価償却率平均値テキスト">
          <a:extLst>
            <a:ext uri="{FF2B5EF4-FFF2-40B4-BE49-F238E27FC236}">
              <a16:creationId xmlns:a16="http://schemas.microsoft.com/office/drawing/2014/main" id="{1DCCE2C1-233E-4A7A-B816-5B6802AF7CF0}"/>
            </a:ext>
          </a:extLst>
        </xdr:cNvPr>
        <xdr:cNvSpPr txBox="1"/>
      </xdr:nvSpPr>
      <xdr:spPr>
        <a:xfrm>
          <a:off x="16357600" y="102734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7983</xdr:rowOff>
    </xdr:from>
    <xdr:to>
      <xdr:col>85</xdr:col>
      <xdr:colOff>177800</xdr:colOff>
      <xdr:row>60</xdr:row>
      <xdr:rowOff>109583</xdr:rowOff>
    </xdr:to>
    <xdr:sp macro="" textlink="">
      <xdr:nvSpPr>
        <xdr:cNvPr id="647" name="フローチャート: 判断 646">
          <a:extLst>
            <a:ext uri="{FF2B5EF4-FFF2-40B4-BE49-F238E27FC236}">
              <a16:creationId xmlns:a16="http://schemas.microsoft.com/office/drawing/2014/main" id="{4FF8476C-A717-4C73-9ECF-157EA661EE20}"/>
            </a:ext>
          </a:extLst>
        </xdr:cNvPr>
        <xdr:cNvSpPr/>
      </xdr:nvSpPr>
      <xdr:spPr>
        <a:xfrm>
          <a:off x="16268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648" name="フローチャート: 判断 647">
          <a:extLst>
            <a:ext uri="{FF2B5EF4-FFF2-40B4-BE49-F238E27FC236}">
              <a16:creationId xmlns:a16="http://schemas.microsoft.com/office/drawing/2014/main" id="{F17C649B-E878-4DE3-B5ED-86AC7EDA2A0A}"/>
            </a:ext>
          </a:extLst>
        </xdr:cNvPr>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649" name="フローチャート: 判断 648">
          <a:extLst>
            <a:ext uri="{FF2B5EF4-FFF2-40B4-BE49-F238E27FC236}">
              <a16:creationId xmlns:a16="http://schemas.microsoft.com/office/drawing/2014/main" id="{741C5A70-29E8-4666-8D61-80C381C02321}"/>
            </a:ext>
          </a:extLst>
        </xdr:cNvPr>
        <xdr:cNvSpPr/>
      </xdr:nvSpPr>
      <xdr:spPr>
        <a:xfrm>
          <a:off x="14541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92891</xdr:rowOff>
    </xdr:from>
    <xdr:to>
      <xdr:col>72</xdr:col>
      <xdr:colOff>38100</xdr:colOff>
      <xdr:row>60</xdr:row>
      <xdr:rowOff>23041</xdr:rowOff>
    </xdr:to>
    <xdr:sp macro="" textlink="">
      <xdr:nvSpPr>
        <xdr:cNvPr id="650" name="フローチャート: 判断 649">
          <a:extLst>
            <a:ext uri="{FF2B5EF4-FFF2-40B4-BE49-F238E27FC236}">
              <a16:creationId xmlns:a16="http://schemas.microsoft.com/office/drawing/2014/main" id="{F58476ED-3ADE-439D-9DE2-16806F6084A9}"/>
            </a:ext>
          </a:extLst>
        </xdr:cNvPr>
        <xdr:cNvSpPr/>
      </xdr:nvSpPr>
      <xdr:spPr>
        <a:xfrm>
          <a:off x="13652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84727</xdr:rowOff>
    </xdr:from>
    <xdr:to>
      <xdr:col>67</xdr:col>
      <xdr:colOff>101600</xdr:colOff>
      <xdr:row>60</xdr:row>
      <xdr:rowOff>14877</xdr:rowOff>
    </xdr:to>
    <xdr:sp macro="" textlink="">
      <xdr:nvSpPr>
        <xdr:cNvPr id="651" name="フローチャート: 判断 650">
          <a:extLst>
            <a:ext uri="{FF2B5EF4-FFF2-40B4-BE49-F238E27FC236}">
              <a16:creationId xmlns:a16="http://schemas.microsoft.com/office/drawing/2014/main" id="{00F96449-2B7B-45A8-839C-240A639A9BF8}"/>
            </a:ext>
          </a:extLst>
        </xdr:cNvPr>
        <xdr:cNvSpPr/>
      </xdr:nvSpPr>
      <xdr:spPr>
        <a:xfrm>
          <a:off x="12763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7F7395D5-9B3E-43AA-976F-0A876D93996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1A1734BF-C66B-4ED4-B106-27EF95348FA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A266F240-1EDE-47C2-A84B-B42D6268D91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9342C881-B5FA-4D67-8D1B-AC6C43CC90C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id="{493113D0-03F2-4F1D-9534-EC3A725A1E2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42273</xdr:rowOff>
    </xdr:from>
    <xdr:to>
      <xdr:col>85</xdr:col>
      <xdr:colOff>177800</xdr:colOff>
      <xdr:row>58</xdr:row>
      <xdr:rowOff>143873</xdr:rowOff>
    </xdr:to>
    <xdr:sp macro="" textlink="">
      <xdr:nvSpPr>
        <xdr:cNvPr id="657" name="楕円 656">
          <a:extLst>
            <a:ext uri="{FF2B5EF4-FFF2-40B4-BE49-F238E27FC236}">
              <a16:creationId xmlns:a16="http://schemas.microsoft.com/office/drawing/2014/main" id="{FB37B7C5-F4BD-4DB8-B72B-16B2814FC660}"/>
            </a:ext>
          </a:extLst>
        </xdr:cNvPr>
        <xdr:cNvSpPr/>
      </xdr:nvSpPr>
      <xdr:spPr>
        <a:xfrm>
          <a:off x="16268700" y="99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65150</xdr:rowOff>
    </xdr:from>
    <xdr:ext cx="405111" cy="259045"/>
    <xdr:sp macro="" textlink="">
      <xdr:nvSpPr>
        <xdr:cNvPr id="658" name="【保健センター・保健所】&#10;有形固定資産減価償却率該当値テキスト">
          <a:extLst>
            <a:ext uri="{FF2B5EF4-FFF2-40B4-BE49-F238E27FC236}">
              <a16:creationId xmlns:a16="http://schemas.microsoft.com/office/drawing/2014/main" id="{FAD20462-1817-49B2-939E-38675A809CD4}"/>
            </a:ext>
          </a:extLst>
        </xdr:cNvPr>
        <xdr:cNvSpPr txBox="1"/>
      </xdr:nvSpPr>
      <xdr:spPr>
        <a:xfrm>
          <a:off x="16357600" y="983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148409</xdr:rowOff>
    </xdr:from>
    <xdr:to>
      <xdr:col>81</xdr:col>
      <xdr:colOff>101600</xdr:colOff>
      <xdr:row>58</xdr:row>
      <xdr:rowOff>78559</xdr:rowOff>
    </xdr:to>
    <xdr:sp macro="" textlink="">
      <xdr:nvSpPr>
        <xdr:cNvPr id="659" name="楕円 658">
          <a:extLst>
            <a:ext uri="{FF2B5EF4-FFF2-40B4-BE49-F238E27FC236}">
              <a16:creationId xmlns:a16="http://schemas.microsoft.com/office/drawing/2014/main" id="{B8F35DC3-62CC-4890-BA3C-C946C9862D0B}"/>
            </a:ext>
          </a:extLst>
        </xdr:cNvPr>
        <xdr:cNvSpPr/>
      </xdr:nvSpPr>
      <xdr:spPr>
        <a:xfrm>
          <a:off x="15430500" y="992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27759</xdr:rowOff>
    </xdr:from>
    <xdr:to>
      <xdr:col>85</xdr:col>
      <xdr:colOff>127000</xdr:colOff>
      <xdr:row>58</xdr:row>
      <xdr:rowOff>93073</xdr:rowOff>
    </xdr:to>
    <xdr:cxnSp macro="">
      <xdr:nvCxnSpPr>
        <xdr:cNvPr id="660" name="直線コネクタ 659">
          <a:extLst>
            <a:ext uri="{FF2B5EF4-FFF2-40B4-BE49-F238E27FC236}">
              <a16:creationId xmlns:a16="http://schemas.microsoft.com/office/drawing/2014/main" id="{69EC6F99-3B0A-4F2A-A8BB-FFF9534750BA}"/>
            </a:ext>
          </a:extLst>
        </xdr:cNvPr>
        <xdr:cNvCxnSpPr/>
      </xdr:nvCxnSpPr>
      <xdr:spPr>
        <a:xfrm>
          <a:off x="15481300" y="9971859"/>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84727</xdr:rowOff>
    </xdr:from>
    <xdr:to>
      <xdr:col>76</xdr:col>
      <xdr:colOff>165100</xdr:colOff>
      <xdr:row>58</xdr:row>
      <xdr:rowOff>14877</xdr:rowOff>
    </xdr:to>
    <xdr:sp macro="" textlink="">
      <xdr:nvSpPr>
        <xdr:cNvPr id="661" name="楕円 660">
          <a:extLst>
            <a:ext uri="{FF2B5EF4-FFF2-40B4-BE49-F238E27FC236}">
              <a16:creationId xmlns:a16="http://schemas.microsoft.com/office/drawing/2014/main" id="{7B23EAF6-8ED3-46F7-8B52-9BF3D0AD56BE}"/>
            </a:ext>
          </a:extLst>
        </xdr:cNvPr>
        <xdr:cNvSpPr/>
      </xdr:nvSpPr>
      <xdr:spPr>
        <a:xfrm>
          <a:off x="14541500" y="98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135527</xdr:rowOff>
    </xdr:from>
    <xdr:to>
      <xdr:col>81</xdr:col>
      <xdr:colOff>50800</xdr:colOff>
      <xdr:row>58</xdr:row>
      <xdr:rowOff>27759</xdr:rowOff>
    </xdr:to>
    <xdr:cxnSp macro="">
      <xdr:nvCxnSpPr>
        <xdr:cNvPr id="662" name="直線コネクタ 661">
          <a:extLst>
            <a:ext uri="{FF2B5EF4-FFF2-40B4-BE49-F238E27FC236}">
              <a16:creationId xmlns:a16="http://schemas.microsoft.com/office/drawing/2014/main" id="{B41425C1-5F1F-4B18-8C39-92CC4187DB61}"/>
            </a:ext>
          </a:extLst>
        </xdr:cNvPr>
        <xdr:cNvCxnSpPr/>
      </xdr:nvCxnSpPr>
      <xdr:spPr>
        <a:xfrm>
          <a:off x="14592300" y="9908177"/>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21046</xdr:rowOff>
    </xdr:from>
    <xdr:to>
      <xdr:col>72</xdr:col>
      <xdr:colOff>38100</xdr:colOff>
      <xdr:row>57</xdr:row>
      <xdr:rowOff>122646</xdr:rowOff>
    </xdr:to>
    <xdr:sp macro="" textlink="">
      <xdr:nvSpPr>
        <xdr:cNvPr id="663" name="楕円 662">
          <a:extLst>
            <a:ext uri="{FF2B5EF4-FFF2-40B4-BE49-F238E27FC236}">
              <a16:creationId xmlns:a16="http://schemas.microsoft.com/office/drawing/2014/main" id="{A6F59719-5C5B-48A1-97D6-3B70BEB77B20}"/>
            </a:ext>
          </a:extLst>
        </xdr:cNvPr>
        <xdr:cNvSpPr/>
      </xdr:nvSpPr>
      <xdr:spPr>
        <a:xfrm>
          <a:off x="13652500" y="979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71846</xdr:rowOff>
    </xdr:from>
    <xdr:to>
      <xdr:col>76</xdr:col>
      <xdr:colOff>114300</xdr:colOff>
      <xdr:row>57</xdr:row>
      <xdr:rowOff>135527</xdr:rowOff>
    </xdr:to>
    <xdr:cxnSp macro="">
      <xdr:nvCxnSpPr>
        <xdr:cNvPr id="664" name="直線コネクタ 663">
          <a:extLst>
            <a:ext uri="{FF2B5EF4-FFF2-40B4-BE49-F238E27FC236}">
              <a16:creationId xmlns:a16="http://schemas.microsoft.com/office/drawing/2014/main" id="{F7EFDE51-AD5E-4B18-8317-45017CCF7897}"/>
            </a:ext>
          </a:extLst>
        </xdr:cNvPr>
        <xdr:cNvCxnSpPr/>
      </xdr:nvCxnSpPr>
      <xdr:spPr>
        <a:xfrm>
          <a:off x="13703300" y="9844496"/>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105954</xdr:rowOff>
    </xdr:from>
    <xdr:to>
      <xdr:col>67</xdr:col>
      <xdr:colOff>101600</xdr:colOff>
      <xdr:row>60</xdr:row>
      <xdr:rowOff>36104</xdr:rowOff>
    </xdr:to>
    <xdr:sp macro="" textlink="">
      <xdr:nvSpPr>
        <xdr:cNvPr id="665" name="楕円 664">
          <a:extLst>
            <a:ext uri="{FF2B5EF4-FFF2-40B4-BE49-F238E27FC236}">
              <a16:creationId xmlns:a16="http://schemas.microsoft.com/office/drawing/2014/main" id="{98013D9C-D6B6-4D5A-9ACF-F2A9EE35F9C8}"/>
            </a:ext>
          </a:extLst>
        </xdr:cNvPr>
        <xdr:cNvSpPr/>
      </xdr:nvSpPr>
      <xdr:spPr>
        <a:xfrm>
          <a:off x="12763500" y="102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71846</xdr:rowOff>
    </xdr:from>
    <xdr:to>
      <xdr:col>71</xdr:col>
      <xdr:colOff>177800</xdr:colOff>
      <xdr:row>59</xdr:row>
      <xdr:rowOff>156754</xdr:rowOff>
    </xdr:to>
    <xdr:cxnSp macro="">
      <xdr:nvCxnSpPr>
        <xdr:cNvPr id="666" name="直線コネクタ 665">
          <a:extLst>
            <a:ext uri="{FF2B5EF4-FFF2-40B4-BE49-F238E27FC236}">
              <a16:creationId xmlns:a16="http://schemas.microsoft.com/office/drawing/2014/main" id="{DA5C3AD0-E00D-4708-8442-CE80B92CAD1F}"/>
            </a:ext>
          </a:extLst>
        </xdr:cNvPr>
        <xdr:cNvCxnSpPr/>
      </xdr:nvCxnSpPr>
      <xdr:spPr>
        <a:xfrm flipV="1">
          <a:off x="12814300" y="9844496"/>
          <a:ext cx="889000" cy="42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64787</xdr:rowOff>
    </xdr:from>
    <xdr:ext cx="405111" cy="259045"/>
    <xdr:sp macro="" textlink="">
      <xdr:nvSpPr>
        <xdr:cNvPr id="667" name="n_1aveValue【保健センター・保健所】&#10;有形固定資産減価償却率">
          <a:extLst>
            <a:ext uri="{FF2B5EF4-FFF2-40B4-BE49-F238E27FC236}">
              <a16:creationId xmlns:a16="http://schemas.microsoft.com/office/drawing/2014/main" id="{9312D9D6-221D-4FE4-8B4D-7ECB7FAAA625}"/>
            </a:ext>
          </a:extLst>
        </xdr:cNvPr>
        <xdr:cNvSpPr txBox="1"/>
      </xdr:nvSpPr>
      <xdr:spPr>
        <a:xfrm>
          <a:off x="15266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27231</xdr:rowOff>
    </xdr:from>
    <xdr:ext cx="405111" cy="259045"/>
    <xdr:sp macro="" textlink="">
      <xdr:nvSpPr>
        <xdr:cNvPr id="668" name="n_2aveValue【保健センター・保健所】&#10;有形固定資産減価償却率">
          <a:extLst>
            <a:ext uri="{FF2B5EF4-FFF2-40B4-BE49-F238E27FC236}">
              <a16:creationId xmlns:a16="http://schemas.microsoft.com/office/drawing/2014/main" id="{A33215A2-09AD-4C58-B47D-78FD680C4511}"/>
            </a:ext>
          </a:extLst>
        </xdr:cNvPr>
        <xdr:cNvSpPr txBox="1"/>
      </xdr:nvSpPr>
      <xdr:spPr>
        <a:xfrm>
          <a:off x="14389744" y="1031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14168</xdr:rowOff>
    </xdr:from>
    <xdr:ext cx="405111" cy="259045"/>
    <xdr:sp macro="" textlink="">
      <xdr:nvSpPr>
        <xdr:cNvPr id="669" name="n_3aveValue【保健センター・保健所】&#10;有形固定資産減価償却率">
          <a:extLst>
            <a:ext uri="{FF2B5EF4-FFF2-40B4-BE49-F238E27FC236}">
              <a16:creationId xmlns:a16="http://schemas.microsoft.com/office/drawing/2014/main" id="{C798DE10-3AE1-4F46-9CBA-5CD8D8E36DC7}"/>
            </a:ext>
          </a:extLst>
        </xdr:cNvPr>
        <xdr:cNvSpPr txBox="1"/>
      </xdr:nvSpPr>
      <xdr:spPr>
        <a:xfrm>
          <a:off x="13500744" y="103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31404</xdr:rowOff>
    </xdr:from>
    <xdr:ext cx="405111" cy="259045"/>
    <xdr:sp macro="" textlink="">
      <xdr:nvSpPr>
        <xdr:cNvPr id="670" name="n_4aveValue【保健センター・保健所】&#10;有形固定資産減価償却率">
          <a:extLst>
            <a:ext uri="{FF2B5EF4-FFF2-40B4-BE49-F238E27FC236}">
              <a16:creationId xmlns:a16="http://schemas.microsoft.com/office/drawing/2014/main" id="{114EE332-D9DE-458B-821C-C39199D08D7B}"/>
            </a:ext>
          </a:extLst>
        </xdr:cNvPr>
        <xdr:cNvSpPr txBox="1"/>
      </xdr:nvSpPr>
      <xdr:spPr>
        <a:xfrm>
          <a:off x="12611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95086</xdr:rowOff>
    </xdr:from>
    <xdr:ext cx="405111" cy="259045"/>
    <xdr:sp macro="" textlink="">
      <xdr:nvSpPr>
        <xdr:cNvPr id="671" name="n_1mainValue【保健センター・保健所】&#10;有形固定資産減価償却率">
          <a:extLst>
            <a:ext uri="{FF2B5EF4-FFF2-40B4-BE49-F238E27FC236}">
              <a16:creationId xmlns:a16="http://schemas.microsoft.com/office/drawing/2014/main" id="{BE1A2C84-83FE-4E97-BE6A-B816A8A13D44}"/>
            </a:ext>
          </a:extLst>
        </xdr:cNvPr>
        <xdr:cNvSpPr txBox="1"/>
      </xdr:nvSpPr>
      <xdr:spPr>
        <a:xfrm>
          <a:off x="15266044" y="9696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31404</xdr:rowOff>
    </xdr:from>
    <xdr:ext cx="405111" cy="259045"/>
    <xdr:sp macro="" textlink="">
      <xdr:nvSpPr>
        <xdr:cNvPr id="672" name="n_2mainValue【保健センター・保健所】&#10;有形固定資産減価償却率">
          <a:extLst>
            <a:ext uri="{FF2B5EF4-FFF2-40B4-BE49-F238E27FC236}">
              <a16:creationId xmlns:a16="http://schemas.microsoft.com/office/drawing/2014/main" id="{FD0CA2AC-11E4-47EC-BB6E-7283FB678FEC}"/>
            </a:ext>
          </a:extLst>
        </xdr:cNvPr>
        <xdr:cNvSpPr txBox="1"/>
      </xdr:nvSpPr>
      <xdr:spPr>
        <a:xfrm>
          <a:off x="14389744" y="963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139173</xdr:rowOff>
    </xdr:from>
    <xdr:ext cx="405111" cy="259045"/>
    <xdr:sp macro="" textlink="">
      <xdr:nvSpPr>
        <xdr:cNvPr id="673" name="n_3mainValue【保健センター・保健所】&#10;有形固定資産減価償却率">
          <a:extLst>
            <a:ext uri="{FF2B5EF4-FFF2-40B4-BE49-F238E27FC236}">
              <a16:creationId xmlns:a16="http://schemas.microsoft.com/office/drawing/2014/main" id="{F7C25692-6D26-4E77-B15D-845CC5963C51}"/>
            </a:ext>
          </a:extLst>
        </xdr:cNvPr>
        <xdr:cNvSpPr txBox="1"/>
      </xdr:nvSpPr>
      <xdr:spPr>
        <a:xfrm>
          <a:off x="13500744" y="956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27231</xdr:rowOff>
    </xdr:from>
    <xdr:ext cx="405111" cy="259045"/>
    <xdr:sp macro="" textlink="">
      <xdr:nvSpPr>
        <xdr:cNvPr id="674" name="n_4mainValue【保健センター・保健所】&#10;有形固定資産減価償却率">
          <a:extLst>
            <a:ext uri="{FF2B5EF4-FFF2-40B4-BE49-F238E27FC236}">
              <a16:creationId xmlns:a16="http://schemas.microsoft.com/office/drawing/2014/main" id="{46F40ABA-00ED-4606-B164-37034ADCB478}"/>
            </a:ext>
          </a:extLst>
        </xdr:cNvPr>
        <xdr:cNvSpPr txBox="1"/>
      </xdr:nvSpPr>
      <xdr:spPr>
        <a:xfrm>
          <a:off x="12611744" y="1031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5" name="正方形/長方形 674">
          <a:extLst>
            <a:ext uri="{FF2B5EF4-FFF2-40B4-BE49-F238E27FC236}">
              <a16:creationId xmlns:a16="http://schemas.microsoft.com/office/drawing/2014/main" id="{55C4AA92-4638-4ED3-9F5B-AA99CBB8409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6" name="正方形/長方形 675">
          <a:extLst>
            <a:ext uri="{FF2B5EF4-FFF2-40B4-BE49-F238E27FC236}">
              <a16:creationId xmlns:a16="http://schemas.microsoft.com/office/drawing/2014/main" id="{09847359-10CD-4F4F-AA3C-754AF8BC2D8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7" name="正方形/長方形 676">
          <a:extLst>
            <a:ext uri="{FF2B5EF4-FFF2-40B4-BE49-F238E27FC236}">
              <a16:creationId xmlns:a16="http://schemas.microsoft.com/office/drawing/2014/main" id="{97F8E0C3-E31B-4320-BB2C-7BD881B6351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8" name="正方形/長方形 677">
          <a:extLst>
            <a:ext uri="{FF2B5EF4-FFF2-40B4-BE49-F238E27FC236}">
              <a16:creationId xmlns:a16="http://schemas.microsoft.com/office/drawing/2014/main" id="{BE4CEF8D-8E9D-466C-82CF-F097A05448E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9" name="正方形/長方形 678">
          <a:extLst>
            <a:ext uri="{FF2B5EF4-FFF2-40B4-BE49-F238E27FC236}">
              <a16:creationId xmlns:a16="http://schemas.microsoft.com/office/drawing/2014/main" id="{1304AA29-DDFD-4E8B-B348-A8DE0406A05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80" name="正方形/長方形 679">
          <a:extLst>
            <a:ext uri="{FF2B5EF4-FFF2-40B4-BE49-F238E27FC236}">
              <a16:creationId xmlns:a16="http://schemas.microsoft.com/office/drawing/2014/main" id="{3F37D8F7-0740-41AF-A99B-5877722B618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1" name="正方形/長方形 680">
          <a:extLst>
            <a:ext uri="{FF2B5EF4-FFF2-40B4-BE49-F238E27FC236}">
              <a16:creationId xmlns:a16="http://schemas.microsoft.com/office/drawing/2014/main" id="{2975698C-65F2-4483-8CB9-C70F247F2CB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2" name="正方形/長方形 681">
          <a:extLst>
            <a:ext uri="{FF2B5EF4-FFF2-40B4-BE49-F238E27FC236}">
              <a16:creationId xmlns:a16="http://schemas.microsoft.com/office/drawing/2014/main" id="{0D839BD3-674A-416A-8912-FA4FCFF8CEF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3" name="テキスト ボックス 682">
          <a:extLst>
            <a:ext uri="{FF2B5EF4-FFF2-40B4-BE49-F238E27FC236}">
              <a16:creationId xmlns:a16="http://schemas.microsoft.com/office/drawing/2014/main" id="{9FAD4643-28EC-478C-897D-B81F636CD62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4" name="直線コネクタ 683">
          <a:extLst>
            <a:ext uri="{FF2B5EF4-FFF2-40B4-BE49-F238E27FC236}">
              <a16:creationId xmlns:a16="http://schemas.microsoft.com/office/drawing/2014/main" id="{E56C1FA9-12D2-4243-AB74-A473F9BD2D2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5" name="直線コネクタ 684">
          <a:extLst>
            <a:ext uri="{FF2B5EF4-FFF2-40B4-BE49-F238E27FC236}">
              <a16:creationId xmlns:a16="http://schemas.microsoft.com/office/drawing/2014/main" id="{38C61C04-5DCF-4B5C-AE00-8636D392D7B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6" name="テキスト ボックス 685">
          <a:extLst>
            <a:ext uri="{FF2B5EF4-FFF2-40B4-BE49-F238E27FC236}">
              <a16:creationId xmlns:a16="http://schemas.microsoft.com/office/drawing/2014/main" id="{B7CE77C7-EE6C-4059-9212-149887A446E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7" name="直線コネクタ 686">
          <a:extLst>
            <a:ext uri="{FF2B5EF4-FFF2-40B4-BE49-F238E27FC236}">
              <a16:creationId xmlns:a16="http://schemas.microsoft.com/office/drawing/2014/main" id="{69221159-2A0E-4218-9E17-21C793E879B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8" name="テキスト ボックス 687">
          <a:extLst>
            <a:ext uri="{FF2B5EF4-FFF2-40B4-BE49-F238E27FC236}">
              <a16:creationId xmlns:a16="http://schemas.microsoft.com/office/drawing/2014/main" id="{E3CC7F35-AD2D-4F82-9D66-E1388DB8FD1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9" name="直線コネクタ 688">
          <a:extLst>
            <a:ext uri="{FF2B5EF4-FFF2-40B4-BE49-F238E27FC236}">
              <a16:creationId xmlns:a16="http://schemas.microsoft.com/office/drawing/2014/main" id="{B1659E7B-60A2-4F0B-AA65-71EED73A18F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0" name="テキスト ボックス 689">
          <a:extLst>
            <a:ext uri="{FF2B5EF4-FFF2-40B4-BE49-F238E27FC236}">
              <a16:creationId xmlns:a16="http://schemas.microsoft.com/office/drawing/2014/main" id="{35DBB9A4-BB1B-4BCF-A8A8-3A5E8F148DA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1" name="直線コネクタ 690">
          <a:extLst>
            <a:ext uri="{FF2B5EF4-FFF2-40B4-BE49-F238E27FC236}">
              <a16:creationId xmlns:a16="http://schemas.microsoft.com/office/drawing/2014/main" id="{02418082-1B1B-4518-AD03-4E98ABF28CA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2" name="テキスト ボックス 691">
          <a:extLst>
            <a:ext uri="{FF2B5EF4-FFF2-40B4-BE49-F238E27FC236}">
              <a16:creationId xmlns:a16="http://schemas.microsoft.com/office/drawing/2014/main" id="{78A32B55-07BF-4D59-9FED-580E836CFFE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3" name="直線コネクタ 692">
          <a:extLst>
            <a:ext uri="{FF2B5EF4-FFF2-40B4-BE49-F238E27FC236}">
              <a16:creationId xmlns:a16="http://schemas.microsoft.com/office/drawing/2014/main" id="{1226B1D7-C343-4837-AA40-309D3322EA3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4" name="テキスト ボックス 693">
          <a:extLst>
            <a:ext uri="{FF2B5EF4-FFF2-40B4-BE49-F238E27FC236}">
              <a16:creationId xmlns:a16="http://schemas.microsoft.com/office/drawing/2014/main" id="{DB75D2A2-35BF-4F3A-AB09-28327EC889D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5" name="直線コネクタ 694">
          <a:extLst>
            <a:ext uri="{FF2B5EF4-FFF2-40B4-BE49-F238E27FC236}">
              <a16:creationId xmlns:a16="http://schemas.microsoft.com/office/drawing/2014/main" id="{51777189-E6BC-4802-9471-D9932BFE089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6" name="テキスト ボックス 695">
          <a:extLst>
            <a:ext uri="{FF2B5EF4-FFF2-40B4-BE49-F238E27FC236}">
              <a16:creationId xmlns:a16="http://schemas.microsoft.com/office/drawing/2014/main" id="{B2063AA7-5E35-4ADA-A160-8E553C872A4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7" name="【保健センター・保健所】&#10;一人当たり面積グラフ枠">
          <a:extLst>
            <a:ext uri="{FF2B5EF4-FFF2-40B4-BE49-F238E27FC236}">
              <a16:creationId xmlns:a16="http://schemas.microsoft.com/office/drawing/2014/main" id="{21124021-092D-40F6-9A36-C3844CBF746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64</xdr:row>
      <xdr:rowOff>53340</xdr:rowOff>
    </xdr:to>
    <xdr:cxnSp macro="">
      <xdr:nvCxnSpPr>
        <xdr:cNvPr id="698" name="直線コネクタ 697">
          <a:extLst>
            <a:ext uri="{FF2B5EF4-FFF2-40B4-BE49-F238E27FC236}">
              <a16:creationId xmlns:a16="http://schemas.microsoft.com/office/drawing/2014/main" id="{35D3D33C-ED63-4272-9A30-3308C634B7AE}"/>
            </a:ext>
          </a:extLst>
        </xdr:cNvPr>
        <xdr:cNvCxnSpPr/>
      </xdr:nvCxnSpPr>
      <xdr:spPr>
        <a:xfrm flipV="1">
          <a:off x="22160864" y="946404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9" name="【保健センター・保健所】&#10;一人当たり面積最小値テキスト">
          <a:extLst>
            <a:ext uri="{FF2B5EF4-FFF2-40B4-BE49-F238E27FC236}">
              <a16:creationId xmlns:a16="http://schemas.microsoft.com/office/drawing/2014/main" id="{3E2587E4-A144-4CBC-8649-14BBE5CA5062}"/>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700" name="直線コネクタ 699">
          <a:extLst>
            <a:ext uri="{FF2B5EF4-FFF2-40B4-BE49-F238E27FC236}">
              <a16:creationId xmlns:a16="http://schemas.microsoft.com/office/drawing/2014/main" id="{44C2F3E5-7E76-4DA9-AD09-76DE25B5D55C}"/>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701" name="【保健センター・保健所】&#10;一人当たり面積最大値テキスト">
          <a:extLst>
            <a:ext uri="{FF2B5EF4-FFF2-40B4-BE49-F238E27FC236}">
              <a16:creationId xmlns:a16="http://schemas.microsoft.com/office/drawing/2014/main" id="{E2D7A59D-C382-4774-B9E0-4861F5932DAD}"/>
            </a:ext>
          </a:extLst>
        </xdr:cNvPr>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702" name="直線コネクタ 701">
          <a:extLst>
            <a:ext uri="{FF2B5EF4-FFF2-40B4-BE49-F238E27FC236}">
              <a16:creationId xmlns:a16="http://schemas.microsoft.com/office/drawing/2014/main" id="{205E6802-8BA2-443F-B4E5-5FF275ACAD13}"/>
            </a:ext>
          </a:extLst>
        </xdr:cNvPr>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114317</xdr:rowOff>
    </xdr:from>
    <xdr:ext cx="469744" cy="259045"/>
    <xdr:sp macro="" textlink="">
      <xdr:nvSpPr>
        <xdr:cNvPr id="703" name="【保健センター・保健所】&#10;一人当たり面積平均値テキスト">
          <a:extLst>
            <a:ext uri="{FF2B5EF4-FFF2-40B4-BE49-F238E27FC236}">
              <a16:creationId xmlns:a16="http://schemas.microsoft.com/office/drawing/2014/main" id="{F2B5087E-391F-4AEE-AC77-E08458E6988A}"/>
            </a:ext>
          </a:extLst>
        </xdr:cNvPr>
        <xdr:cNvSpPr txBox="1"/>
      </xdr:nvSpPr>
      <xdr:spPr>
        <a:xfrm>
          <a:off x="22199600" y="10744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135890</xdr:rowOff>
    </xdr:from>
    <xdr:to>
      <xdr:col>116</xdr:col>
      <xdr:colOff>114300</xdr:colOff>
      <xdr:row>63</xdr:row>
      <xdr:rowOff>66040</xdr:rowOff>
    </xdr:to>
    <xdr:sp macro="" textlink="">
      <xdr:nvSpPr>
        <xdr:cNvPr id="704" name="フローチャート: 判断 703">
          <a:extLst>
            <a:ext uri="{FF2B5EF4-FFF2-40B4-BE49-F238E27FC236}">
              <a16:creationId xmlns:a16="http://schemas.microsoft.com/office/drawing/2014/main" id="{7BCA48DE-F633-40D8-90B5-C8FA4A12CE9A}"/>
            </a:ext>
          </a:extLst>
        </xdr:cNvPr>
        <xdr:cNvSpPr/>
      </xdr:nvSpPr>
      <xdr:spPr>
        <a:xfrm>
          <a:off x="221107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139700</xdr:rowOff>
    </xdr:from>
    <xdr:to>
      <xdr:col>112</xdr:col>
      <xdr:colOff>38100</xdr:colOff>
      <xdr:row>63</xdr:row>
      <xdr:rowOff>69850</xdr:rowOff>
    </xdr:to>
    <xdr:sp macro="" textlink="">
      <xdr:nvSpPr>
        <xdr:cNvPr id="705" name="フローチャート: 判断 704">
          <a:extLst>
            <a:ext uri="{FF2B5EF4-FFF2-40B4-BE49-F238E27FC236}">
              <a16:creationId xmlns:a16="http://schemas.microsoft.com/office/drawing/2014/main" id="{50A937EB-D140-4C0C-B077-3F9BE947304E}"/>
            </a:ext>
          </a:extLst>
        </xdr:cNvPr>
        <xdr:cNvSpPr/>
      </xdr:nvSpPr>
      <xdr:spPr>
        <a:xfrm>
          <a:off x="21272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151130</xdr:rowOff>
    </xdr:from>
    <xdr:to>
      <xdr:col>107</xdr:col>
      <xdr:colOff>101600</xdr:colOff>
      <xdr:row>63</xdr:row>
      <xdr:rowOff>81280</xdr:rowOff>
    </xdr:to>
    <xdr:sp macro="" textlink="">
      <xdr:nvSpPr>
        <xdr:cNvPr id="706" name="フローチャート: 判断 705">
          <a:extLst>
            <a:ext uri="{FF2B5EF4-FFF2-40B4-BE49-F238E27FC236}">
              <a16:creationId xmlns:a16="http://schemas.microsoft.com/office/drawing/2014/main" id="{90C0F018-282B-41BE-B427-9769426DAAE7}"/>
            </a:ext>
          </a:extLst>
        </xdr:cNvPr>
        <xdr:cNvSpPr/>
      </xdr:nvSpPr>
      <xdr:spPr>
        <a:xfrm>
          <a:off x="20383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166370</xdr:rowOff>
    </xdr:from>
    <xdr:to>
      <xdr:col>102</xdr:col>
      <xdr:colOff>165100</xdr:colOff>
      <xdr:row>63</xdr:row>
      <xdr:rowOff>96520</xdr:rowOff>
    </xdr:to>
    <xdr:sp macro="" textlink="">
      <xdr:nvSpPr>
        <xdr:cNvPr id="707" name="フローチャート: 判断 706">
          <a:extLst>
            <a:ext uri="{FF2B5EF4-FFF2-40B4-BE49-F238E27FC236}">
              <a16:creationId xmlns:a16="http://schemas.microsoft.com/office/drawing/2014/main" id="{14623E8C-45D6-4513-A3C1-2115D9F01974}"/>
            </a:ext>
          </a:extLst>
        </xdr:cNvPr>
        <xdr:cNvSpPr/>
      </xdr:nvSpPr>
      <xdr:spPr>
        <a:xfrm>
          <a:off x="19494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13970</xdr:rowOff>
    </xdr:from>
    <xdr:to>
      <xdr:col>98</xdr:col>
      <xdr:colOff>38100</xdr:colOff>
      <xdr:row>63</xdr:row>
      <xdr:rowOff>115570</xdr:rowOff>
    </xdr:to>
    <xdr:sp macro="" textlink="">
      <xdr:nvSpPr>
        <xdr:cNvPr id="708" name="フローチャート: 判断 707">
          <a:extLst>
            <a:ext uri="{FF2B5EF4-FFF2-40B4-BE49-F238E27FC236}">
              <a16:creationId xmlns:a16="http://schemas.microsoft.com/office/drawing/2014/main" id="{2DE3F5FF-D79D-413B-B34E-0A175EB41141}"/>
            </a:ext>
          </a:extLst>
        </xdr:cNvPr>
        <xdr:cNvSpPr/>
      </xdr:nvSpPr>
      <xdr:spPr>
        <a:xfrm>
          <a:off x="18605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80C2C9AC-8495-48FE-99D6-8F751AF8895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52A1F284-843A-48AA-9A09-CEE89743519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E70CA894-379E-47C9-BC2C-71E047B1B32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B32AA7AE-4B3A-4133-8166-B94FD721BBC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C2C2ACDD-CE93-4F59-B903-3921B3D4802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105410</xdr:rowOff>
    </xdr:from>
    <xdr:to>
      <xdr:col>116</xdr:col>
      <xdr:colOff>114300</xdr:colOff>
      <xdr:row>62</xdr:row>
      <xdr:rowOff>35560</xdr:rowOff>
    </xdr:to>
    <xdr:sp macro="" textlink="">
      <xdr:nvSpPr>
        <xdr:cNvPr id="714" name="楕円 713">
          <a:extLst>
            <a:ext uri="{FF2B5EF4-FFF2-40B4-BE49-F238E27FC236}">
              <a16:creationId xmlns:a16="http://schemas.microsoft.com/office/drawing/2014/main" id="{987820BE-4CD7-4879-8CF3-72FF7369D216}"/>
            </a:ext>
          </a:extLst>
        </xdr:cNvPr>
        <xdr:cNvSpPr/>
      </xdr:nvSpPr>
      <xdr:spPr>
        <a:xfrm>
          <a:off x="221107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128287</xdr:rowOff>
    </xdr:from>
    <xdr:ext cx="469744" cy="259045"/>
    <xdr:sp macro="" textlink="">
      <xdr:nvSpPr>
        <xdr:cNvPr id="715" name="【保健センター・保健所】&#10;一人当たり面積該当値テキスト">
          <a:extLst>
            <a:ext uri="{FF2B5EF4-FFF2-40B4-BE49-F238E27FC236}">
              <a16:creationId xmlns:a16="http://schemas.microsoft.com/office/drawing/2014/main" id="{E6FF3EA9-6C53-4942-9AD9-4E1C0D021823}"/>
            </a:ext>
          </a:extLst>
        </xdr:cNvPr>
        <xdr:cNvSpPr txBox="1"/>
      </xdr:nvSpPr>
      <xdr:spPr>
        <a:xfrm>
          <a:off x="22199600"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109220</xdr:rowOff>
    </xdr:from>
    <xdr:to>
      <xdr:col>112</xdr:col>
      <xdr:colOff>38100</xdr:colOff>
      <xdr:row>62</xdr:row>
      <xdr:rowOff>39370</xdr:rowOff>
    </xdr:to>
    <xdr:sp macro="" textlink="">
      <xdr:nvSpPr>
        <xdr:cNvPr id="716" name="楕円 715">
          <a:extLst>
            <a:ext uri="{FF2B5EF4-FFF2-40B4-BE49-F238E27FC236}">
              <a16:creationId xmlns:a16="http://schemas.microsoft.com/office/drawing/2014/main" id="{8C8F83DC-F646-4B8C-B473-1BC563DC07EF}"/>
            </a:ext>
          </a:extLst>
        </xdr:cNvPr>
        <xdr:cNvSpPr/>
      </xdr:nvSpPr>
      <xdr:spPr>
        <a:xfrm>
          <a:off x="21272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156210</xdr:rowOff>
    </xdr:from>
    <xdr:to>
      <xdr:col>116</xdr:col>
      <xdr:colOff>63500</xdr:colOff>
      <xdr:row>61</xdr:row>
      <xdr:rowOff>160020</xdr:rowOff>
    </xdr:to>
    <xdr:cxnSp macro="">
      <xdr:nvCxnSpPr>
        <xdr:cNvPr id="717" name="直線コネクタ 716">
          <a:extLst>
            <a:ext uri="{FF2B5EF4-FFF2-40B4-BE49-F238E27FC236}">
              <a16:creationId xmlns:a16="http://schemas.microsoft.com/office/drawing/2014/main" id="{92C57EA9-82D2-47BC-8079-F03DA83E9BA7}"/>
            </a:ext>
          </a:extLst>
        </xdr:cNvPr>
        <xdr:cNvCxnSpPr/>
      </xdr:nvCxnSpPr>
      <xdr:spPr>
        <a:xfrm flipV="1">
          <a:off x="21323300" y="106146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116840</xdr:rowOff>
    </xdr:from>
    <xdr:to>
      <xdr:col>107</xdr:col>
      <xdr:colOff>101600</xdr:colOff>
      <xdr:row>62</xdr:row>
      <xdr:rowOff>46990</xdr:rowOff>
    </xdr:to>
    <xdr:sp macro="" textlink="">
      <xdr:nvSpPr>
        <xdr:cNvPr id="718" name="楕円 717">
          <a:extLst>
            <a:ext uri="{FF2B5EF4-FFF2-40B4-BE49-F238E27FC236}">
              <a16:creationId xmlns:a16="http://schemas.microsoft.com/office/drawing/2014/main" id="{582C5C38-68CA-4AF9-9C5B-C5BCC8170D41}"/>
            </a:ext>
          </a:extLst>
        </xdr:cNvPr>
        <xdr:cNvSpPr/>
      </xdr:nvSpPr>
      <xdr:spPr>
        <a:xfrm>
          <a:off x="20383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160020</xdr:rowOff>
    </xdr:from>
    <xdr:to>
      <xdr:col>111</xdr:col>
      <xdr:colOff>177800</xdr:colOff>
      <xdr:row>61</xdr:row>
      <xdr:rowOff>167640</xdr:rowOff>
    </xdr:to>
    <xdr:cxnSp macro="">
      <xdr:nvCxnSpPr>
        <xdr:cNvPr id="719" name="直線コネクタ 718">
          <a:extLst>
            <a:ext uri="{FF2B5EF4-FFF2-40B4-BE49-F238E27FC236}">
              <a16:creationId xmlns:a16="http://schemas.microsoft.com/office/drawing/2014/main" id="{159FBE44-C8E3-489C-8335-507F094F6A4A}"/>
            </a:ext>
          </a:extLst>
        </xdr:cNvPr>
        <xdr:cNvCxnSpPr/>
      </xdr:nvCxnSpPr>
      <xdr:spPr>
        <a:xfrm flipV="1">
          <a:off x="20434300" y="106184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124460</xdr:rowOff>
    </xdr:from>
    <xdr:to>
      <xdr:col>102</xdr:col>
      <xdr:colOff>165100</xdr:colOff>
      <xdr:row>62</xdr:row>
      <xdr:rowOff>54610</xdr:rowOff>
    </xdr:to>
    <xdr:sp macro="" textlink="">
      <xdr:nvSpPr>
        <xdr:cNvPr id="720" name="楕円 719">
          <a:extLst>
            <a:ext uri="{FF2B5EF4-FFF2-40B4-BE49-F238E27FC236}">
              <a16:creationId xmlns:a16="http://schemas.microsoft.com/office/drawing/2014/main" id="{1224518D-F1C1-47DE-A8C1-2C515B9B874C}"/>
            </a:ext>
          </a:extLst>
        </xdr:cNvPr>
        <xdr:cNvSpPr/>
      </xdr:nvSpPr>
      <xdr:spPr>
        <a:xfrm>
          <a:off x="19494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167640</xdr:rowOff>
    </xdr:from>
    <xdr:to>
      <xdr:col>107</xdr:col>
      <xdr:colOff>50800</xdr:colOff>
      <xdr:row>62</xdr:row>
      <xdr:rowOff>3810</xdr:rowOff>
    </xdr:to>
    <xdr:cxnSp macro="">
      <xdr:nvCxnSpPr>
        <xdr:cNvPr id="721" name="直線コネクタ 720">
          <a:extLst>
            <a:ext uri="{FF2B5EF4-FFF2-40B4-BE49-F238E27FC236}">
              <a16:creationId xmlns:a16="http://schemas.microsoft.com/office/drawing/2014/main" id="{CC4B0AB3-4FB7-4ED6-A989-4AA78ACA5CC5}"/>
            </a:ext>
          </a:extLst>
        </xdr:cNvPr>
        <xdr:cNvCxnSpPr/>
      </xdr:nvCxnSpPr>
      <xdr:spPr>
        <a:xfrm flipV="1">
          <a:off x="19545300" y="106260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132080</xdr:rowOff>
    </xdr:from>
    <xdr:to>
      <xdr:col>98</xdr:col>
      <xdr:colOff>38100</xdr:colOff>
      <xdr:row>62</xdr:row>
      <xdr:rowOff>62230</xdr:rowOff>
    </xdr:to>
    <xdr:sp macro="" textlink="">
      <xdr:nvSpPr>
        <xdr:cNvPr id="722" name="楕円 721">
          <a:extLst>
            <a:ext uri="{FF2B5EF4-FFF2-40B4-BE49-F238E27FC236}">
              <a16:creationId xmlns:a16="http://schemas.microsoft.com/office/drawing/2014/main" id="{CE6146ED-FC13-48B7-BEAA-C29AC666CA6E}"/>
            </a:ext>
          </a:extLst>
        </xdr:cNvPr>
        <xdr:cNvSpPr/>
      </xdr:nvSpPr>
      <xdr:spPr>
        <a:xfrm>
          <a:off x="18605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3810</xdr:rowOff>
    </xdr:from>
    <xdr:to>
      <xdr:col>102</xdr:col>
      <xdr:colOff>114300</xdr:colOff>
      <xdr:row>62</xdr:row>
      <xdr:rowOff>11430</xdr:rowOff>
    </xdr:to>
    <xdr:cxnSp macro="">
      <xdr:nvCxnSpPr>
        <xdr:cNvPr id="723" name="直線コネクタ 722">
          <a:extLst>
            <a:ext uri="{FF2B5EF4-FFF2-40B4-BE49-F238E27FC236}">
              <a16:creationId xmlns:a16="http://schemas.microsoft.com/office/drawing/2014/main" id="{43B0BE19-8AC1-4983-BF55-486425FFE623}"/>
            </a:ext>
          </a:extLst>
        </xdr:cNvPr>
        <xdr:cNvCxnSpPr/>
      </xdr:nvCxnSpPr>
      <xdr:spPr>
        <a:xfrm flipV="1">
          <a:off x="18656300" y="106337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60977</xdr:rowOff>
    </xdr:from>
    <xdr:ext cx="469744" cy="259045"/>
    <xdr:sp macro="" textlink="">
      <xdr:nvSpPr>
        <xdr:cNvPr id="724" name="n_1aveValue【保健センター・保健所】&#10;一人当たり面積">
          <a:extLst>
            <a:ext uri="{FF2B5EF4-FFF2-40B4-BE49-F238E27FC236}">
              <a16:creationId xmlns:a16="http://schemas.microsoft.com/office/drawing/2014/main" id="{F9899AC8-CB4B-40D7-BFF0-2E30FFDFC243}"/>
            </a:ext>
          </a:extLst>
        </xdr:cNvPr>
        <xdr:cNvSpPr txBox="1"/>
      </xdr:nvSpPr>
      <xdr:spPr>
        <a:xfrm>
          <a:off x="21075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72407</xdr:rowOff>
    </xdr:from>
    <xdr:ext cx="469744" cy="259045"/>
    <xdr:sp macro="" textlink="">
      <xdr:nvSpPr>
        <xdr:cNvPr id="725" name="n_2aveValue【保健センター・保健所】&#10;一人当たり面積">
          <a:extLst>
            <a:ext uri="{FF2B5EF4-FFF2-40B4-BE49-F238E27FC236}">
              <a16:creationId xmlns:a16="http://schemas.microsoft.com/office/drawing/2014/main" id="{232E7061-FF77-4475-AEAA-CD5E21D5EDB3}"/>
            </a:ext>
          </a:extLst>
        </xdr:cNvPr>
        <xdr:cNvSpPr txBox="1"/>
      </xdr:nvSpPr>
      <xdr:spPr>
        <a:xfrm>
          <a:off x="20199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87647</xdr:rowOff>
    </xdr:from>
    <xdr:ext cx="469744" cy="259045"/>
    <xdr:sp macro="" textlink="">
      <xdr:nvSpPr>
        <xdr:cNvPr id="726" name="n_3aveValue【保健センター・保健所】&#10;一人当たり面積">
          <a:extLst>
            <a:ext uri="{FF2B5EF4-FFF2-40B4-BE49-F238E27FC236}">
              <a16:creationId xmlns:a16="http://schemas.microsoft.com/office/drawing/2014/main" id="{3414F948-508C-4919-AE20-5493F79FDF54}"/>
            </a:ext>
          </a:extLst>
        </xdr:cNvPr>
        <xdr:cNvSpPr txBox="1"/>
      </xdr:nvSpPr>
      <xdr:spPr>
        <a:xfrm>
          <a:off x="19310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106697</xdr:rowOff>
    </xdr:from>
    <xdr:ext cx="469744" cy="259045"/>
    <xdr:sp macro="" textlink="">
      <xdr:nvSpPr>
        <xdr:cNvPr id="727" name="n_4aveValue【保健センター・保健所】&#10;一人当たり面積">
          <a:extLst>
            <a:ext uri="{FF2B5EF4-FFF2-40B4-BE49-F238E27FC236}">
              <a16:creationId xmlns:a16="http://schemas.microsoft.com/office/drawing/2014/main" id="{5CFE1440-E0DA-4F54-965C-CEE7CDCEA284}"/>
            </a:ext>
          </a:extLst>
        </xdr:cNvPr>
        <xdr:cNvSpPr txBox="1"/>
      </xdr:nvSpPr>
      <xdr:spPr>
        <a:xfrm>
          <a:off x="184214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55897</xdr:rowOff>
    </xdr:from>
    <xdr:ext cx="469744" cy="259045"/>
    <xdr:sp macro="" textlink="">
      <xdr:nvSpPr>
        <xdr:cNvPr id="728" name="n_1mainValue【保健センター・保健所】&#10;一人当たり面積">
          <a:extLst>
            <a:ext uri="{FF2B5EF4-FFF2-40B4-BE49-F238E27FC236}">
              <a16:creationId xmlns:a16="http://schemas.microsoft.com/office/drawing/2014/main" id="{6EB389BB-5878-4D42-8C9D-D351B040FE03}"/>
            </a:ext>
          </a:extLst>
        </xdr:cNvPr>
        <xdr:cNvSpPr txBox="1"/>
      </xdr:nvSpPr>
      <xdr:spPr>
        <a:xfrm>
          <a:off x="210757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63517</xdr:rowOff>
    </xdr:from>
    <xdr:ext cx="469744" cy="259045"/>
    <xdr:sp macro="" textlink="">
      <xdr:nvSpPr>
        <xdr:cNvPr id="729" name="n_2mainValue【保健センター・保健所】&#10;一人当たり面積">
          <a:extLst>
            <a:ext uri="{FF2B5EF4-FFF2-40B4-BE49-F238E27FC236}">
              <a16:creationId xmlns:a16="http://schemas.microsoft.com/office/drawing/2014/main" id="{8EC1F39B-2427-4425-833D-E47CF629969D}"/>
            </a:ext>
          </a:extLst>
        </xdr:cNvPr>
        <xdr:cNvSpPr txBox="1"/>
      </xdr:nvSpPr>
      <xdr:spPr>
        <a:xfrm>
          <a:off x="20199427"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71137</xdr:rowOff>
    </xdr:from>
    <xdr:ext cx="469744" cy="259045"/>
    <xdr:sp macro="" textlink="">
      <xdr:nvSpPr>
        <xdr:cNvPr id="730" name="n_3mainValue【保健センター・保健所】&#10;一人当たり面積">
          <a:extLst>
            <a:ext uri="{FF2B5EF4-FFF2-40B4-BE49-F238E27FC236}">
              <a16:creationId xmlns:a16="http://schemas.microsoft.com/office/drawing/2014/main" id="{92613C71-E7B6-4526-8AAC-5861BC874314}"/>
            </a:ext>
          </a:extLst>
        </xdr:cNvPr>
        <xdr:cNvSpPr txBox="1"/>
      </xdr:nvSpPr>
      <xdr:spPr>
        <a:xfrm>
          <a:off x="19310427" y="1035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78757</xdr:rowOff>
    </xdr:from>
    <xdr:ext cx="469744" cy="259045"/>
    <xdr:sp macro="" textlink="">
      <xdr:nvSpPr>
        <xdr:cNvPr id="731" name="n_4mainValue【保健センター・保健所】&#10;一人当たり面積">
          <a:extLst>
            <a:ext uri="{FF2B5EF4-FFF2-40B4-BE49-F238E27FC236}">
              <a16:creationId xmlns:a16="http://schemas.microsoft.com/office/drawing/2014/main" id="{26E7D181-DC67-4649-BBD4-03EB4A42C0DD}"/>
            </a:ext>
          </a:extLst>
        </xdr:cNvPr>
        <xdr:cNvSpPr txBox="1"/>
      </xdr:nvSpPr>
      <xdr:spPr>
        <a:xfrm>
          <a:off x="184214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2" name="正方形/長方形 731">
          <a:extLst>
            <a:ext uri="{FF2B5EF4-FFF2-40B4-BE49-F238E27FC236}">
              <a16:creationId xmlns:a16="http://schemas.microsoft.com/office/drawing/2014/main" id="{2401576E-470E-4F58-ADF6-71942171AD7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3" name="正方形/長方形 732">
          <a:extLst>
            <a:ext uri="{FF2B5EF4-FFF2-40B4-BE49-F238E27FC236}">
              <a16:creationId xmlns:a16="http://schemas.microsoft.com/office/drawing/2014/main" id="{E97A2980-AE05-4249-9144-D02F35BAFF5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4" name="正方形/長方形 733">
          <a:extLst>
            <a:ext uri="{FF2B5EF4-FFF2-40B4-BE49-F238E27FC236}">
              <a16:creationId xmlns:a16="http://schemas.microsoft.com/office/drawing/2014/main" id="{CDF23944-8C66-4281-8E2F-A2EEBB4B104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5" name="正方形/長方形 734">
          <a:extLst>
            <a:ext uri="{FF2B5EF4-FFF2-40B4-BE49-F238E27FC236}">
              <a16:creationId xmlns:a16="http://schemas.microsoft.com/office/drawing/2014/main" id="{145DE482-7BAB-4622-A7C7-4D40E2B414F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6" name="正方形/長方形 735">
          <a:extLst>
            <a:ext uri="{FF2B5EF4-FFF2-40B4-BE49-F238E27FC236}">
              <a16:creationId xmlns:a16="http://schemas.microsoft.com/office/drawing/2014/main" id="{ACC4A905-5D77-4DE9-876A-7FE43441143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7" name="正方形/長方形 736">
          <a:extLst>
            <a:ext uri="{FF2B5EF4-FFF2-40B4-BE49-F238E27FC236}">
              <a16:creationId xmlns:a16="http://schemas.microsoft.com/office/drawing/2014/main" id="{35D8496B-4E1C-4ABC-863F-363C9CCDD55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8" name="正方形/長方形 737">
          <a:extLst>
            <a:ext uri="{FF2B5EF4-FFF2-40B4-BE49-F238E27FC236}">
              <a16:creationId xmlns:a16="http://schemas.microsoft.com/office/drawing/2014/main" id="{57504CC6-B580-47B8-BA36-C7AB0EB8A3A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正方形/長方形 738">
          <a:extLst>
            <a:ext uri="{FF2B5EF4-FFF2-40B4-BE49-F238E27FC236}">
              <a16:creationId xmlns:a16="http://schemas.microsoft.com/office/drawing/2014/main" id="{C79CE8A1-9464-4A87-9097-61203B3CCBC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0" name="テキスト ボックス 739">
          <a:extLst>
            <a:ext uri="{FF2B5EF4-FFF2-40B4-BE49-F238E27FC236}">
              <a16:creationId xmlns:a16="http://schemas.microsoft.com/office/drawing/2014/main" id="{7B5EFBC5-E6C1-4E3F-A0C6-96CAF6584D3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1" name="直線コネクタ 740">
          <a:extLst>
            <a:ext uri="{FF2B5EF4-FFF2-40B4-BE49-F238E27FC236}">
              <a16:creationId xmlns:a16="http://schemas.microsoft.com/office/drawing/2014/main" id="{6FB72A7C-AB45-4EA2-B4D6-A02B559EA51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2" name="テキスト ボックス 741">
          <a:extLst>
            <a:ext uri="{FF2B5EF4-FFF2-40B4-BE49-F238E27FC236}">
              <a16:creationId xmlns:a16="http://schemas.microsoft.com/office/drawing/2014/main" id="{938B9EBA-AE59-4A02-95F7-A78AC1F48BC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3" name="直線コネクタ 742">
          <a:extLst>
            <a:ext uri="{FF2B5EF4-FFF2-40B4-BE49-F238E27FC236}">
              <a16:creationId xmlns:a16="http://schemas.microsoft.com/office/drawing/2014/main" id="{AEE66E93-CDE0-4CDC-A8BB-3984C268C2A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4" name="テキスト ボックス 743">
          <a:extLst>
            <a:ext uri="{FF2B5EF4-FFF2-40B4-BE49-F238E27FC236}">
              <a16:creationId xmlns:a16="http://schemas.microsoft.com/office/drawing/2014/main" id="{DE16F0DE-F3FC-454E-BAE8-C70224952C1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5" name="直線コネクタ 744">
          <a:extLst>
            <a:ext uri="{FF2B5EF4-FFF2-40B4-BE49-F238E27FC236}">
              <a16:creationId xmlns:a16="http://schemas.microsoft.com/office/drawing/2014/main" id="{3DB2FA7A-864B-4E92-A182-6BFCF503785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6" name="テキスト ボックス 745">
          <a:extLst>
            <a:ext uri="{FF2B5EF4-FFF2-40B4-BE49-F238E27FC236}">
              <a16:creationId xmlns:a16="http://schemas.microsoft.com/office/drawing/2014/main" id="{64D1F977-F805-4993-8602-8071E6DC881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7" name="直線コネクタ 746">
          <a:extLst>
            <a:ext uri="{FF2B5EF4-FFF2-40B4-BE49-F238E27FC236}">
              <a16:creationId xmlns:a16="http://schemas.microsoft.com/office/drawing/2014/main" id="{3FF472AB-9A55-4FCC-9180-40B33A46D81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8" name="テキスト ボックス 747">
          <a:extLst>
            <a:ext uri="{FF2B5EF4-FFF2-40B4-BE49-F238E27FC236}">
              <a16:creationId xmlns:a16="http://schemas.microsoft.com/office/drawing/2014/main" id="{D2A83959-3144-46F9-890F-CB8AA9000A5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9" name="直線コネクタ 748">
          <a:extLst>
            <a:ext uri="{FF2B5EF4-FFF2-40B4-BE49-F238E27FC236}">
              <a16:creationId xmlns:a16="http://schemas.microsoft.com/office/drawing/2014/main" id="{E44B50B1-5D4E-4829-9C69-CBE1091A49A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0" name="テキスト ボックス 749">
          <a:extLst>
            <a:ext uri="{FF2B5EF4-FFF2-40B4-BE49-F238E27FC236}">
              <a16:creationId xmlns:a16="http://schemas.microsoft.com/office/drawing/2014/main" id="{AF901996-6689-4AEF-A79A-4D385E85043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1" name="直線コネクタ 750">
          <a:extLst>
            <a:ext uri="{FF2B5EF4-FFF2-40B4-BE49-F238E27FC236}">
              <a16:creationId xmlns:a16="http://schemas.microsoft.com/office/drawing/2014/main" id="{A30F542D-A90A-4B06-895C-EFADBBB598B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2" name="テキスト ボックス 751">
          <a:extLst>
            <a:ext uri="{FF2B5EF4-FFF2-40B4-BE49-F238E27FC236}">
              <a16:creationId xmlns:a16="http://schemas.microsoft.com/office/drawing/2014/main" id="{59D34F6D-DDB1-454C-ACF1-95FFA7AF49A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a:extLst>
            <a:ext uri="{FF2B5EF4-FFF2-40B4-BE49-F238E27FC236}">
              <a16:creationId xmlns:a16="http://schemas.microsoft.com/office/drawing/2014/main" id="{01F9BF1D-7619-4E74-9647-6123D84082A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4" name="テキスト ボックス 753">
          <a:extLst>
            <a:ext uri="{FF2B5EF4-FFF2-40B4-BE49-F238E27FC236}">
              <a16:creationId xmlns:a16="http://schemas.microsoft.com/office/drawing/2014/main" id="{23537918-A700-442A-9A0A-86E9BF6B934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5" name="【消防施設】&#10;有形固定資産減価償却率グラフ枠">
          <a:extLst>
            <a:ext uri="{FF2B5EF4-FFF2-40B4-BE49-F238E27FC236}">
              <a16:creationId xmlns:a16="http://schemas.microsoft.com/office/drawing/2014/main" id="{6017C31B-AA7A-4377-9640-7F3C524DC4B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19050</xdr:rowOff>
    </xdr:from>
    <xdr:to>
      <xdr:col>85</xdr:col>
      <xdr:colOff>126364</xdr:colOff>
      <xdr:row>86</xdr:row>
      <xdr:rowOff>59055</xdr:rowOff>
    </xdr:to>
    <xdr:cxnSp macro="">
      <xdr:nvCxnSpPr>
        <xdr:cNvPr id="756" name="直線コネクタ 755">
          <a:extLst>
            <a:ext uri="{FF2B5EF4-FFF2-40B4-BE49-F238E27FC236}">
              <a16:creationId xmlns:a16="http://schemas.microsoft.com/office/drawing/2014/main" id="{18D84C8F-583E-4164-A0BC-AF2DFD8A484C}"/>
            </a:ext>
          </a:extLst>
        </xdr:cNvPr>
        <xdr:cNvCxnSpPr/>
      </xdr:nvCxnSpPr>
      <xdr:spPr>
        <a:xfrm flipV="1">
          <a:off x="16318864" y="13392150"/>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757" name="【消防施設】&#10;有形固定資産減価償却率最小値テキスト">
          <a:extLst>
            <a:ext uri="{FF2B5EF4-FFF2-40B4-BE49-F238E27FC236}">
              <a16:creationId xmlns:a16="http://schemas.microsoft.com/office/drawing/2014/main" id="{2CDA747A-3D86-4A46-A2C1-02DE3948975C}"/>
            </a:ext>
          </a:extLst>
        </xdr:cNvPr>
        <xdr:cNvSpPr txBox="1"/>
      </xdr:nvSpPr>
      <xdr:spPr>
        <a:xfrm>
          <a:off x="16357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758" name="直線コネクタ 757">
          <a:extLst>
            <a:ext uri="{FF2B5EF4-FFF2-40B4-BE49-F238E27FC236}">
              <a16:creationId xmlns:a16="http://schemas.microsoft.com/office/drawing/2014/main" id="{F5C85A09-907B-499D-A7F9-EB920725FFE9}"/>
            </a:ext>
          </a:extLst>
        </xdr:cNvPr>
        <xdr:cNvCxnSpPr/>
      </xdr:nvCxnSpPr>
      <xdr:spPr>
        <a:xfrm>
          <a:off x="16230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137177</xdr:rowOff>
    </xdr:from>
    <xdr:ext cx="405111" cy="259045"/>
    <xdr:sp macro="" textlink="">
      <xdr:nvSpPr>
        <xdr:cNvPr id="759" name="【消防施設】&#10;有形固定資産減価償却率最大値テキスト">
          <a:extLst>
            <a:ext uri="{FF2B5EF4-FFF2-40B4-BE49-F238E27FC236}">
              <a16:creationId xmlns:a16="http://schemas.microsoft.com/office/drawing/2014/main" id="{4A2B45BC-7DC3-4A59-80E0-A0DA76BE5CE6}"/>
            </a:ext>
          </a:extLst>
        </xdr:cNvPr>
        <xdr:cNvSpPr txBox="1"/>
      </xdr:nvSpPr>
      <xdr:spPr>
        <a:xfrm>
          <a:off x="16357600" y="1316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19050</xdr:rowOff>
    </xdr:from>
    <xdr:to>
      <xdr:col>86</xdr:col>
      <xdr:colOff>25400</xdr:colOff>
      <xdr:row>78</xdr:row>
      <xdr:rowOff>19050</xdr:rowOff>
    </xdr:to>
    <xdr:cxnSp macro="">
      <xdr:nvCxnSpPr>
        <xdr:cNvPr id="760" name="直線コネクタ 759">
          <a:extLst>
            <a:ext uri="{FF2B5EF4-FFF2-40B4-BE49-F238E27FC236}">
              <a16:creationId xmlns:a16="http://schemas.microsoft.com/office/drawing/2014/main" id="{205682CF-346C-4422-916E-2782BC07DFF7}"/>
            </a:ext>
          </a:extLst>
        </xdr:cNvPr>
        <xdr:cNvCxnSpPr/>
      </xdr:nvCxnSpPr>
      <xdr:spPr>
        <a:xfrm>
          <a:off x="16230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52088</xdr:rowOff>
    </xdr:from>
    <xdr:ext cx="405111" cy="259045"/>
    <xdr:sp macro="" textlink="">
      <xdr:nvSpPr>
        <xdr:cNvPr id="761" name="【消防施設】&#10;有形固定資産減価償却率平均値テキスト">
          <a:extLst>
            <a:ext uri="{FF2B5EF4-FFF2-40B4-BE49-F238E27FC236}">
              <a16:creationId xmlns:a16="http://schemas.microsoft.com/office/drawing/2014/main" id="{2DE8D4B8-FE65-4C6C-95FC-F3BD4080882E}"/>
            </a:ext>
          </a:extLst>
        </xdr:cNvPr>
        <xdr:cNvSpPr txBox="1"/>
      </xdr:nvSpPr>
      <xdr:spPr>
        <a:xfrm>
          <a:off x="16357600" y="13939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29211</xdr:rowOff>
    </xdr:from>
    <xdr:to>
      <xdr:col>85</xdr:col>
      <xdr:colOff>177800</xdr:colOff>
      <xdr:row>82</xdr:row>
      <xdr:rowOff>130811</xdr:rowOff>
    </xdr:to>
    <xdr:sp macro="" textlink="">
      <xdr:nvSpPr>
        <xdr:cNvPr id="762" name="フローチャート: 判断 761">
          <a:extLst>
            <a:ext uri="{FF2B5EF4-FFF2-40B4-BE49-F238E27FC236}">
              <a16:creationId xmlns:a16="http://schemas.microsoft.com/office/drawing/2014/main" id="{6C9285C7-11CA-486B-ABC0-2EB5AD55F27D}"/>
            </a:ext>
          </a:extLst>
        </xdr:cNvPr>
        <xdr:cNvSpPr/>
      </xdr:nvSpPr>
      <xdr:spPr>
        <a:xfrm>
          <a:off x="162687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158750</xdr:rowOff>
    </xdr:from>
    <xdr:to>
      <xdr:col>81</xdr:col>
      <xdr:colOff>101600</xdr:colOff>
      <xdr:row>82</xdr:row>
      <xdr:rowOff>88900</xdr:rowOff>
    </xdr:to>
    <xdr:sp macro="" textlink="">
      <xdr:nvSpPr>
        <xdr:cNvPr id="763" name="フローチャート: 判断 762">
          <a:extLst>
            <a:ext uri="{FF2B5EF4-FFF2-40B4-BE49-F238E27FC236}">
              <a16:creationId xmlns:a16="http://schemas.microsoft.com/office/drawing/2014/main" id="{83DC1BB8-123A-43C9-BC2C-7E6BCBA72996}"/>
            </a:ext>
          </a:extLst>
        </xdr:cNvPr>
        <xdr:cNvSpPr/>
      </xdr:nvSpPr>
      <xdr:spPr>
        <a:xfrm>
          <a:off x="15430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153036</xdr:rowOff>
    </xdr:from>
    <xdr:to>
      <xdr:col>76</xdr:col>
      <xdr:colOff>165100</xdr:colOff>
      <xdr:row>82</xdr:row>
      <xdr:rowOff>83186</xdr:rowOff>
    </xdr:to>
    <xdr:sp macro="" textlink="">
      <xdr:nvSpPr>
        <xdr:cNvPr id="764" name="フローチャート: 判断 763">
          <a:extLst>
            <a:ext uri="{FF2B5EF4-FFF2-40B4-BE49-F238E27FC236}">
              <a16:creationId xmlns:a16="http://schemas.microsoft.com/office/drawing/2014/main" id="{1A62F86A-7952-4658-9A6C-494C33E31B5A}"/>
            </a:ext>
          </a:extLst>
        </xdr:cNvPr>
        <xdr:cNvSpPr/>
      </xdr:nvSpPr>
      <xdr:spPr>
        <a:xfrm>
          <a:off x="14541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101600</xdr:rowOff>
    </xdr:from>
    <xdr:to>
      <xdr:col>72</xdr:col>
      <xdr:colOff>38100</xdr:colOff>
      <xdr:row>82</xdr:row>
      <xdr:rowOff>31750</xdr:rowOff>
    </xdr:to>
    <xdr:sp macro="" textlink="">
      <xdr:nvSpPr>
        <xdr:cNvPr id="765" name="フローチャート: 判断 764">
          <a:extLst>
            <a:ext uri="{FF2B5EF4-FFF2-40B4-BE49-F238E27FC236}">
              <a16:creationId xmlns:a16="http://schemas.microsoft.com/office/drawing/2014/main" id="{B13E42AF-A2DF-4CA0-8AFD-4AF517CD753E}"/>
            </a:ext>
          </a:extLst>
        </xdr:cNvPr>
        <xdr:cNvSpPr/>
      </xdr:nvSpPr>
      <xdr:spPr>
        <a:xfrm>
          <a:off x="13652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766" name="フローチャート: 判断 765">
          <a:extLst>
            <a:ext uri="{FF2B5EF4-FFF2-40B4-BE49-F238E27FC236}">
              <a16:creationId xmlns:a16="http://schemas.microsoft.com/office/drawing/2014/main" id="{448EA93B-0466-4091-9A5C-8ABCBE38AB37}"/>
            </a:ext>
          </a:extLst>
        </xdr:cNvPr>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3731156A-E66A-4522-BE63-F50778A4B2F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B93B3EE9-E037-461F-848D-2F06718408F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F60370B3-4B7C-4FDD-BC91-706B5F4DAD4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4EFFBF68-950A-47BE-8F4E-DB54A5B7550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9C8F2776-88D2-43EF-B1A1-ED372B922C8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4445</xdr:rowOff>
    </xdr:from>
    <xdr:to>
      <xdr:col>85</xdr:col>
      <xdr:colOff>177800</xdr:colOff>
      <xdr:row>83</xdr:row>
      <xdr:rowOff>106045</xdr:rowOff>
    </xdr:to>
    <xdr:sp macro="" textlink="">
      <xdr:nvSpPr>
        <xdr:cNvPr id="772" name="楕円 771">
          <a:extLst>
            <a:ext uri="{FF2B5EF4-FFF2-40B4-BE49-F238E27FC236}">
              <a16:creationId xmlns:a16="http://schemas.microsoft.com/office/drawing/2014/main" id="{9DDEDD38-B6BE-4052-9427-AC93E5768B46}"/>
            </a:ext>
          </a:extLst>
        </xdr:cNvPr>
        <xdr:cNvSpPr/>
      </xdr:nvSpPr>
      <xdr:spPr>
        <a:xfrm>
          <a:off x="162687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154322</xdr:rowOff>
    </xdr:from>
    <xdr:ext cx="405111" cy="259045"/>
    <xdr:sp macro="" textlink="">
      <xdr:nvSpPr>
        <xdr:cNvPr id="773" name="【消防施設】&#10;有形固定資産減価償却率該当値テキスト">
          <a:extLst>
            <a:ext uri="{FF2B5EF4-FFF2-40B4-BE49-F238E27FC236}">
              <a16:creationId xmlns:a16="http://schemas.microsoft.com/office/drawing/2014/main" id="{B837221F-DEDB-49D3-B98E-DD7BC93E00DC}"/>
            </a:ext>
          </a:extLst>
        </xdr:cNvPr>
        <xdr:cNvSpPr txBox="1"/>
      </xdr:nvSpPr>
      <xdr:spPr>
        <a:xfrm>
          <a:off x="16357600"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6350</xdr:rowOff>
    </xdr:from>
    <xdr:to>
      <xdr:col>81</xdr:col>
      <xdr:colOff>101600</xdr:colOff>
      <xdr:row>83</xdr:row>
      <xdr:rowOff>107950</xdr:rowOff>
    </xdr:to>
    <xdr:sp macro="" textlink="">
      <xdr:nvSpPr>
        <xdr:cNvPr id="774" name="楕円 773">
          <a:extLst>
            <a:ext uri="{FF2B5EF4-FFF2-40B4-BE49-F238E27FC236}">
              <a16:creationId xmlns:a16="http://schemas.microsoft.com/office/drawing/2014/main" id="{09F1A307-970F-4666-B059-5BBB5C497D07}"/>
            </a:ext>
          </a:extLst>
        </xdr:cNvPr>
        <xdr:cNvSpPr/>
      </xdr:nvSpPr>
      <xdr:spPr>
        <a:xfrm>
          <a:off x="15430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55245</xdr:rowOff>
    </xdr:from>
    <xdr:to>
      <xdr:col>85</xdr:col>
      <xdr:colOff>127000</xdr:colOff>
      <xdr:row>83</xdr:row>
      <xdr:rowOff>57150</xdr:rowOff>
    </xdr:to>
    <xdr:cxnSp macro="">
      <xdr:nvCxnSpPr>
        <xdr:cNvPr id="775" name="直線コネクタ 774">
          <a:extLst>
            <a:ext uri="{FF2B5EF4-FFF2-40B4-BE49-F238E27FC236}">
              <a16:creationId xmlns:a16="http://schemas.microsoft.com/office/drawing/2014/main" id="{0E264D5E-EF1E-40B3-A3B6-A8993D7FC678}"/>
            </a:ext>
          </a:extLst>
        </xdr:cNvPr>
        <xdr:cNvCxnSpPr/>
      </xdr:nvCxnSpPr>
      <xdr:spPr>
        <a:xfrm flipV="1">
          <a:off x="15481300" y="142855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139700</xdr:rowOff>
    </xdr:from>
    <xdr:to>
      <xdr:col>76</xdr:col>
      <xdr:colOff>165100</xdr:colOff>
      <xdr:row>83</xdr:row>
      <xdr:rowOff>69850</xdr:rowOff>
    </xdr:to>
    <xdr:sp macro="" textlink="">
      <xdr:nvSpPr>
        <xdr:cNvPr id="776" name="楕円 775">
          <a:extLst>
            <a:ext uri="{FF2B5EF4-FFF2-40B4-BE49-F238E27FC236}">
              <a16:creationId xmlns:a16="http://schemas.microsoft.com/office/drawing/2014/main" id="{775C42F8-F5E4-4673-9CF0-5D984462BF0D}"/>
            </a:ext>
          </a:extLst>
        </xdr:cNvPr>
        <xdr:cNvSpPr/>
      </xdr:nvSpPr>
      <xdr:spPr>
        <a:xfrm>
          <a:off x="14541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19050</xdr:rowOff>
    </xdr:from>
    <xdr:to>
      <xdr:col>81</xdr:col>
      <xdr:colOff>50800</xdr:colOff>
      <xdr:row>83</xdr:row>
      <xdr:rowOff>57150</xdr:rowOff>
    </xdr:to>
    <xdr:cxnSp macro="">
      <xdr:nvCxnSpPr>
        <xdr:cNvPr id="777" name="直線コネクタ 776">
          <a:extLst>
            <a:ext uri="{FF2B5EF4-FFF2-40B4-BE49-F238E27FC236}">
              <a16:creationId xmlns:a16="http://schemas.microsoft.com/office/drawing/2014/main" id="{244D60DE-4A33-4B6C-826D-0A5842DBB97F}"/>
            </a:ext>
          </a:extLst>
        </xdr:cNvPr>
        <xdr:cNvCxnSpPr/>
      </xdr:nvCxnSpPr>
      <xdr:spPr>
        <a:xfrm>
          <a:off x="14592300" y="1424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111125</xdr:rowOff>
    </xdr:from>
    <xdr:to>
      <xdr:col>72</xdr:col>
      <xdr:colOff>38100</xdr:colOff>
      <xdr:row>83</xdr:row>
      <xdr:rowOff>41275</xdr:rowOff>
    </xdr:to>
    <xdr:sp macro="" textlink="">
      <xdr:nvSpPr>
        <xdr:cNvPr id="778" name="楕円 777">
          <a:extLst>
            <a:ext uri="{FF2B5EF4-FFF2-40B4-BE49-F238E27FC236}">
              <a16:creationId xmlns:a16="http://schemas.microsoft.com/office/drawing/2014/main" id="{0E3EE0CD-5561-4F52-B7E0-BA241FB99C3C}"/>
            </a:ext>
          </a:extLst>
        </xdr:cNvPr>
        <xdr:cNvSpPr/>
      </xdr:nvSpPr>
      <xdr:spPr>
        <a:xfrm>
          <a:off x="136525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161925</xdr:rowOff>
    </xdr:from>
    <xdr:to>
      <xdr:col>76</xdr:col>
      <xdr:colOff>114300</xdr:colOff>
      <xdr:row>83</xdr:row>
      <xdr:rowOff>19050</xdr:rowOff>
    </xdr:to>
    <xdr:cxnSp macro="">
      <xdr:nvCxnSpPr>
        <xdr:cNvPr id="779" name="直線コネクタ 778">
          <a:extLst>
            <a:ext uri="{FF2B5EF4-FFF2-40B4-BE49-F238E27FC236}">
              <a16:creationId xmlns:a16="http://schemas.microsoft.com/office/drawing/2014/main" id="{13017E23-9613-4380-96DB-D70D34DF8A0B}"/>
            </a:ext>
          </a:extLst>
        </xdr:cNvPr>
        <xdr:cNvCxnSpPr/>
      </xdr:nvCxnSpPr>
      <xdr:spPr>
        <a:xfrm>
          <a:off x="13703300" y="142208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93980</xdr:rowOff>
    </xdr:from>
    <xdr:to>
      <xdr:col>67</xdr:col>
      <xdr:colOff>101600</xdr:colOff>
      <xdr:row>83</xdr:row>
      <xdr:rowOff>24130</xdr:rowOff>
    </xdr:to>
    <xdr:sp macro="" textlink="">
      <xdr:nvSpPr>
        <xdr:cNvPr id="780" name="楕円 779">
          <a:extLst>
            <a:ext uri="{FF2B5EF4-FFF2-40B4-BE49-F238E27FC236}">
              <a16:creationId xmlns:a16="http://schemas.microsoft.com/office/drawing/2014/main" id="{731612F1-73FC-4451-87B3-91A1ED789758}"/>
            </a:ext>
          </a:extLst>
        </xdr:cNvPr>
        <xdr:cNvSpPr/>
      </xdr:nvSpPr>
      <xdr:spPr>
        <a:xfrm>
          <a:off x="12763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144780</xdr:rowOff>
    </xdr:from>
    <xdr:to>
      <xdr:col>71</xdr:col>
      <xdr:colOff>177800</xdr:colOff>
      <xdr:row>82</xdr:row>
      <xdr:rowOff>161925</xdr:rowOff>
    </xdr:to>
    <xdr:cxnSp macro="">
      <xdr:nvCxnSpPr>
        <xdr:cNvPr id="781" name="直線コネクタ 780">
          <a:extLst>
            <a:ext uri="{FF2B5EF4-FFF2-40B4-BE49-F238E27FC236}">
              <a16:creationId xmlns:a16="http://schemas.microsoft.com/office/drawing/2014/main" id="{F7359EA4-01FB-4840-8274-C777EEA34A1A}"/>
            </a:ext>
          </a:extLst>
        </xdr:cNvPr>
        <xdr:cNvCxnSpPr/>
      </xdr:nvCxnSpPr>
      <xdr:spPr>
        <a:xfrm>
          <a:off x="12814300" y="142036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105427</xdr:rowOff>
    </xdr:from>
    <xdr:ext cx="405111" cy="259045"/>
    <xdr:sp macro="" textlink="">
      <xdr:nvSpPr>
        <xdr:cNvPr id="782" name="n_1aveValue【消防施設】&#10;有形固定資産減価償却率">
          <a:extLst>
            <a:ext uri="{FF2B5EF4-FFF2-40B4-BE49-F238E27FC236}">
              <a16:creationId xmlns:a16="http://schemas.microsoft.com/office/drawing/2014/main" id="{58F3D5EA-F162-42DC-8151-B5C0F11699FD}"/>
            </a:ext>
          </a:extLst>
        </xdr:cNvPr>
        <xdr:cNvSpPr txBox="1"/>
      </xdr:nvSpPr>
      <xdr:spPr>
        <a:xfrm>
          <a:off x="152660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99713</xdr:rowOff>
    </xdr:from>
    <xdr:ext cx="405111" cy="259045"/>
    <xdr:sp macro="" textlink="">
      <xdr:nvSpPr>
        <xdr:cNvPr id="783" name="n_2aveValue【消防施設】&#10;有形固定資産減価償却率">
          <a:extLst>
            <a:ext uri="{FF2B5EF4-FFF2-40B4-BE49-F238E27FC236}">
              <a16:creationId xmlns:a16="http://schemas.microsoft.com/office/drawing/2014/main" id="{FAEBF4B7-1EFC-4DAE-8084-19399343DD19}"/>
            </a:ext>
          </a:extLst>
        </xdr:cNvPr>
        <xdr:cNvSpPr txBox="1"/>
      </xdr:nvSpPr>
      <xdr:spPr>
        <a:xfrm>
          <a:off x="14389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48277</xdr:rowOff>
    </xdr:from>
    <xdr:ext cx="405111" cy="259045"/>
    <xdr:sp macro="" textlink="">
      <xdr:nvSpPr>
        <xdr:cNvPr id="784" name="n_3aveValue【消防施設】&#10;有形固定資産減価償却率">
          <a:extLst>
            <a:ext uri="{FF2B5EF4-FFF2-40B4-BE49-F238E27FC236}">
              <a16:creationId xmlns:a16="http://schemas.microsoft.com/office/drawing/2014/main" id="{1FB9A98F-E173-4BB2-A5EF-188305B32704}"/>
            </a:ext>
          </a:extLst>
        </xdr:cNvPr>
        <xdr:cNvSpPr txBox="1"/>
      </xdr:nvSpPr>
      <xdr:spPr>
        <a:xfrm>
          <a:off x="13500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4463</xdr:rowOff>
    </xdr:from>
    <xdr:ext cx="405111" cy="259045"/>
    <xdr:sp macro="" textlink="">
      <xdr:nvSpPr>
        <xdr:cNvPr id="785" name="n_4aveValue【消防施設】&#10;有形固定資産減価償却率">
          <a:extLst>
            <a:ext uri="{FF2B5EF4-FFF2-40B4-BE49-F238E27FC236}">
              <a16:creationId xmlns:a16="http://schemas.microsoft.com/office/drawing/2014/main" id="{12EFF409-B341-46DB-ADCB-827EC1FEC04E}"/>
            </a:ext>
          </a:extLst>
        </xdr:cNvPr>
        <xdr:cNvSpPr txBox="1"/>
      </xdr:nvSpPr>
      <xdr:spPr>
        <a:xfrm>
          <a:off x="12611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99077</xdr:rowOff>
    </xdr:from>
    <xdr:ext cx="405111" cy="259045"/>
    <xdr:sp macro="" textlink="">
      <xdr:nvSpPr>
        <xdr:cNvPr id="786" name="n_1mainValue【消防施設】&#10;有形固定資産減価償却率">
          <a:extLst>
            <a:ext uri="{FF2B5EF4-FFF2-40B4-BE49-F238E27FC236}">
              <a16:creationId xmlns:a16="http://schemas.microsoft.com/office/drawing/2014/main" id="{CD6CBA34-EB07-42DE-B95E-F3DAC91C2891}"/>
            </a:ext>
          </a:extLst>
        </xdr:cNvPr>
        <xdr:cNvSpPr txBox="1"/>
      </xdr:nvSpPr>
      <xdr:spPr>
        <a:xfrm>
          <a:off x="152660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60977</xdr:rowOff>
    </xdr:from>
    <xdr:ext cx="405111" cy="259045"/>
    <xdr:sp macro="" textlink="">
      <xdr:nvSpPr>
        <xdr:cNvPr id="787" name="n_2mainValue【消防施設】&#10;有形固定資産減価償却率">
          <a:extLst>
            <a:ext uri="{FF2B5EF4-FFF2-40B4-BE49-F238E27FC236}">
              <a16:creationId xmlns:a16="http://schemas.microsoft.com/office/drawing/2014/main" id="{535F27A8-AF34-46BC-A487-6B33371FDE31}"/>
            </a:ext>
          </a:extLst>
        </xdr:cNvPr>
        <xdr:cNvSpPr txBox="1"/>
      </xdr:nvSpPr>
      <xdr:spPr>
        <a:xfrm>
          <a:off x="143897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32402</xdr:rowOff>
    </xdr:from>
    <xdr:ext cx="405111" cy="259045"/>
    <xdr:sp macro="" textlink="">
      <xdr:nvSpPr>
        <xdr:cNvPr id="788" name="n_3mainValue【消防施設】&#10;有形固定資産減価償却率">
          <a:extLst>
            <a:ext uri="{FF2B5EF4-FFF2-40B4-BE49-F238E27FC236}">
              <a16:creationId xmlns:a16="http://schemas.microsoft.com/office/drawing/2014/main" id="{FC5A340A-78A7-49B8-95A1-E6A9995EDE34}"/>
            </a:ext>
          </a:extLst>
        </xdr:cNvPr>
        <xdr:cNvSpPr txBox="1"/>
      </xdr:nvSpPr>
      <xdr:spPr>
        <a:xfrm>
          <a:off x="1350074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15257</xdr:rowOff>
    </xdr:from>
    <xdr:ext cx="405111" cy="259045"/>
    <xdr:sp macro="" textlink="">
      <xdr:nvSpPr>
        <xdr:cNvPr id="789" name="n_4mainValue【消防施設】&#10;有形固定資産減価償却率">
          <a:extLst>
            <a:ext uri="{FF2B5EF4-FFF2-40B4-BE49-F238E27FC236}">
              <a16:creationId xmlns:a16="http://schemas.microsoft.com/office/drawing/2014/main" id="{7A631964-9114-487C-A86C-955370B02EF1}"/>
            </a:ext>
          </a:extLst>
        </xdr:cNvPr>
        <xdr:cNvSpPr txBox="1"/>
      </xdr:nvSpPr>
      <xdr:spPr>
        <a:xfrm>
          <a:off x="12611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0" name="正方形/長方形 789">
          <a:extLst>
            <a:ext uri="{FF2B5EF4-FFF2-40B4-BE49-F238E27FC236}">
              <a16:creationId xmlns:a16="http://schemas.microsoft.com/office/drawing/2014/main" id="{2A2DFC80-4BA0-4B32-B57C-0DE1D027B70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1" name="正方形/長方形 790">
          <a:extLst>
            <a:ext uri="{FF2B5EF4-FFF2-40B4-BE49-F238E27FC236}">
              <a16:creationId xmlns:a16="http://schemas.microsoft.com/office/drawing/2014/main" id="{5BD12874-C722-43D9-8230-24ADDBE96EB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2" name="正方形/長方形 791">
          <a:extLst>
            <a:ext uri="{FF2B5EF4-FFF2-40B4-BE49-F238E27FC236}">
              <a16:creationId xmlns:a16="http://schemas.microsoft.com/office/drawing/2014/main" id="{06F75800-F528-4986-8524-E1AE458E386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3" name="正方形/長方形 792">
          <a:extLst>
            <a:ext uri="{FF2B5EF4-FFF2-40B4-BE49-F238E27FC236}">
              <a16:creationId xmlns:a16="http://schemas.microsoft.com/office/drawing/2014/main" id="{D616EBDA-8B8C-40F1-BE4F-7A171D48BAF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4" name="正方形/長方形 793">
          <a:extLst>
            <a:ext uri="{FF2B5EF4-FFF2-40B4-BE49-F238E27FC236}">
              <a16:creationId xmlns:a16="http://schemas.microsoft.com/office/drawing/2014/main" id="{6C89679F-9AAD-41F7-A71F-40F8FACEDB4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5" name="正方形/長方形 794">
          <a:extLst>
            <a:ext uri="{FF2B5EF4-FFF2-40B4-BE49-F238E27FC236}">
              <a16:creationId xmlns:a16="http://schemas.microsoft.com/office/drawing/2014/main" id="{8B150D71-6F4C-44ED-971A-886848D39B5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6" name="正方形/長方形 795">
          <a:extLst>
            <a:ext uri="{FF2B5EF4-FFF2-40B4-BE49-F238E27FC236}">
              <a16:creationId xmlns:a16="http://schemas.microsoft.com/office/drawing/2014/main" id="{26D5D15B-C6C8-4EBD-85B4-1C8BE97AC51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7" name="正方形/長方形 796">
          <a:extLst>
            <a:ext uri="{FF2B5EF4-FFF2-40B4-BE49-F238E27FC236}">
              <a16:creationId xmlns:a16="http://schemas.microsoft.com/office/drawing/2014/main" id="{C36750E9-F3C1-4468-B9BC-A5C4C389F3B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8" name="テキスト ボックス 797">
          <a:extLst>
            <a:ext uri="{FF2B5EF4-FFF2-40B4-BE49-F238E27FC236}">
              <a16:creationId xmlns:a16="http://schemas.microsoft.com/office/drawing/2014/main" id="{F9007CA5-22C1-43C9-B22A-C5F98945DAB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9" name="直線コネクタ 798">
          <a:extLst>
            <a:ext uri="{FF2B5EF4-FFF2-40B4-BE49-F238E27FC236}">
              <a16:creationId xmlns:a16="http://schemas.microsoft.com/office/drawing/2014/main" id="{4B8F6709-BCA4-4945-843E-8E26B5650F9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800" name="直線コネクタ 799">
          <a:extLst>
            <a:ext uri="{FF2B5EF4-FFF2-40B4-BE49-F238E27FC236}">
              <a16:creationId xmlns:a16="http://schemas.microsoft.com/office/drawing/2014/main" id="{A42C7C72-31A5-49A2-A1B4-F8A3DA518375}"/>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801" name="テキスト ボックス 800">
          <a:extLst>
            <a:ext uri="{FF2B5EF4-FFF2-40B4-BE49-F238E27FC236}">
              <a16:creationId xmlns:a16="http://schemas.microsoft.com/office/drawing/2014/main" id="{7980AFE8-7546-4C4F-B79F-76C99F73498C}"/>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802" name="直線コネクタ 801">
          <a:extLst>
            <a:ext uri="{FF2B5EF4-FFF2-40B4-BE49-F238E27FC236}">
              <a16:creationId xmlns:a16="http://schemas.microsoft.com/office/drawing/2014/main" id="{D0117F9C-E5A0-4959-B178-9EC3AC227975}"/>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3" name="テキスト ボックス 802">
          <a:extLst>
            <a:ext uri="{FF2B5EF4-FFF2-40B4-BE49-F238E27FC236}">
              <a16:creationId xmlns:a16="http://schemas.microsoft.com/office/drawing/2014/main" id="{4375CB4F-8E3D-4F9B-BC0F-29C61FDC9338}"/>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4" name="直線コネクタ 803">
          <a:extLst>
            <a:ext uri="{FF2B5EF4-FFF2-40B4-BE49-F238E27FC236}">
              <a16:creationId xmlns:a16="http://schemas.microsoft.com/office/drawing/2014/main" id="{230BF087-E002-48F8-8538-2735880B41B9}"/>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5" name="テキスト ボックス 804">
          <a:extLst>
            <a:ext uri="{FF2B5EF4-FFF2-40B4-BE49-F238E27FC236}">
              <a16:creationId xmlns:a16="http://schemas.microsoft.com/office/drawing/2014/main" id="{F0998183-60FA-43A3-BBA5-C50D2D86205C}"/>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6" name="直線コネクタ 805">
          <a:extLst>
            <a:ext uri="{FF2B5EF4-FFF2-40B4-BE49-F238E27FC236}">
              <a16:creationId xmlns:a16="http://schemas.microsoft.com/office/drawing/2014/main" id="{7BD5BE56-1CFF-4412-BB83-B4727DF0E354}"/>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7" name="テキスト ボックス 806">
          <a:extLst>
            <a:ext uri="{FF2B5EF4-FFF2-40B4-BE49-F238E27FC236}">
              <a16:creationId xmlns:a16="http://schemas.microsoft.com/office/drawing/2014/main" id="{9FD61B49-177A-4BCE-802E-AA47AE21E011}"/>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8" name="直線コネクタ 807">
          <a:extLst>
            <a:ext uri="{FF2B5EF4-FFF2-40B4-BE49-F238E27FC236}">
              <a16:creationId xmlns:a16="http://schemas.microsoft.com/office/drawing/2014/main" id="{4F4445A9-A381-4AB7-9AE8-8F90629878CC}"/>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9" name="テキスト ボックス 808">
          <a:extLst>
            <a:ext uri="{FF2B5EF4-FFF2-40B4-BE49-F238E27FC236}">
              <a16:creationId xmlns:a16="http://schemas.microsoft.com/office/drawing/2014/main" id="{C3993DC3-3090-479F-BBDC-E2057C53C7CA}"/>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10" name="直線コネクタ 809">
          <a:extLst>
            <a:ext uri="{FF2B5EF4-FFF2-40B4-BE49-F238E27FC236}">
              <a16:creationId xmlns:a16="http://schemas.microsoft.com/office/drawing/2014/main" id="{DEFB0589-F978-4AC5-9522-F8EB5E2730A3}"/>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11" name="テキスト ボックス 810">
          <a:extLst>
            <a:ext uri="{FF2B5EF4-FFF2-40B4-BE49-F238E27FC236}">
              <a16:creationId xmlns:a16="http://schemas.microsoft.com/office/drawing/2014/main" id="{418323D5-F9A4-4968-BEA3-2799A1BEDECB}"/>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2" name="直線コネクタ 811">
          <a:extLst>
            <a:ext uri="{FF2B5EF4-FFF2-40B4-BE49-F238E27FC236}">
              <a16:creationId xmlns:a16="http://schemas.microsoft.com/office/drawing/2014/main" id="{91BF099E-4B74-47F8-8AAE-12CE73E4296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3" name="テキスト ボックス 812">
          <a:extLst>
            <a:ext uri="{FF2B5EF4-FFF2-40B4-BE49-F238E27FC236}">
              <a16:creationId xmlns:a16="http://schemas.microsoft.com/office/drawing/2014/main" id="{5740357D-417C-4800-96AA-93AF064E477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4" name="【消防施設】&#10;一人当たり面積グラフ枠">
          <a:extLst>
            <a:ext uri="{FF2B5EF4-FFF2-40B4-BE49-F238E27FC236}">
              <a16:creationId xmlns:a16="http://schemas.microsoft.com/office/drawing/2014/main" id="{D06F6831-7A41-46EA-BAA6-41482D469C9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148045</xdr:rowOff>
    </xdr:to>
    <xdr:cxnSp macro="">
      <xdr:nvCxnSpPr>
        <xdr:cNvPr id="815" name="直線コネクタ 814">
          <a:extLst>
            <a:ext uri="{FF2B5EF4-FFF2-40B4-BE49-F238E27FC236}">
              <a16:creationId xmlns:a16="http://schemas.microsoft.com/office/drawing/2014/main" id="{13CC904E-BAFF-48E8-8F6C-29B4D218A415}"/>
            </a:ext>
          </a:extLst>
        </xdr:cNvPr>
        <xdr:cNvCxnSpPr/>
      </xdr:nvCxnSpPr>
      <xdr:spPr>
        <a:xfrm flipV="1">
          <a:off x="22160864" y="13454743"/>
          <a:ext cx="0" cy="1438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6" name="【消防施設】&#10;一人当たり面積最小値テキスト">
          <a:extLst>
            <a:ext uri="{FF2B5EF4-FFF2-40B4-BE49-F238E27FC236}">
              <a16:creationId xmlns:a16="http://schemas.microsoft.com/office/drawing/2014/main" id="{1347CFC2-BA0B-4DE6-A775-60FE82625435}"/>
            </a:ext>
          </a:extLst>
        </xdr:cNvPr>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7" name="直線コネクタ 816">
          <a:extLst>
            <a:ext uri="{FF2B5EF4-FFF2-40B4-BE49-F238E27FC236}">
              <a16:creationId xmlns:a16="http://schemas.microsoft.com/office/drawing/2014/main" id="{E5F26EA4-8C15-42C8-9E1A-4C8C1EA8B7D3}"/>
            </a:ext>
          </a:extLst>
        </xdr:cNvPr>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818" name="【消防施設】&#10;一人当たり面積最大値テキスト">
          <a:extLst>
            <a:ext uri="{FF2B5EF4-FFF2-40B4-BE49-F238E27FC236}">
              <a16:creationId xmlns:a16="http://schemas.microsoft.com/office/drawing/2014/main" id="{23A7676D-9461-4F46-B494-030D0D9296D4}"/>
            </a:ext>
          </a:extLst>
        </xdr:cNvPr>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819" name="直線コネクタ 818">
          <a:extLst>
            <a:ext uri="{FF2B5EF4-FFF2-40B4-BE49-F238E27FC236}">
              <a16:creationId xmlns:a16="http://schemas.microsoft.com/office/drawing/2014/main" id="{47B665BE-E9FD-47D2-AA71-80AE1D8445B5}"/>
            </a:ext>
          </a:extLst>
        </xdr:cNvPr>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170741</xdr:rowOff>
    </xdr:from>
    <xdr:ext cx="469744" cy="259045"/>
    <xdr:sp macro="" textlink="">
      <xdr:nvSpPr>
        <xdr:cNvPr id="820" name="【消防施設】&#10;一人当たり面積平均値テキスト">
          <a:extLst>
            <a:ext uri="{FF2B5EF4-FFF2-40B4-BE49-F238E27FC236}">
              <a16:creationId xmlns:a16="http://schemas.microsoft.com/office/drawing/2014/main" id="{4DE7FD02-2266-4658-A1B1-7437E70203BE}"/>
            </a:ext>
          </a:extLst>
        </xdr:cNvPr>
        <xdr:cNvSpPr txBox="1"/>
      </xdr:nvSpPr>
      <xdr:spPr>
        <a:xfrm>
          <a:off x="22199600" y="14572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147864</xdr:rowOff>
    </xdr:from>
    <xdr:to>
      <xdr:col>116</xdr:col>
      <xdr:colOff>114300</xdr:colOff>
      <xdr:row>86</xdr:row>
      <xdr:rowOff>78014</xdr:rowOff>
    </xdr:to>
    <xdr:sp macro="" textlink="">
      <xdr:nvSpPr>
        <xdr:cNvPr id="821" name="フローチャート: 判断 820">
          <a:extLst>
            <a:ext uri="{FF2B5EF4-FFF2-40B4-BE49-F238E27FC236}">
              <a16:creationId xmlns:a16="http://schemas.microsoft.com/office/drawing/2014/main" id="{041E4FE9-BCE3-4574-8CDE-97547B77CCF6}"/>
            </a:ext>
          </a:extLst>
        </xdr:cNvPr>
        <xdr:cNvSpPr/>
      </xdr:nvSpPr>
      <xdr:spPr>
        <a:xfrm>
          <a:off x="22110700" y="1472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146776</xdr:rowOff>
    </xdr:from>
    <xdr:to>
      <xdr:col>112</xdr:col>
      <xdr:colOff>38100</xdr:colOff>
      <xdr:row>86</xdr:row>
      <xdr:rowOff>76926</xdr:rowOff>
    </xdr:to>
    <xdr:sp macro="" textlink="">
      <xdr:nvSpPr>
        <xdr:cNvPr id="822" name="フローチャート: 判断 821">
          <a:extLst>
            <a:ext uri="{FF2B5EF4-FFF2-40B4-BE49-F238E27FC236}">
              <a16:creationId xmlns:a16="http://schemas.microsoft.com/office/drawing/2014/main" id="{71264BB6-F331-4518-9E22-71015EC2004A}"/>
            </a:ext>
          </a:extLst>
        </xdr:cNvPr>
        <xdr:cNvSpPr/>
      </xdr:nvSpPr>
      <xdr:spPr>
        <a:xfrm>
          <a:off x="21272500" y="1472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155484</xdr:rowOff>
    </xdr:from>
    <xdr:to>
      <xdr:col>107</xdr:col>
      <xdr:colOff>101600</xdr:colOff>
      <xdr:row>86</xdr:row>
      <xdr:rowOff>85634</xdr:rowOff>
    </xdr:to>
    <xdr:sp macro="" textlink="">
      <xdr:nvSpPr>
        <xdr:cNvPr id="823" name="フローチャート: 判断 822">
          <a:extLst>
            <a:ext uri="{FF2B5EF4-FFF2-40B4-BE49-F238E27FC236}">
              <a16:creationId xmlns:a16="http://schemas.microsoft.com/office/drawing/2014/main" id="{604BF954-257A-4744-9A38-D2A146D041FD}"/>
            </a:ext>
          </a:extLst>
        </xdr:cNvPr>
        <xdr:cNvSpPr/>
      </xdr:nvSpPr>
      <xdr:spPr>
        <a:xfrm>
          <a:off x="20383500" y="1472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162016</xdr:rowOff>
    </xdr:from>
    <xdr:to>
      <xdr:col>102</xdr:col>
      <xdr:colOff>165100</xdr:colOff>
      <xdr:row>86</xdr:row>
      <xdr:rowOff>92166</xdr:rowOff>
    </xdr:to>
    <xdr:sp macro="" textlink="">
      <xdr:nvSpPr>
        <xdr:cNvPr id="824" name="フローチャート: 判断 823">
          <a:extLst>
            <a:ext uri="{FF2B5EF4-FFF2-40B4-BE49-F238E27FC236}">
              <a16:creationId xmlns:a16="http://schemas.microsoft.com/office/drawing/2014/main" id="{38A6B4DE-85CD-413E-BC20-C353CABD0E9F}"/>
            </a:ext>
          </a:extLst>
        </xdr:cNvPr>
        <xdr:cNvSpPr/>
      </xdr:nvSpPr>
      <xdr:spPr>
        <a:xfrm>
          <a:off x="19494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163105</xdr:rowOff>
    </xdr:from>
    <xdr:to>
      <xdr:col>98</xdr:col>
      <xdr:colOff>38100</xdr:colOff>
      <xdr:row>86</xdr:row>
      <xdr:rowOff>93255</xdr:rowOff>
    </xdr:to>
    <xdr:sp macro="" textlink="">
      <xdr:nvSpPr>
        <xdr:cNvPr id="825" name="フローチャート: 判断 824">
          <a:extLst>
            <a:ext uri="{FF2B5EF4-FFF2-40B4-BE49-F238E27FC236}">
              <a16:creationId xmlns:a16="http://schemas.microsoft.com/office/drawing/2014/main" id="{40B8AFF6-E7A7-45D2-93A5-E66CE60F9FEC}"/>
            </a:ext>
          </a:extLst>
        </xdr:cNvPr>
        <xdr:cNvSpPr/>
      </xdr:nvSpPr>
      <xdr:spPr>
        <a:xfrm>
          <a:off x="18605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68BD2A49-97FC-454A-92AB-4600CA8D5E7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AB870D34-0FE8-4147-B813-49BCCC3D9A2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8" name="テキスト ボックス 827">
          <a:extLst>
            <a:ext uri="{FF2B5EF4-FFF2-40B4-BE49-F238E27FC236}">
              <a16:creationId xmlns:a16="http://schemas.microsoft.com/office/drawing/2014/main" id="{266D35F1-B57C-4FF4-9553-A9AA8C63AC5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9" name="テキスト ボックス 828">
          <a:extLst>
            <a:ext uri="{FF2B5EF4-FFF2-40B4-BE49-F238E27FC236}">
              <a16:creationId xmlns:a16="http://schemas.microsoft.com/office/drawing/2014/main" id="{CAA300B4-72F9-4FA6-BC2F-F0A93EC7340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30" name="テキスト ボックス 829">
          <a:extLst>
            <a:ext uri="{FF2B5EF4-FFF2-40B4-BE49-F238E27FC236}">
              <a16:creationId xmlns:a16="http://schemas.microsoft.com/office/drawing/2014/main" id="{4993379F-639E-45E4-9AC6-A5D07E6902A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6894</xdr:rowOff>
    </xdr:from>
    <xdr:to>
      <xdr:col>116</xdr:col>
      <xdr:colOff>114300</xdr:colOff>
      <xdr:row>86</xdr:row>
      <xdr:rowOff>108494</xdr:rowOff>
    </xdr:to>
    <xdr:sp macro="" textlink="">
      <xdr:nvSpPr>
        <xdr:cNvPr id="831" name="楕円 830">
          <a:extLst>
            <a:ext uri="{FF2B5EF4-FFF2-40B4-BE49-F238E27FC236}">
              <a16:creationId xmlns:a16="http://schemas.microsoft.com/office/drawing/2014/main" id="{115F0FC8-263D-42C5-B725-7B5EB3035BA0}"/>
            </a:ext>
          </a:extLst>
        </xdr:cNvPr>
        <xdr:cNvSpPr/>
      </xdr:nvSpPr>
      <xdr:spPr>
        <a:xfrm>
          <a:off x="22110700" y="147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126291</xdr:rowOff>
    </xdr:from>
    <xdr:ext cx="469744" cy="259045"/>
    <xdr:sp macro="" textlink="">
      <xdr:nvSpPr>
        <xdr:cNvPr id="832" name="【消防施設】&#10;一人当たり面積該当値テキスト">
          <a:extLst>
            <a:ext uri="{FF2B5EF4-FFF2-40B4-BE49-F238E27FC236}">
              <a16:creationId xmlns:a16="http://schemas.microsoft.com/office/drawing/2014/main" id="{11A1110E-FAB9-4293-8BA2-58121CF5B6F1}"/>
            </a:ext>
          </a:extLst>
        </xdr:cNvPr>
        <xdr:cNvSpPr txBox="1"/>
      </xdr:nvSpPr>
      <xdr:spPr>
        <a:xfrm>
          <a:off x="22199600" y="1469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6894</xdr:rowOff>
    </xdr:from>
    <xdr:to>
      <xdr:col>112</xdr:col>
      <xdr:colOff>38100</xdr:colOff>
      <xdr:row>86</xdr:row>
      <xdr:rowOff>108494</xdr:rowOff>
    </xdr:to>
    <xdr:sp macro="" textlink="">
      <xdr:nvSpPr>
        <xdr:cNvPr id="833" name="楕円 832">
          <a:extLst>
            <a:ext uri="{FF2B5EF4-FFF2-40B4-BE49-F238E27FC236}">
              <a16:creationId xmlns:a16="http://schemas.microsoft.com/office/drawing/2014/main" id="{F58A54B5-DD90-4B9C-BF60-A33A85DCBFEC}"/>
            </a:ext>
          </a:extLst>
        </xdr:cNvPr>
        <xdr:cNvSpPr/>
      </xdr:nvSpPr>
      <xdr:spPr>
        <a:xfrm>
          <a:off x="21272500" y="147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57694</xdr:rowOff>
    </xdr:from>
    <xdr:to>
      <xdr:col>116</xdr:col>
      <xdr:colOff>63500</xdr:colOff>
      <xdr:row>86</xdr:row>
      <xdr:rowOff>57694</xdr:rowOff>
    </xdr:to>
    <xdr:cxnSp macro="">
      <xdr:nvCxnSpPr>
        <xdr:cNvPr id="834" name="直線コネクタ 833">
          <a:extLst>
            <a:ext uri="{FF2B5EF4-FFF2-40B4-BE49-F238E27FC236}">
              <a16:creationId xmlns:a16="http://schemas.microsoft.com/office/drawing/2014/main" id="{51E5F784-80F0-4BD4-9BBE-7529A8268F87}"/>
            </a:ext>
          </a:extLst>
        </xdr:cNvPr>
        <xdr:cNvCxnSpPr/>
      </xdr:nvCxnSpPr>
      <xdr:spPr>
        <a:xfrm>
          <a:off x="21323300" y="148023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6894</xdr:rowOff>
    </xdr:from>
    <xdr:to>
      <xdr:col>107</xdr:col>
      <xdr:colOff>101600</xdr:colOff>
      <xdr:row>86</xdr:row>
      <xdr:rowOff>108494</xdr:rowOff>
    </xdr:to>
    <xdr:sp macro="" textlink="">
      <xdr:nvSpPr>
        <xdr:cNvPr id="835" name="楕円 834">
          <a:extLst>
            <a:ext uri="{FF2B5EF4-FFF2-40B4-BE49-F238E27FC236}">
              <a16:creationId xmlns:a16="http://schemas.microsoft.com/office/drawing/2014/main" id="{E465DFCB-8C9A-4AEB-8910-9495991FAD55}"/>
            </a:ext>
          </a:extLst>
        </xdr:cNvPr>
        <xdr:cNvSpPr/>
      </xdr:nvSpPr>
      <xdr:spPr>
        <a:xfrm>
          <a:off x="20383500" y="147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57694</xdr:rowOff>
    </xdr:from>
    <xdr:to>
      <xdr:col>111</xdr:col>
      <xdr:colOff>177800</xdr:colOff>
      <xdr:row>86</xdr:row>
      <xdr:rowOff>57694</xdr:rowOff>
    </xdr:to>
    <xdr:cxnSp macro="">
      <xdr:nvCxnSpPr>
        <xdr:cNvPr id="836" name="直線コネクタ 835">
          <a:extLst>
            <a:ext uri="{FF2B5EF4-FFF2-40B4-BE49-F238E27FC236}">
              <a16:creationId xmlns:a16="http://schemas.microsoft.com/office/drawing/2014/main" id="{785CBF02-CD85-4C87-A8C1-47E3E3CD2BAC}"/>
            </a:ext>
          </a:extLst>
        </xdr:cNvPr>
        <xdr:cNvCxnSpPr/>
      </xdr:nvCxnSpPr>
      <xdr:spPr>
        <a:xfrm>
          <a:off x="20434300" y="148023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9071</xdr:rowOff>
    </xdr:from>
    <xdr:to>
      <xdr:col>102</xdr:col>
      <xdr:colOff>165100</xdr:colOff>
      <xdr:row>86</xdr:row>
      <xdr:rowOff>110671</xdr:rowOff>
    </xdr:to>
    <xdr:sp macro="" textlink="">
      <xdr:nvSpPr>
        <xdr:cNvPr id="837" name="楕円 836">
          <a:extLst>
            <a:ext uri="{FF2B5EF4-FFF2-40B4-BE49-F238E27FC236}">
              <a16:creationId xmlns:a16="http://schemas.microsoft.com/office/drawing/2014/main" id="{3C7DD0F7-D2D0-4CF2-8D6B-3B0305BBF60F}"/>
            </a:ext>
          </a:extLst>
        </xdr:cNvPr>
        <xdr:cNvSpPr/>
      </xdr:nvSpPr>
      <xdr:spPr>
        <a:xfrm>
          <a:off x="19494500" y="147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57694</xdr:rowOff>
    </xdr:from>
    <xdr:to>
      <xdr:col>107</xdr:col>
      <xdr:colOff>50800</xdr:colOff>
      <xdr:row>86</xdr:row>
      <xdr:rowOff>59871</xdr:rowOff>
    </xdr:to>
    <xdr:cxnSp macro="">
      <xdr:nvCxnSpPr>
        <xdr:cNvPr id="838" name="直線コネクタ 837">
          <a:extLst>
            <a:ext uri="{FF2B5EF4-FFF2-40B4-BE49-F238E27FC236}">
              <a16:creationId xmlns:a16="http://schemas.microsoft.com/office/drawing/2014/main" id="{775CBF7B-3EE2-436B-977C-4C15F73094C3}"/>
            </a:ext>
          </a:extLst>
        </xdr:cNvPr>
        <xdr:cNvCxnSpPr/>
      </xdr:nvCxnSpPr>
      <xdr:spPr>
        <a:xfrm flipV="1">
          <a:off x="19545300" y="14802394"/>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10161</xdr:rowOff>
    </xdr:from>
    <xdr:to>
      <xdr:col>98</xdr:col>
      <xdr:colOff>38100</xdr:colOff>
      <xdr:row>86</xdr:row>
      <xdr:rowOff>111761</xdr:rowOff>
    </xdr:to>
    <xdr:sp macro="" textlink="">
      <xdr:nvSpPr>
        <xdr:cNvPr id="839" name="楕円 838">
          <a:extLst>
            <a:ext uri="{FF2B5EF4-FFF2-40B4-BE49-F238E27FC236}">
              <a16:creationId xmlns:a16="http://schemas.microsoft.com/office/drawing/2014/main" id="{74A5F164-4E50-4CF3-A25D-292103B350AA}"/>
            </a:ext>
          </a:extLst>
        </xdr:cNvPr>
        <xdr:cNvSpPr/>
      </xdr:nvSpPr>
      <xdr:spPr>
        <a:xfrm>
          <a:off x="18605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59871</xdr:rowOff>
    </xdr:from>
    <xdr:to>
      <xdr:col>102</xdr:col>
      <xdr:colOff>114300</xdr:colOff>
      <xdr:row>86</xdr:row>
      <xdr:rowOff>60961</xdr:rowOff>
    </xdr:to>
    <xdr:cxnSp macro="">
      <xdr:nvCxnSpPr>
        <xdr:cNvPr id="840" name="直線コネクタ 839">
          <a:extLst>
            <a:ext uri="{FF2B5EF4-FFF2-40B4-BE49-F238E27FC236}">
              <a16:creationId xmlns:a16="http://schemas.microsoft.com/office/drawing/2014/main" id="{158AB9ED-DA84-4BBB-AD95-D911A72F6AC5}"/>
            </a:ext>
          </a:extLst>
        </xdr:cNvPr>
        <xdr:cNvCxnSpPr/>
      </xdr:nvCxnSpPr>
      <xdr:spPr>
        <a:xfrm flipV="1">
          <a:off x="18656300" y="14804571"/>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93453</xdr:rowOff>
    </xdr:from>
    <xdr:ext cx="469744" cy="259045"/>
    <xdr:sp macro="" textlink="">
      <xdr:nvSpPr>
        <xdr:cNvPr id="841" name="n_1aveValue【消防施設】&#10;一人当たり面積">
          <a:extLst>
            <a:ext uri="{FF2B5EF4-FFF2-40B4-BE49-F238E27FC236}">
              <a16:creationId xmlns:a16="http://schemas.microsoft.com/office/drawing/2014/main" id="{9366783F-30DC-4DF1-99CB-EDD90E9656C3}"/>
            </a:ext>
          </a:extLst>
        </xdr:cNvPr>
        <xdr:cNvSpPr txBox="1"/>
      </xdr:nvSpPr>
      <xdr:spPr>
        <a:xfrm>
          <a:off x="21075727" y="1449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102161</xdr:rowOff>
    </xdr:from>
    <xdr:ext cx="469744" cy="259045"/>
    <xdr:sp macro="" textlink="">
      <xdr:nvSpPr>
        <xdr:cNvPr id="842" name="n_2aveValue【消防施設】&#10;一人当たり面積">
          <a:extLst>
            <a:ext uri="{FF2B5EF4-FFF2-40B4-BE49-F238E27FC236}">
              <a16:creationId xmlns:a16="http://schemas.microsoft.com/office/drawing/2014/main" id="{4A8BE0F8-C3C7-44D8-8DCD-F63E88A866B7}"/>
            </a:ext>
          </a:extLst>
        </xdr:cNvPr>
        <xdr:cNvSpPr txBox="1"/>
      </xdr:nvSpPr>
      <xdr:spPr>
        <a:xfrm>
          <a:off x="20199427" y="1450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108693</xdr:rowOff>
    </xdr:from>
    <xdr:ext cx="469744" cy="259045"/>
    <xdr:sp macro="" textlink="">
      <xdr:nvSpPr>
        <xdr:cNvPr id="843" name="n_3aveValue【消防施設】&#10;一人当たり面積">
          <a:extLst>
            <a:ext uri="{FF2B5EF4-FFF2-40B4-BE49-F238E27FC236}">
              <a16:creationId xmlns:a16="http://schemas.microsoft.com/office/drawing/2014/main" id="{2BDAD138-8AE9-44A5-8E09-A6DD62898267}"/>
            </a:ext>
          </a:extLst>
        </xdr:cNvPr>
        <xdr:cNvSpPr txBox="1"/>
      </xdr:nvSpPr>
      <xdr:spPr>
        <a:xfrm>
          <a:off x="19310427" y="1451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109782</xdr:rowOff>
    </xdr:from>
    <xdr:ext cx="469744" cy="259045"/>
    <xdr:sp macro="" textlink="">
      <xdr:nvSpPr>
        <xdr:cNvPr id="844" name="n_4aveValue【消防施設】&#10;一人当たり面積">
          <a:extLst>
            <a:ext uri="{FF2B5EF4-FFF2-40B4-BE49-F238E27FC236}">
              <a16:creationId xmlns:a16="http://schemas.microsoft.com/office/drawing/2014/main" id="{1AFE43E5-70B0-40F7-95D0-FBCEF4C55778}"/>
            </a:ext>
          </a:extLst>
        </xdr:cNvPr>
        <xdr:cNvSpPr txBox="1"/>
      </xdr:nvSpPr>
      <xdr:spPr>
        <a:xfrm>
          <a:off x="18421427" y="1451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99621</xdr:rowOff>
    </xdr:from>
    <xdr:ext cx="469744" cy="259045"/>
    <xdr:sp macro="" textlink="">
      <xdr:nvSpPr>
        <xdr:cNvPr id="845" name="n_1mainValue【消防施設】&#10;一人当たり面積">
          <a:extLst>
            <a:ext uri="{FF2B5EF4-FFF2-40B4-BE49-F238E27FC236}">
              <a16:creationId xmlns:a16="http://schemas.microsoft.com/office/drawing/2014/main" id="{07C6F2AA-9673-4B51-98AF-D3CCEC9AA552}"/>
            </a:ext>
          </a:extLst>
        </xdr:cNvPr>
        <xdr:cNvSpPr txBox="1"/>
      </xdr:nvSpPr>
      <xdr:spPr>
        <a:xfrm>
          <a:off x="21075727" y="148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99621</xdr:rowOff>
    </xdr:from>
    <xdr:ext cx="469744" cy="259045"/>
    <xdr:sp macro="" textlink="">
      <xdr:nvSpPr>
        <xdr:cNvPr id="846" name="n_2mainValue【消防施設】&#10;一人当たり面積">
          <a:extLst>
            <a:ext uri="{FF2B5EF4-FFF2-40B4-BE49-F238E27FC236}">
              <a16:creationId xmlns:a16="http://schemas.microsoft.com/office/drawing/2014/main" id="{F7C6C2C9-B6DD-4B6F-89DE-EFA505BCFD11}"/>
            </a:ext>
          </a:extLst>
        </xdr:cNvPr>
        <xdr:cNvSpPr txBox="1"/>
      </xdr:nvSpPr>
      <xdr:spPr>
        <a:xfrm>
          <a:off x="20199427" y="148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101798</xdr:rowOff>
    </xdr:from>
    <xdr:ext cx="469744" cy="259045"/>
    <xdr:sp macro="" textlink="">
      <xdr:nvSpPr>
        <xdr:cNvPr id="847" name="n_3mainValue【消防施設】&#10;一人当たり面積">
          <a:extLst>
            <a:ext uri="{FF2B5EF4-FFF2-40B4-BE49-F238E27FC236}">
              <a16:creationId xmlns:a16="http://schemas.microsoft.com/office/drawing/2014/main" id="{8B1CF649-AD65-4542-8C0D-A705C5DBDBF0}"/>
            </a:ext>
          </a:extLst>
        </xdr:cNvPr>
        <xdr:cNvSpPr txBox="1"/>
      </xdr:nvSpPr>
      <xdr:spPr>
        <a:xfrm>
          <a:off x="19310427" y="1484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102888</xdr:rowOff>
    </xdr:from>
    <xdr:ext cx="469744" cy="259045"/>
    <xdr:sp macro="" textlink="">
      <xdr:nvSpPr>
        <xdr:cNvPr id="848" name="n_4mainValue【消防施設】&#10;一人当たり面積">
          <a:extLst>
            <a:ext uri="{FF2B5EF4-FFF2-40B4-BE49-F238E27FC236}">
              <a16:creationId xmlns:a16="http://schemas.microsoft.com/office/drawing/2014/main" id="{0C382908-B3A7-419C-AEC1-D7BE7365AA3C}"/>
            </a:ext>
          </a:extLst>
        </xdr:cNvPr>
        <xdr:cNvSpPr txBox="1"/>
      </xdr:nvSpPr>
      <xdr:spPr>
        <a:xfrm>
          <a:off x="18421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9" name="正方形/長方形 848">
          <a:extLst>
            <a:ext uri="{FF2B5EF4-FFF2-40B4-BE49-F238E27FC236}">
              <a16:creationId xmlns:a16="http://schemas.microsoft.com/office/drawing/2014/main" id="{71C59998-6A9C-4B28-91E0-9C734295A0E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50" name="正方形/長方形 849">
          <a:extLst>
            <a:ext uri="{FF2B5EF4-FFF2-40B4-BE49-F238E27FC236}">
              <a16:creationId xmlns:a16="http://schemas.microsoft.com/office/drawing/2014/main" id="{7CD0F0F5-3DED-44D0-97D6-C97059F1A8D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51" name="正方形/長方形 850">
          <a:extLst>
            <a:ext uri="{FF2B5EF4-FFF2-40B4-BE49-F238E27FC236}">
              <a16:creationId xmlns:a16="http://schemas.microsoft.com/office/drawing/2014/main" id="{1E299414-7082-42E2-B12D-8E9C352D3BA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2" name="正方形/長方形 851">
          <a:extLst>
            <a:ext uri="{FF2B5EF4-FFF2-40B4-BE49-F238E27FC236}">
              <a16:creationId xmlns:a16="http://schemas.microsoft.com/office/drawing/2014/main" id="{3AC412AE-F547-4C58-B653-5B44FECB83B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3" name="正方形/長方形 852">
          <a:extLst>
            <a:ext uri="{FF2B5EF4-FFF2-40B4-BE49-F238E27FC236}">
              <a16:creationId xmlns:a16="http://schemas.microsoft.com/office/drawing/2014/main" id="{59341288-96D4-462A-826C-280D3FBF50A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4" name="正方形/長方形 853">
          <a:extLst>
            <a:ext uri="{FF2B5EF4-FFF2-40B4-BE49-F238E27FC236}">
              <a16:creationId xmlns:a16="http://schemas.microsoft.com/office/drawing/2014/main" id="{6C4848AC-7E67-466D-BC7B-786873A4F84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5" name="正方形/長方形 854">
          <a:extLst>
            <a:ext uri="{FF2B5EF4-FFF2-40B4-BE49-F238E27FC236}">
              <a16:creationId xmlns:a16="http://schemas.microsoft.com/office/drawing/2014/main" id="{AE66EF24-4ABF-46FB-A1FE-03EEDD6ECF9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正方形/長方形 855">
          <a:extLst>
            <a:ext uri="{FF2B5EF4-FFF2-40B4-BE49-F238E27FC236}">
              <a16:creationId xmlns:a16="http://schemas.microsoft.com/office/drawing/2014/main" id="{F0BB388B-0245-4282-98C4-E6213A34C43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7" name="テキスト ボックス 856">
          <a:extLst>
            <a:ext uri="{FF2B5EF4-FFF2-40B4-BE49-F238E27FC236}">
              <a16:creationId xmlns:a16="http://schemas.microsoft.com/office/drawing/2014/main" id="{51ED8F8C-9FE3-466C-BF2C-7E83B3DFFD3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8" name="直線コネクタ 857">
          <a:extLst>
            <a:ext uri="{FF2B5EF4-FFF2-40B4-BE49-F238E27FC236}">
              <a16:creationId xmlns:a16="http://schemas.microsoft.com/office/drawing/2014/main" id="{CA8F2F30-B690-4E60-8BFC-A57A23A227A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9" name="テキスト ボックス 858">
          <a:extLst>
            <a:ext uri="{FF2B5EF4-FFF2-40B4-BE49-F238E27FC236}">
              <a16:creationId xmlns:a16="http://schemas.microsoft.com/office/drawing/2014/main" id="{9C2D934B-E9A8-4452-8EC5-FA79DD23908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60" name="直線コネクタ 859">
          <a:extLst>
            <a:ext uri="{FF2B5EF4-FFF2-40B4-BE49-F238E27FC236}">
              <a16:creationId xmlns:a16="http://schemas.microsoft.com/office/drawing/2014/main" id="{72C036EB-4FA2-42DC-AC89-4F76A737F25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61" name="テキスト ボックス 860">
          <a:extLst>
            <a:ext uri="{FF2B5EF4-FFF2-40B4-BE49-F238E27FC236}">
              <a16:creationId xmlns:a16="http://schemas.microsoft.com/office/drawing/2014/main" id="{88753B3A-50DE-4B59-A44B-285C5A9F445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62" name="直線コネクタ 861">
          <a:extLst>
            <a:ext uri="{FF2B5EF4-FFF2-40B4-BE49-F238E27FC236}">
              <a16:creationId xmlns:a16="http://schemas.microsoft.com/office/drawing/2014/main" id="{8ED1AA00-7C31-4378-BCD5-EE5D3CFE3D7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3" name="テキスト ボックス 862">
          <a:extLst>
            <a:ext uri="{FF2B5EF4-FFF2-40B4-BE49-F238E27FC236}">
              <a16:creationId xmlns:a16="http://schemas.microsoft.com/office/drawing/2014/main" id="{94957482-B921-4EB1-A51B-930C43DBAD2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4" name="直線コネクタ 863">
          <a:extLst>
            <a:ext uri="{FF2B5EF4-FFF2-40B4-BE49-F238E27FC236}">
              <a16:creationId xmlns:a16="http://schemas.microsoft.com/office/drawing/2014/main" id="{55E9D4F3-F92A-4043-BA2C-462E5DF28AC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5" name="テキスト ボックス 864">
          <a:extLst>
            <a:ext uri="{FF2B5EF4-FFF2-40B4-BE49-F238E27FC236}">
              <a16:creationId xmlns:a16="http://schemas.microsoft.com/office/drawing/2014/main" id="{DF04AE21-A5D9-45CF-A1D2-AC6678AC594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6" name="直線コネクタ 865">
          <a:extLst>
            <a:ext uri="{FF2B5EF4-FFF2-40B4-BE49-F238E27FC236}">
              <a16:creationId xmlns:a16="http://schemas.microsoft.com/office/drawing/2014/main" id="{AA2648BF-3679-424D-9147-90F7094A13B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7" name="テキスト ボックス 866">
          <a:extLst>
            <a:ext uri="{FF2B5EF4-FFF2-40B4-BE49-F238E27FC236}">
              <a16:creationId xmlns:a16="http://schemas.microsoft.com/office/drawing/2014/main" id="{59EAFAE8-F7CA-4DCB-9D00-889C88E0235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8" name="直線コネクタ 867">
          <a:extLst>
            <a:ext uri="{FF2B5EF4-FFF2-40B4-BE49-F238E27FC236}">
              <a16:creationId xmlns:a16="http://schemas.microsoft.com/office/drawing/2014/main" id="{0AE41F26-47C9-424F-9F92-DA82E613102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9" name="テキスト ボックス 868">
          <a:extLst>
            <a:ext uri="{FF2B5EF4-FFF2-40B4-BE49-F238E27FC236}">
              <a16:creationId xmlns:a16="http://schemas.microsoft.com/office/drawing/2014/main" id="{D6DC1CA1-2C86-4445-8364-887877856D5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70" name="直線コネクタ 869">
          <a:extLst>
            <a:ext uri="{FF2B5EF4-FFF2-40B4-BE49-F238E27FC236}">
              <a16:creationId xmlns:a16="http://schemas.microsoft.com/office/drawing/2014/main" id="{A938F1C0-E2AC-43F9-8BE1-ED98BFBD3EE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71" name="テキスト ボックス 870">
          <a:extLst>
            <a:ext uri="{FF2B5EF4-FFF2-40B4-BE49-F238E27FC236}">
              <a16:creationId xmlns:a16="http://schemas.microsoft.com/office/drawing/2014/main" id="{D627338D-B955-4B8F-9565-52555ADB1B5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72" name="直線コネクタ 871">
          <a:extLst>
            <a:ext uri="{FF2B5EF4-FFF2-40B4-BE49-F238E27FC236}">
              <a16:creationId xmlns:a16="http://schemas.microsoft.com/office/drawing/2014/main" id="{662F8F46-2314-45AC-85F6-CFA5CD9A129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3" name="【庁舎】&#10;有形固定資産減価償却率グラフ枠">
          <a:extLst>
            <a:ext uri="{FF2B5EF4-FFF2-40B4-BE49-F238E27FC236}">
              <a16:creationId xmlns:a16="http://schemas.microsoft.com/office/drawing/2014/main" id="{080FE910-87D6-4726-AF2B-1D9727A1C18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22316</xdr:rowOff>
    </xdr:from>
    <xdr:to>
      <xdr:col>85</xdr:col>
      <xdr:colOff>126364</xdr:colOff>
      <xdr:row>109</xdr:row>
      <xdr:rowOff>32113</xdr:rowOff>
    </xdr:to>
    <xdr:cxnSp macro="">
      <xdr:nvCxnSpPr>
        <xdr:cNvPr id="874" name="直線コネクタ 873">
          <a:extLst>
            <a:ext uri="{FF2B5EF4-FFF2-40B4-BE49-F238E27FC236}">
              <a16:creationId xmlns:a16="http://schemas.microsoft.com/office/drawing/2014/main" id="{43DE75B9-86A7-4A05-AC81-19429E259014}"/>
            </a:ext>
          </a:extLst>
        </xdr:cNvPr>
        <xdr:cNvCxnSpPr/>
      </xdr:nvCxnSpPr>
      <xdr:spPr>
        <a:xfrm flipV="1">
          <a:off x="16318864" y="17167316"/>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5" name="【庁舎】&#10;有形固定資産減価償却率最小値テキスト">
          <a:extLst>
            <a:ext uri="{FF2B5EF4-FFF2-40B4-BE49-F238E27FC236}">
              <a16:creationId xmlns:a16="http://schemas.microsoft.com/office/drawing/2014/main" id="{DBD1F5BB-6BB0-41DD-B7CA-43662B216417}"/>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6" name="直線コネクタ 875">
          <a:extLst>
            <a:ext uri="{FF2B5EF4-FFF2-40B4-BE49-F238E27FC236}">
              <a16:creationId xmlns:a16="http://schemas.microsoft.com/office/drawing/2014/main" id="{89920832-C817-49D5-8478-4D4825850169}"/>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140443</xdr:rowOff>
    </xdr:from>
    <xdr:ext cx="340478" cy="259045"/>
    <xdr:sp macro="" textlink="">
      <xdr:nvSpPr>
        <xdr:cNvPr id="877" name="【庁舎】&#10;有形固定資産減価償却率最大値テキスト">
          <a:extLst>
            <a:ext uri="{FF2B5EF4-FFF2-40B4-BE49-F238E27FC236}">
              <a16:creationId xmlns:a16="http://schemas.microsoft.com/office/drawing/2014/main" id="{400A9A90-3ACF-43F4-BCF6-CC9230EBEC93}"/>
            </a:ext>
          </a:extLst>
        </xdr:cNvPr>
        <xdr:cNvSpPr txBox="1"/>
      </xdr:nvSpPr>
      <xdr:spPr>
        <a:xfrm>
          <a:off x="16357600" y="1694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22316</xdr:rowOff>
    </xdr:from>
    <xdr:to>
      <xdr:col>86</xdr:col>
      <xdr:colOff>25400</xdr:colOff>
      <xdr:row>100</xdr:row>
      <xdr:rowOff>22316</xdr:rowOff>
    </xdr:to>
    <xdr:cxnSp macro="">
      <xdr:nvCxnSpPr>
        <xdr:cNvPr id="878" name="直線コネクタ 877">
          <a:extLst>
            <a:ext uri="{FF2B5EF4-FFF2-40B4-BE49-F238E27FC236}">
              <a16:creationId xmlns:a16="http://schemas.microsoft.com/office/drawing/2014/main" id="{3CE8D0F8-B868-4DC5-9686-BB981613DBBE}"/>
            </a:ext>
          </a:extLst>
        </xdr:cNvPr>
        <xdr:cNvCxnSpPr/>
      </xdr:nvCxnSpPr>
      <xdr:spPr>
        <a:xfrm>
          <a:off x="16230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62609</xdr:rowOff>
    </xdr:from>
    <xdr:ext cx="405111" cy="259045"/>
    <xdr:sp macro="" textlink="">
      <xdr:nvSpPr>
        <xdr:cNvPr id="879" name="【庁舎】&#10;有形固定資産減価償却率平均値テキスト">
          <a:extLst>
            <a:ext uri="{FF2B5EF4-FFF2-40B4-BE49-F238E27FC236}">
              <a16:creationId xmlns:a16="http://schemas.microsoft.com/office/drawing/2014/main" id="{57599719-956B-402F-9CDE-928AA64C9536}"/>
            </a:ext>
          </a:extLst>
        </xdr:cNvPr>
        <xdr:cNvSpPr txBox="1"/>
      </xdr:nvSpPr>
      <xdr:spPr>
        <a:xfrm>
          <a:off x="16357600" y="17893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84182</xdr:rowOff>
    </xdr:from>
    <xdr:to>
      <xdr:col>85</xdr:col>
      <xdr:colOff>177800</xdr:colOff>
      <xdr:row>105</xdr:row>
      <xdr:rowOff>14332</xdr:rowOff>
    </xdr:to>
    <xdr:sp macro="" textlink="">
      <xdr:nvSpPr>
        <xdr:cNvPr id="880" name="フローチャート: 判断 879">
          <a:extLst>
            <a:ext uri="{FF2B5EF4-FFF2-40B4-BE49-F238E27FC236}">
              <a16:creationId xmlns:a16="http://schemas.microsoft.com/office/drawing/2014/main" id="{D53A656C-69F9-4947-B441-8FBBAF9D4632}"/>
            </a:ext>
          </a:extLst>
        </xdr:cNvPr>
        <xdr:cNvSpPr/>
      </xdr:nvSpPr>
      <xdr:spPr>
        <a:xfrm>
          <a:off x="16268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56424</xdr:rowOff>
    </xdr:from>
    <xdr:to>
      <xdr:col>81</xdr:col>
      <xdr:colOff>101600</xdr:colOff>
      <xdr:row>104</xdr:row>
      <xdr:rowOff>158024</xdr:rowOff>
    </xdr:to>
    <xdr:sp macro="" textlink="">
      <xdr:nvSpPr>
        <xdr:cNvPr id="881" name="フローチャート: 判断 880">
          <a:extLst>
            <a:ext uri="{FF2B5EF4-FFF2-40B4-BE49-F238E27FC236}">
              <a16:creationId xmlns:a16="http://schemas.microsoft.com/office/drawing/2014/main" id="{BBD5E744-8A94-48B0-9C44-BA15E9A0AE8C}"/>
            </a:ext>
          </a:extLst>
        </xdr:cNvPr>
        <xdr:cNvSpPr/>
      </xdr:nvSpPr>
      <xdr:spPr>
        <a:xfrm>
          <a:off x="15430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62956</xdr:rowOff>
    </xdr:from>
    <xdr:to>
      <xdr:col>76</xdr:col>
      <xdr:colOff>165100</xdr:colOff>
      <xdr:row>104</xdr:row>
      <xdr:rowOff>164556</xdr:rowOff>
    </xdr:to>
    <xdr:sp macro="" textlink="">
      <xdr:nvSpPr>
        <xdr:cNvPr id="882" name="フローチャート: 判断 881">
          <a:extLst>
            <a:ext uri="{FF2B5EF4-FFF2-40B4-BE49-F238E27FC236}">
              <a16:creationId xmlns:a16="http://schemas.microsoft.com/office/drawing/2014/main" id="{7E24C881-83A6-4764-8F21-D92EBE8A4059}"/>
            </a:ext>
          </a:extLst>
        </xdr:cNvPr>
        <xdr:cNvSpPr/>
      </xdr:nvSpPr>
      <xdr:spPr>
        <a:xfrm>
          <a:off x="14541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46627</xdr:rowOff>
    </xdr:from>
    <xdr:to>
      <xdr:col>72</xdr:col>
      <xdr:colOff>38100</xdr:colOff>
      <xdr:row>104</xdr:row>
      <xdr:rowOff>148227</xdr:rowOff>
    </xdr:to>
    <xdr:sp macro="" textlink="">
      <xdr:nvSpPr>
        <xdr:cNvPr id="883" name="フローチャート: 判断 882">
          <a:extLst>
            <a:ext uri="{FF2B5EF4-FFF2-40B4-BE49-F238E27FC236}">
              <a16:creationId xmlns:a16="http://schemas.microsoft.com/office/drawing/2014/main" id="{F8836FCD-98BC-4913-A34B-E41AA6C8AD9F}"/>
            </a:ext>
          </a:extLst>
        </xdr:cNvPr>
        <xdr:cNvSpPr/>
      </xdr:nvSpPr>
      <xdr:spPr>
        <a:xfrm>
          <a:off x="13652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884" name="フローチャート: 判断 883">
          <a:extLst>
            <a:ext uri="{FF2B5EF4-FFF2-40B4-BE49-F238E27FC236}">
              <a16:creationId xmlns:a16="http://schemas.microsoft.com/office/drawing/2014/main" id="{328D09B4-BF28-4E41-B352-FDEB287211A9}"/>
            </a:ext>
          </a:extLst>
        </xdr:cNvPr>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BDC9CDD4-BEBD-44D0-B7CD-5BE7D570656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8F9B053B-1786-4465-AA69-6E6B51653F1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BD48B9F1-0650-4345-83C5-FCBCCAF733E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CA2A3536-45B6-4B12-BB02-1FE1C0142FB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7784ADEB-1B75-434C-A483-2FE3C261020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890" name="楕円 889">
          <a:extLst>
            <a:ext uri="{FF2B5EF4-FFF2-40B4-BE49-F238E27FC236}">
              <a16:creationId xmlns:a16="http://schemas.microsoft.com/office/drawing/2014/main" id="{D40626F3-221A-4FF7-BDB1-9714111D5CC6}"/>
            </a:ext>
          </a:extLst>
        </xdr:cNvPr>
        <xdr:cNvSpPr/>
      </xdr:nvSpPr>
      <xdr:spPr>
        <a:xfrm>
          <a:off x="162687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90732</xdr:rowOff>
    </xdr:from>
    <xdr:ext cx="405111" cy="259045"/>
    <xdr:sp macro="" textlink="">
      <xdr:nvSpPr>
        <xdr:cNvPr id="891" name="【庁舎】&#10;有形固定資産減価償却率該当値テキスト">
          <a:extLst>
            <a:ext uri="{FF2B5EF4-FFF2-40B4-BE49-F238E27FC236}">
              <a16:creationId xmlns:a16="http://schemas.microsoft.com/office/drawing/2014/main" id="{C29554AA-FA9E-43A8-8780-11B45376A227}"/>
            </a:ext>
          </a:extLst>
        </xdr:cNvPr>
        <xdr:cNvSpPr txBox="1"/>
      </xdr:nvSpPr>
      <xdr:spPr>
        <a:xfrm>
          <a:off x="16357600" y="17750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49893</xdr:rowOff>
    </xdr:from>
    <xdr:to>
      <xdr:col>81</xdr:col>
      <xdr:colOff>101600</xdr:colOff>
      <xdr:row>104</xdr:row>
      <xdr:rowOff>151493</xdr:rowOff>
    </xdr:to>
    <xdr:sp macro="" textlink="">
      <xdr:nvSpPr>
        <xdr:cNvPr id="892" name="楕円 891">
          <a:extLst>
            <a:ext uri="{FF2B5EF4-FFF2-40B4-BE49-F238E27FC236}">
              <a16:creationId xmlns:a16="http://schemas.microsoft.com/office/drawing/2014/main" id="{E0DB4B67-1BB3-4E40-BB34-3B3C64D6B9BE}"/>
            </a:ext>
          </a:extLst>
        </xdr:cNvPr>
        <xdr:cNvSpPr/>
      </xdr:nvSpPr>
      <xdr:spPr>
        <a:xfrm>
          <a:off x="15430500" y="17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100693</xdr:rowOff>
    </xdr:from>
    <xdr:to>
      <xdr:col>85</xdr:col>
      <xdr:colOff>127000</xdr:colOff>
      <xdr:row>104</xdr:row>
      <xdr:rowOff>118655</xdr:rowOff>
    </xdr:to>
    <xdr:cxnSp macro="">
      <xdr:nvCxnSpPr>
        <xdr:cNvPr id="893" name="直線コネクタ 892">
          <a:extLst>
            <a:ext uri="{FF2B5EF4-FFF2-40B4-BE49-F238E27FC236}">
              <a16:creationId xmlns:a16="http://schemas.microsoft.com/office/drawing/2014/main" id="{AAE984A0-9DE3-4AAB-A1CE-4A4A02068BDC}"/>
            </a:ext>
          </a:extLst>
        </xdr:cNvPr>
        <xdr:cNvCxnSpPr/>
      </xdr:nvCxnSpPr>
      <xdr:spPr>
        <a:xfrm>
          <a:off x="15481300" y="17931493"/>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30299</xdr:rowOff>
    </xdr:from>
    <xdr:to>
      <xdr:col>76</xdr:col>
      <xdr:colOff>165100</xdr:colOff>
      <xdr:row>104</xdr:row>
      <xdr:rowOff>131899</xdr:rowOff>
    </xdr:to>
    <xdr:sp macro="" textlink="">
      <xdr:nvSpPr>
        <xdr:cNvPr id="894" name="楕円 893">
          <a:extLst>
            <a:ext uri="{FF2B5EF4-FFF2-40B4-BE49-F238E27FC236}">
              <a16:creationId xmlns:a16="http://schemas.microsoft.com/office/drawing/2014/main" id="{FCC2CF12-22CA-4643-A974-8D44DD424A63}"/>
            </a:ext>
          </a:extLst>
        </xdr:cNvPr>
        <xdr:cNvSpPr/>
      </xdr:nvSpPr>
      <xdr:spPr>
        <a:xfrm>
          <a:off x="14541500" y="17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81099</xdr:rowOff>
    </xdr:from>
    <xdr:to>
      <xdr:col>81</xdr:col>
      <xdr:colOff>50800</xdr:colOff>
      <xdr:row>104</xdr:row>
      <xdr:rowOff>100693</xdr:rowOff>
    </xdr:to>
    <xdr:cxnSp macro="">
      <xdr:nvCxnSpPr>
        <xdr:cNvPr id="895" name="直線コネクタ 894">
          <a:extLst>
            <a:ext uri="{FF2B5EF4-FFF2-40B4-BE49-F238E27FC236}">
              <a16:creationId xmlns:a16="http://schemas.microsoft.com/office/drawing/2014/main" id="{52988A8A-F39F-4369-8042-1300B3C4DC37}"/>
            </a:ext>
          </a:extLst>
        </xdr:cNvPr>
        <xdr:cNvCxnSpPr/>
      </xdr:nvCxnSpPr>
      <xdr:spPr>
        <a:xfrm>
          <a:off x="14592300" y="1791189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896" name="楕円 895">
          <a:extLst>
            <a:ext uri="{FF2B5EF4-FFF2-40B4-BE49-F238E27FC236}">
              <a16:creationId xmlns:a16="http://schemas.microsoft.com/office/drawing/2014/main" id="{74353063-7898-4169-8D49-0F784FE224AE}"/>
            </a:ext>
          </a:extLst>
        </xdr:cNvPr>
        <xdr:cNvSpPr/>
      </xdr:nvSpPr>
      <xdr:spPr>
        <a:xfrm>
          <a:off x="13652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53339</xdr:rowOff>
    </xdr:from>
    <xdr:to>
      <xdr:col>76</xdr:col>
      <xdr:colOff>114300</xdr:colOff>
      <xdr:row>104</xdr:row>
      <xdr:rowOff>81099</xdr:rowOff>
    </xdr:to>
    <xdr:cxnSp macro="">
      <xdr:nvCxnSpPr>
        <xdr:cNvPr id="897" name="直線コネクタ 896">
          <a:extLst>
            <a:ext uri="{FF2B5EF4-FFF2-40B4-BE49-F238E27FC236}">
              <a16:creationId xmlns:a16="http://schemas.microsoft.com/office/drawing/2014/main" id="{71465D8F-FB52-48D0-88F1-CA5E319D9371}"/>
            </a:ext>
          </a:extLst>
        </xdr:cNvPr>
        <xdr:cNvCxnSpPr/>
      </xdr:nvCxnSpPr>
      <xdr:spPr>
        <a:xfrm>
          <a:off x="13703300" y="17884139"/>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141332</xdr:rowOff>
    </xdr:from>
    <xdr:to>
      <xdr:col>67</xdr:col>
      <xdr:colOff>101600</xdr:colOff>
      <xdr:row>104</xdr:row>
      <xdr:rowOff>71482</xdr:rowOff>
    </xdr:to>
    <xdr:sp macro="" textlink="">
      <xdr:nvSpPr>
        <xdr:cNvPr id="898" name="楕円 897">
          <a:extLst>
            <a:ext uri="{FF2B5EF4-FFF2-40B4-BE49-F238E27FC236}">
              <a16:creationId xmlns:a16="http://schemas.microsoft.com/office/drawing/2014/main" id="{C009904D-43AE-4935-BC91-D736C8837F7D}"/>
            </a:ext>
          </a:extLst>
        </xdr:cNvPr>
        <xdr:cNvSpPr/>
      </xdr:nvSpPr>
      <xdr:spPr>
        <a:xfrm>
          <a:off x="12763500" y="178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20682</xdr:rowOff>
    </xdr:from>
    <xdr:to>
      <xdr:col>71</xdr:col>
      <xdr:colOff>177800</xdr:colOff>
      <xdr:row>104</xdr:row>
      <xdr:rowOff>53339</xdr:rowOff>
    </xdr:to>
    <xdr:cxnSp macro="">
      <xdr:nvCxnSpPr>
        <xdr:cNvPr id="899" name="直線コネクタ 898">
          <a:extLst>
            <a:ext uri="{FF2B5EF4-FFF2-40B4-BE49-F238E27FC236}">
              <a16:creationId xmlns:a16="http://schemas.microsoft.com/office/drawing/2014/main" id="{A0FB49CC-CCBF-4A6D-AB87-B4D35B9F52DD}"/>
            </a:ext>
          </a:extLst>
        </xdr:cNvPr>
        <xdr:cNvCxnSpPr/>
      </xdr:nvCxnSpPr>
      <xdr:spPr>
        <a:xfrm>
          <a:off x="12814300" y="1785148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149151</xdr:rowOff>
    </xdr:from>
    <xdr:ext cx="405111" cy="259045"/>
    <xdr:sp macro="" textlink="">
      <xdr:nvSpPr>
        <xdr:cNvPr id="900" name="n_1aveValue【庁舎】&#10;有形固定資産減価償却率">
          <a:extLst>
            <a:ext uri="{FF2B5EF4-FFF2-40B4-BE49-F238E27FC236}">
              <a16:creationId xmlns:a16="http://schemas.microsoft.com/office/drawing/2014/main" id="{9C897F8F-9354-46E4-84E7-9C1CFC217B4A}"/>
            </a:ext>
          </a:extLst>
        </xdr:cNvPr>
        <xdr:cNvSpPr txBox="1"/>
      </xdr:nvSpPr>
      <xdr:spPr>
        <a:xfrm>
          <a:off x="152660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155683</xdr:rowOff>
    </xdr:from>
    <xdr:ext cx="405111" cy="259045"/>
    <xdr:sp macro="" textlink="">
      <xdr:nvSpPr>
        <xdr:cNvPr id="901" name="n_2aveValue【庁舎】&#10;有形固定資産減価償却率">
          <a:extLst>
            <a:ext uri="{FF2B5EF4-FFF2-40B4-BE49-F238E27FC236}">
              <a16:creationId xmlns:a16="http://schemas.microsoft.com/office/drawing/2014/main" id="{40AD9FC7-39A9-411B-AD9D-AA187415275F}"/>
            </a:ext>
          </a:extLst>
        </xdr:cNvPr>
        <xdr:cNvSpPr txBox="1"/>
      </xdr:nvSpPr>
      <xdr:spPr>
        <a:xfrm>
          <a:off x="14389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139354</xdr:rowOff>
    </xdr:from>
    <xdr:ext cx="405111" cy="259045"/>
    <xdr:sp macro="" textlink="">
      <xdr:nvSpPr>
        <xdr:cNvPr id="902" name="n_3aveValue【庁舎】&#10;有形固定資産減価償却率">
          <a:extLst>
            <a:ext uri="{FF2B5EF4-FFF2-40B4-BE49-F238E27FC236}">
              <a16:creationId xmlns:a16="http://schemas.microsoft.com/office/drawing/2014/main" id="{5ED49301-BE35-4208-A047-0B1B9ECCFEFE}"/>
            </a:ext>
          </a:extLst>
        </xdr:cNvPr>
        <xdr:cNvSpPr txBox="1"/>
      </xdr:nvSpPr>
      <xdr:spPr>
        <a:xfrm>
          <a:off x="13500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119759</xdr:rowOff>
    </xdr:from>
    <xdr:ext cx="405111" cy="259045"/>
    <xdr:sp macro="" textlink="">
      <xdr:nvSpPr>
        <xdr:cNvPr id="903" name="n_4aveValue【庁舎】&#10;有形固定資産減価償却率">
          <a:extLst>
            <a:ext uri="{FF2B5EF4-FFF2-40B4-BE49-F238E27FC236}">
              <a16:creationId xmlns:a16="http://schemas.microsoft.com/office/drawing/2014/main" id="{008981E0-CE0A-4805-9828-85A0C2AD3A89}"/>
            </a:ext>
          </a:extLst>
        </xdr:cNvPr>
        <xdr:cNvSpPr txBox="1"/>
      </xdr:nvSpPr>
      <xdr:spPr>
        <a:xfrm>
          <a:off x="12611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168020</xdr:rowOff>
    </xdr:from>
    <xdr:ext cx="405111" cy="259045"/>
    <xdr:sp macro="" textlink="">
      <xdr:nvSpPr>
        <xdr:cNvPr id="904" name="n_1mainValue【庁舎】&#10;有形固定資産減価償却率">
          <a:extLst>
            <a:ext uri="{FF2B5EF4-FFF2-40B4-BE49-F238E27FC236}">
              <a16:creationId xmlns:a16="http://schemas.microsoft.com/office/drawing/2014/main" id="{B205911A-3767-4243-87E2-3203979EAA00}"/>
            </a:ext>
          </a:extLst>
        </xdr:cNvPr>
        <xdr:cNvSpPr txBox="1"/>
      </xdr:nvSpPr>
      <xdr:spPr>
        <a:xfrm>
          <a:off x="152660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148426</xdr:rowOff>
    </xdr:from>
    <xdr:ext cx="405111" cy="259045"/>
    <xdr:sp macro="" textlink="">
      <xdr:nvSpPr>
        <xdr:cNvPr id="905" name="n_2mainValue【庁舎】&#10;有形固定資産減価償却率">
          <a:extLst>
            <a:ext uri="{FF2B5EF4-FFF2-40B4-BE49-F238E27FC236}">
              <a16:creationId xmlns:a16="http://schemas.microsoft.com/office/drawing/2014/main" id="{066D08E9-0E5A-4B08-94F6-1C14F484DDCF}"/>
            </a:ext>
          </a:extLst>
        </xdr:cNvPr>
        <xdr:cNvSpPr txBox="1"/>
      </xdr:nvSpPr>
      <xdr:spPr>
        <a:xfrm>
          <a:off x="14389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120666</xdr:rowOff>
    </xdr:from>
    <xdr:ext cx="405111" cy="259045"/>
    <xdr:sp macro="" textlink="">
      <xdr:nvSpPr>
        <xdr:cNvPr id="906" name="n_3mainValue【庁舎】&#10;有形固定資産減価償却率">
          <a:extLst>
            <a:ext uri="{FF2B5EF4-FFF2-40B4-BE49-F238E27FC236}">
              <a16:creationId xmlns:a16="http://schemas.microsoft.com/office/drawing/2014/main" id="{A5F043AF-F852-4FB0-9993-D8B3323FBFEC}"/>
            </a:ext>
          </a:extLst>
        </xdr:cNvPr>
        <xdr:cNvSpPr txBox="1"/>
      </xdr:nvSpPr>
      <xdr:spPr>
        <a:xfrm>
          <a:off x="13500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88009</xdr:rowOff>
    </xdr:from>
    <xdr:ext cx="405111" cy="259045"/>
    <xdr:sp macro="" textlink="">
      <xdr:nvSpPr>
        <xdr:cNvPr id="907" name="n_4mainValue【庁舎】&#10;有形固定資産減価償却率">
          <a:extLst>
            <a:ext uri="{FF2B5EF4-FFF2-40B4-BE49-F238E27FC236}">
              <a16:creationId xmlns:a16="http://schemas.microsoft.com/office/drawing/2014/main" id="{C557AE3B-2720-4BC2-ABE3-54D565ABE3CA}"/>
            </a:ext>
          </a:extLst>
        </xdr:cNvPr>
        <xdr:cNvSpPr txBox="1"/>
      </xdr:nvSpPr>
      <xdr:spPr>
        <a:xfrm>
          <a:off x="12611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8" name="正方形/長方形 907">
          <a:extLst>
            <a:ext uri="{FF2B5EF4-FFF2-40B4-BE49-F238E27FC236}">
              <a16:creationId xmlns:a16="http://schemas.microsoft.com/office/drawing/2014/main" id="{FAAA6AF8-8A3A-4C31-9E0E-E5F45A04841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9" name="正方形/長方形 908">
          <a:extLst>
            <a:ext uri="{FF2B5EF4-FFF2-40B4-BE49-F238E27FC236}">
              <a16:creationId xmlns:a16="http://schemas.microsoft.com/office/drawing/2014/main" id="{99FA983E-DF7B-45C8-A9D5-FE40CA801A8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10" name="正方形/長方形 909">
          <a:extLst>
            <a:ext uri="{FF2B5EF4-FFF2-40B4-BE49-F238E27FC236}">
              <a16:creationId xmlns:a16="http://schemas.microsoft.com/office/drawing/2014/main" id="{50FD42F0-1EB9-4D79-8549-98766ADAD9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11" name="正方形/長方形 910">
          <a:extLst>
            <a:ext uri="{FF2B5EF4-FFF2-40B4-BE49-F238E27FC236}">
              <a16:creationId xmlns:a16="http://schemas.microsoft.com/office/drawing/2014/main" id="{B208B056-F60F-4B9A-B5FE-BC8038A9E32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2" name="正方形/長方形 911">
          <a:extLst>
            <a:ext uri="{FF2B5EF4-FFF2-40B4-BE49-F238E27FC236}">
              <a16:creationId xmlns:a16="http://schemas.microsoft.com/office/drawing/2014/main" id="{D0D92321-CCCD-40D8-872D-938990401C3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3" name="正方形/長方形 912">
          <a:extLst>
            <a:ext uri="{FF2B5EF4-FFF2-40B4-BE49-F238E27FC236}">
              <a16:creationId xmlns:a16="http://schemas.microsoft.com/office/drawing/2014/main" id="{1062E37F-1567-4C85-814C-563AA6D5417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4" name="正方形/長方形 913">
          <a:extLst>
            <a:ext uri="{FF2B5EF4-FFF2-40B4-BE49-F238E27FC236}">
              <a16:creationId xmlns:a16="http://schemas.microsoft.com/office/drawing/2014/main" id="{AF79AE99-CFBC-4D72-BE9E-49AC636E135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5" name="正方形/長方形 914">
          <a:extLst>
            <a:ext uri="{FF2B5EF4-FFF2-40B4-BE49-F238E27FC236}">
              <a16:creationId xmlns:a16="http://schemas.microsoft.com/office/drawing/2014/main" id="{A157365B-1A09-4087-B3B4-5394D2E3D4A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6" name="テキスト ボックス 915">
          <a:extLst>
            <a:ext uri="{FF2B5EF4-FFF2-40B4-BE49-F238E27FC236}">
              <a16:creationId xmlns:a16="http://schemas.microsoft.com/office/drawing/2014/main" id="{2AF345AB-6433-4E1F-976F-AF5236CF87C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7" name="直線コネクタ 916">
          <a:extLst>
            <a:ext uri="{FF2B5EF4-FFF2-40B4-BE49-F238E27FC236}">
              <a16:creationId xmlns:a16="http://schemas.microsoft.com/office/drawing/2014/main" id="{EA6B59EC-E246-4517-8F2A-5C553DE3B4C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8" name="直線コネクタ 917">
          <a:extLst>
            <a:ext uri="{FF2B5EF4-FFF2-40B4-BE49-F238E27FC236}">
              <a16:creationId xmlns:a16="http://schemas.microsoft.com/office/drawing/2014/main" id="{F2FA59E4-571C-4678-9102-C5A87B62493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9" name="テキスト ボックス 918">
          <a:extLst>
            <a:ext uri="{FF2B5EF4-FFF2-40B4-BE49-F238E27FC236}">
              <a16:creationId xmlns:a16="http://schemas.microsoft.com/office/drawing/2014/main" id="{EA869DEC-56BE-4A99-BD02-87C5F67AFDD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20" name="直線コネクタ 919">
          <a:extLst>
            <a:ext uri="{FF2B5EF4-FFF2-40B4-BE49-F238E27FC236}">
              <a16:creationId xmlns:a16="http://schemas.microsoft.com/office/drawing/2014/main" id="{E89D3699-3323-4633-9FF3-7DD26649290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21" name="テキスト ボックス 920">
          <a:extLst>
            <a:ext uri="{FF2B5EF4-FFF2-40B4-BE49-F238E27FC236}">
              <a16:creationId xmlns:a16="http://schemas.microsoft.com/office/drawing/2014/main" id="{6A181672-0CC8-4A63-A12F-A9EDDB45B96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22" name="直線コネクタ 921">
          <a:extLst>
            <a:ext uri="{FF2B5EF4-FFF2-40B4-BE49-F238E27FC236}">
              <a16:creationId xmlns:a16="http://schemas.microsoft.com/office/drawing/2014/main" id="{AAC863B4-BF54-4AB1-9E6F-DA0AFEFA8DB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3" name="テキスト ボックス 922">
          <a:extLst>
            <a:ext uri="{FF2B5EF4-FFF2-40B4-BE49-F238E27FC236}">
              <a16:creationId xmlns:a16="http://schemas.microsoft.com/office/drawing/2014/main" id="{5A1AC44B-1017-4568-8A57-B0CAF775BAF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4" name="直線コネクタ 923">
          <a:extLst>
            <a:ext uri="{FF2B5EF4-FFF2-40B4-BE49-F238E27FC236}">
              <a16:creationId xmlns:a16="http://schemas.microsoft.com/office/drawing/2014/main" id="{CA2D8BCE-3205-4B89-89EF-08E795E95FB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5" name="テキスト ボックス 924">
          <a:extLst>
            <a:ext uri="{FF2B5EF4-FFF2-40B4-BE49-F238E27FC236}">
              <a16:creationId xmlns:a16="http://schemas.microsoft.com/office/drawing/2014/main" id="{115CCF7F-9D62-4EC3-86F5-EE6D41BA9AA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6" name="直線コネクタ 925">
          <a:extLst>
            <a:ext uri="{FF2B5EF4-FFF2-40B4-BE49-F238E27FC236}">
              <a16:creationId xmlns:a16="http://schemas.microsoft.com/office/drawing/2014/main" id="{7C78AAD8-03A6-4A8E-9FC4-6C412337431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7" name="テキスト ボックス 926">
          <a:extLst>
            <a:ext uri="{FF2B5EF4-FFF2-40B4-BE49-F238E27FC236}">
              <a16:creationId xmlns:a16="http://schemas.microsoft.com/office/drawing/2014/main" id="{B48094E5-5BBA-4575-9010-B4289073CA0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8" name="直線コネクタ 927">
          <a:extLst>
            <a:ext uri="{FF2B5EF4-FFF2-40B4-BE49-F238E27FC236}">
              <a16:creationId xmlns:a16="http://schemas.microsoft.com/office/drawing/2014/main" id="{4DE0CE84-942A-4977-B01D-621A08E7C31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9" name="テキスト ボックス 928">
          <a:extLst>
            <a:ext uri="{FF2B5EF4-FFF2-40B4-BE49-F238E27FC236}">
              <a16:creationId xmlns:a16="http://schemas.microsoft.com/office/drawing/2014/main" id="{0B1B06F2-233A-4292-AD99-5EA0F3BCEA6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30" name="【庁舎】&#10;一人当たり面積グラフ枠">
          <a:extLst>
            <a:ext uri="{FF2B5EF4-FFF2-40B4-BE49-F238E27FC236}">
              <a16:creationId xmlns:a16="http://schemas.microsoft.com/office/drawing/2014/main" id="{79D5D5C9-40D2-406B-AAAF-A09DD47465C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106680</xdr:rowOff>
    </xdr:to>
    <xdr:cxnSp macro="">
      <xdr:nvCxnSpPr>
        <xdr:cNvPr id="931" name="直線コネクタ 930">
          <a:extLst>
            <a:ext uri="{FF2B5EF4-FFF2-40B4-BE49-F238E27FC236}">
              <a16:creationId xmlns:a16="http://schemas.microsoft.com/office/drawing/2014/main" id="{6760148F-C8F2-4713-AEBC-5A6CB58A3B34}"/>
            </a:ext>
          </a:extLst>
        </xdr:cNvPr>
        <xdr:cNvCxnSpPr/>
      </xdr:nvCxnSpPr>
      <xdr:spPr>
        <a:xfrm flipV="1">
          <a:off x="22160864" y="1731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32" name="【庁舎】&#10;一人当たり面積最小値テキスト">
          <a:extLst>
            <a:ext uri="{FF2B5EF4-FFF2-40B4-BE49-F238E27FC236}">
              <a16:creationId xmlns:a16="http://schemas.microsoft.com/office/drawing/2014/main" id="{AF92D544-EAC7-4D33-BCE7-B021A64406B7}"/>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3" name="直線コネクタ 932">
          <a:extLst>
            <a:ext uri="{FF2B5EF4-FFF2-40B4-BE49-F238E27FC236}">
              <a16:creationId xmlns:a16="http://schemas.microsoft.com/office/drawing/2014/main" id="{D75E01ED-65BA-40D5-8882-696D18A14D82}"/>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934" name="【庁舎】&#10;一人当たり面積最大値テキスト">
          <a:extLst>
            <a:ext uri="{FF2B5EF4-FFF2-40B4-BE49-F238E27FC236}">
              <a16:creationId xmlns:a16="http://schemas.microsoft.com/office/drawing/2014/main" id="{1FEEE11B-CA1C-4BEB-980F-95804C0EF372}"/>
            </a:ext>
          </a:extLst>
        </xdr:cNvPr>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935" name="直線コネクタ 934">
          <a:extLst>
            <a:ext uri="{FF2B5EF4-FFF2-40B4-BE49-F238E27FC236}">
              <a16:creationId xmlns:a16="http://schemas.microsoft.com/office/drawing/2014/main" id="{7CDFC952-A494-47DD-9680-99C07997F2A6}"/>
            </a:ext>
          </a:extLst>
        </xdr:cNvPr>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67327</xdr:rowOff>
    </xdr:from>
    <xdr:ext cx="469744" cy="259045"/>
    <xdr:sp macro="" textlink="">
      <xdr:nvSpPr>
        <xdr:cNvPr id="936" name="【庁舎】&#10;一人当たり面積平均値テキスト">
          <a:extLst>
            <a:ext uri="{FF2B5EF4-FFF2-40B4-BE49-F238E27FC236}">
              <a16:creationId xmlns:a16="http://schemas.microsoft.com/office/drawing/2014/main" id="{7F02838D-BA88-4724-8BC7-83DAD0F7CD73}"/>
            </a:ext>
          </a:extLst>
        </xdr:cNvPr>
        <xdr:cNvSpPr txBox="1"/>
      </xdr:nvSpPr>
      <xdr:spPr>
        <a:xfrm>
          <a:off x="22199600" y="1789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44450</xdr:rowOff>
    </xdr:from>
    <xdr:to>
      <xdr:col>116</xdr:col>
      <xdr:colOff>114300</xdr:colOff>
      <xdr:row>105</xdr:row>
      <xdr:rowOff>146050</xdr:rowOff>
    </xdr:to>
    <xdr:sp macro="" textlink="">
      <xdr:nvSpPr>
        <xdr:cNvPr id="937" name="フローチャート: 判断 936">
          <a:extLst>
            <a:ext uri="{FF2B5EF4-FFF2-40B4-BE49-F238E27FC236}">
              <a16:creationId xmlns:a16="http://schemas.microsoft.com/office/drawing/2014/main" id="{ACC79A8F-425B-4E1B-AAFF-5D7419190180}"/>
            </a:ext>
          </a:extLst>
        </xdr:cNvPr>
        <xdr:cNvSpPr/>
      </xdr:nvSpPr>
      <xdr:spPr>
        <a:xfrm>
          <a:off x="22110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44450</xdr:rowOff>
    </xdr:from>
    <xdr:to>
      <xdr:col>112</xdr:col>
      <xdr:colOff>38100</xdr:colOff>
      <xdr:row>105</xdr:row>
      <xdr:rowOff>146050</xdr:rowOff>
    </xdr:to>
    <xdr:sp macro="" textlink="">
      <xdr:nvSpPr>
        <xdr:cNvPr id="938" name="フローチャート: 判断 937">
          <a:extLst>
            <a:ext uri="{FF2B5EF4-FFF2-40B4-BE49-F238E27FC236}">
              <a16:creationId xmlns:a16="http://schemas.microsoft.com/office/drawing/2014/main" id="{00ACBDEB-1264-45D1-8EE1-A6A4FD0022BF}"/>
            </a:ext>
          </a:extLst>
        </xdr:cNvPr>
        <xdr:cNvSpPr/>
      </xdr:nvSpPr>
      <xdr:spPr>
        <a:xfrm>
          <a:off x="21272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9" name="フローチャート: 判断 938">
          <a:extLst>
            <a:ext uri="{FF2B5EF4-FFF2-40B4-BE49-F238E27FC236}">
              <a16:creationId xmlns:a16="http://schemas.microsoft.com/office/drawing/2014/main" id="{90BB8138-B96F-49F1-8C98-FDB49FD60429}"/>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940" name="フローチャート: 判断 939">
          <a:extLst>
            <a:ext uri="{FF2B5EF4-FFF2-40B4-BE49-F238E27FC236}">
              <a16:creationId xmlns:a16="http://schemas.microsoft.com/office/drawing/2014/main" id="{DE7A487A-97E1-43B9-894B-4B76813B4F8E}"/>
            </a:ext>
          </a:extLst>
        </xdr:cNvPr>
        <xdr:cNvSpPr/>
      </xdr:nvSpPr>
      <xdr:spPr>
        <a:xfrm>
          <a:off x="19494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145414</xdr:rowOff>
    </xdr:from>
    <xdr:to>
      <xdr:col>98</xdr:col>
      <xdr:colOff>38100</xdr:colOff>
      <xdr:row>106</xdr:row>
      <xdr:rowOff>75564</xdr:rowOff>
    </xdr:to>
    <xdr:sp macro="" textlink="">
      <xdr:nvSpPr>
        <xdr:cNvPr id="941" name="フローチャート: 判断 940">
          <a:extLst>
            <a:ext uri="{FF2B5EF4-FFF2-40B4-BE49-F238E27FC236}">
              <a16:creationId xmlns:a16="http://schemas.microsoft.com/office/drawing/2014/main" id="{AE03EC4A-213C-4C32-A912-8E2B3E28B233}"/>
            </a:ext>
          </a:extLst>
        </xdr:cNvPr>
        <xdr:cNvSpPr/>
      </xdr:nvSpPr>
      <xdr:spPr>
        <a:xfrm>
          <a:off x="18605500" y="1814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2F37498A-0B47-4784-8102-9BC25927975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4DA99721-0D3A-4B97-A111-83AF3F95AD4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4" name="テキスト ボックス 943">
          <a:extLst>
            <a:ext uri="{FF2B5EF4-FFF2-40B4-BE49-F238E27FC236}">
              <a16:creationId xmlns:a16="http://schemas.microsoft.com/office/drawing/2014/main" id="{368C4DB4-A9F7-4942-912D-FEC734DE865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5" name="テキスト ボックス 944">
          <a:extLst>
            <a:ext uri="{FF2B5EF4-FFF2-40B4-BE49-F238E27FC236}">
              <a16:creationId xmlns:a16="http://schemas.microsoft.com/office/drawing/2014/main" id="{6843FC31-B9B4-489F-B4CC-872D41A6217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6" name="テキスト ボックス 945">
          <a:extLst>
            <a:ext uri="{FF2B5EF4-FFF2-40B4-BE49-F238E27FC236}">
              <a16:creationId xmlns:a16="http://schemas.microsoft.com/office/drawing/2014/main" id="{42801B37-8EB9-49E6-9CF3-97B82D0A10C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82550</xdr:rowOff>
    </xdr:from>
    <xdr:to>
      <xdr:col>116</xdr:col>
      <xdr:colOff>114300</xdr:colOff>
      <xdr:row>107</xdr:row>
      <xdr:rowOff>12700</xdr:rowOff>
    </xdr:to>
    <xdr:sp macro="" textlink="">
      <xdr:nvSpPr>
        <xdr:cNvPr id="947" name="楕円 946">
          <a:extLst>
            <a:ext uri="{FF2B5EF4-FFF2-40B4-BE49-F238E27FC236}">
              <a16:creationId xmlns:a16="http://schemas.microsoft.com/office/drawing/2014/main" id="{9EDE5001-D741-49E4-B77B-8B00DB90280A}"/>
            </a:ext>
          </a:extLst>
        </xdr:cNvPr>
        <xdr:cNvSpPr/>
      </xdr:nvSpPr>
      <xdr:spPr>
        <a:xfrm>
          <a:off x="221107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60977</xdr:rowOff>
    </xdr:from>
    <xdr:ext cx="469744" cy="259045"/>
    <xdr:sp macro="" textlink="">
      <xdr:nvSpPr>
        <xdr:cNvPr id="948" name="【庁舎】&#10;一人当たり面積該当値テキスト">
          <a:extLst>
            <a:ext uri="{FF2B5EF4-FFF2-40B4-BE49-F238E27FC236}">
              <a16:creationId xmlns:a16="http://schemas.microsoft.com/office/drawing/2014/main" id="{5FAB884D-FF95-49CB-9A1A-DCB31562228B}"/>
            </a:ext>
          </a:extLst>
        </xdr:cNvPr>
        <xdr:cNvSpPr txBox="1"/>
      </xdr:nvSpPr>
      <xdr:spPr>
        <a:xfrm>
          <a:off x="22199600"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86361</xdr:rowOff>
    </xdr:from>
    <xdr:to>
      <xdr:col>112</xdr:col>
      <xdr:colOff>38100</xdr:colOff>
      <xdr:row>107</xdr:row>
      <xdr:rowOff>16511</xdr:rowOff>
    </xdr:to>
    <xdr:sp macro="" textlink="">
      <xdr:nvSpPr>
        <xdr:cNvPr id="949" name="楕円 948">
          <a:extLst>
            <a:ext uri="{FF2B5EF4-FFF2-40B4-BE49-F238E27FC236}">
              <a16:creationId xmlns:a16="http://schemas.microsoft.com/office/drawing/2014/main" id="{2D7B65B3-1EB8-475E-98BA-FD666DB0B8AE}"/>
            </a:ext>
          </a:extLst>
        </xdr:cNvPr>
        <xdr:cNvSpPr/>
      </xdr:nvSpPr>
      <xdr:spPr>
        <a:xfrm>
          <a:off x="21272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133350</xdr:rowOff>
    </xdr:from>
    <xdr:to>
      <xdr:col>116</xdr:col>
      <xdr:colOff>63500</xdr:colOff>
      <xdr:row>106</xdr:row>
      <xdr:rowOff>137161</xdr:rowOff>
    </xdr:to>
    <xdr:cxnSp macro="">
      <xdr:nvCxnSpPr>
        <xdr:cNvPr id="950" name="直線コネクタ 949">
          <a:extLst>
            <a:ext uri="{FF2B5EF4-FFF2-40B4-BE49-F238E27FC236}">
              <a16:creationId xmlns:a16="http://schemas.microsoft.com/office/drawing/2014/main" id="{F0AD0F92-556F-4484-BAB9-8397717413BC}"/>
            </a:ext>
          </a:extLst>
        </xdr:cNvPr>
        <xdr:cNvCxnSpPr/>
      </xdr:nvCxnSpPr>
      <xdr:spPr>
        <a:xfrm flipV="1">
          <a:off x="21323300" y="183070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92075</xdr:rowOff>
    </xdr:from>
    <xdr:to>
      <xdr:col>107</xdr:col>
      <xdr:colOff>101600</xdr:colOff>
      <xdr:row>107</xdr:row>
      <xdr:rowOff>22225</xdr:rowOff>
    </xdr:to>
    <xdr:sp macro="" textlink="">
      <xdr:nvSpPr>
        <xdr:cNvPr id="951" name="楕円 950">
          <a:extLst>
            <a:ext uri="{FF2B5EF4-FFF2-40B4-BE49-F238E27FC236}">
              <a16:creationId xmlns:a16="http://schemas.microsoft.com/office/drawing/2014/main" id="{FC78339D-304D-419E-8DED-68B83AE17756}"/>
            </a:ext>
          </a:extLst>
        </xdr:cNvPr>
        <xdr:cNvSpPr/>
      </xdr:nvSpPr>
      <xdr:spPr>
        <a:xfrm>
          <a:off x="20383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137161</xdr:rowOff>
    </xdr:from>
    <xdr:to>
      <xdr:col>111</xdr:col>
      <xdr:colOff>177800</xdr:colOff>
      <xdr:row>106</xdr:row>
      <xdr:rowOff>142875</xdr:rowOff>
    </xdr:to>
    <xdr:cxnSp macro="">
      <xdr:nvCxnSpPr>
        <xdr:cNvPr id="952" name="直線コネクタ 951">
          <a:extLst>
            <a:ext uri="{FF2B5EF4-FFF2-40B4-BE49-F238E27FC236}">
              <a16:creationId xmlns:a16="http://schemas.microsoft.com/office/drawing/2014/main" id="{63700EA7-0BB7-441C-8496-8BEC1BECC8F4}"/>
            </a:ext>
          </a:extLst>
        </xdr:cNvPr>
        <xdr:cNvCxnSpPr/>
      </xdr:nvCxnSpPr>
      <xdr:spPr>
        <a:xfrm flipV="1">
          <a:off x="20434300" y="183108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97789</xdr:rowOff>
    </xdr:from>
    <xdr:to>
      <xdr:col>102</xdr:col>
      <xdr:colOff>165100</xdr:colOff>
      <xdr:row>107</xdr:row>
      <xdr:rowOff>27939</xdr:rowOff>
    </xdr:to>
    <xdr:sp macro="" textlink="">
      <xdr:nvSpPr>
        <xdr:cNvPr id="953" name="楕円 952">
          <a:extLst>
            <a:ext uri="{FF2B5EF4-FFF2-40B4-BE49-F238E27FC236}">
              <a16:creationId xmlns:a16="http://schemas.microsoft.com/office/drawing/2014/main" id="{8E440131-EF9E-4B97-A7F0-7B8BC996FA72}"/>
            </a:ext>
          </a:extLst>
        </xdr:cNvPr>
        <xdr:cNvSpPr/>
      </xdr:nvSpPr>
      <xdr:spPr>
        <a:xfrm>
          <a:off x="194945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142875</xdr:rowOff>
    </xdr:from>
    <xdr:to>
      <xdr:col>107</xdr:col>
      <xdr:colOff>50800</xdr:colOff>
      <xdr:row>106</xdr:row>
      <xdr:rowOff>148589</xdr:rowOff>
    </xdr:to>
    <xdr:cxnSp macro="">
      <xdr:nvCxnSpPr>
        <xdr:cNvPr id="954" name="直線コネクタ 953">
          <a:extLst>
            <a:ext uri="{FF2B5EF4-FFF2-40B4-BE49-F238E27FC236}">
              <a16:creationId xmlns:a16="http://schemas.microsoft.com/office/drawing/2014/main" id="{51F22E81-40D3-465D-99EC-FE1EBA520DC2}"/>
            </a:ext>
          </a:extLst>
        </xdr:cNvPr>
        <xdr:cNvCxnSpPr/>
      </xdr:nvCxnSpPr>
      <xdr:spPr>
        <a:xfrm flipV="1">
          <a:off x="19545300" y="183165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103505</xdr:rowOff>
    </xdr:from>
    <xdr:to>
      <xdr:col>98</xdr:col>
      <xdr:colOff>38100</xdr:colOff>
      <xdr:row>107</xdr:row>
      <xdr:rowOff>33655</xdr:rowOff>
    </xdr:to>
    <xdr:sp macro="" textlink="">
      <xdr:nvSpPr>
        <xdr:cNvPr id="955" name="楕円 954">
          <a:extLst>
            <a:ext uri="{FF2B5EF4-FFF2-40B4-BE49-F238E27FC236}">
              <a16:creationId xmlns:a16="http://schemas.microsoft.com/office/drawing/2014/main" id="{3D6857D3-4022-4920-804D-0DBA7B852A43}"/>
            </a:ext>
          </a:extLst>
        </xdr:cNvPr>
        <xdr:cNvSpPr/>
      </xdr:nvSpPr>
      <xdr:spPr>
        <a:xfrm>
          <a:off x="18605500" y="182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148589</xdr:rowOff>
    </xdr:from>
    <xdr:to>
      <xdr:col>102</xdr:col>
      <xdr:colOff>114300</xdr:colOff>
      <xdr:row>106</xdr:row>
      <xdr:rowOff>154305</xdr:rowOff>
    </xdr:to>
    <xdr:cxnSp macro="">
      <xdr:nvCxnSpPr>
        <xdr:cNvPr id="956" name="直線コネクタ 955">
          <a:extLst>
            <a:ext uri="{FF2B5EF4-FFF2-40B4-BE49-F238E27FC236}">
              <a16:creationId xmlns:a16="http://schemas.microsoft.com/office/drawing/2014/main" id="{F38878C1-8E0F-419F-A851-DCF6099615A4}"/>
            </a:ext>
          </a:extLst>
        </xdr:cNvPr>
        <xdr:cNvCxnSpPr/>
      </xdr:nvCxnSpPr>
      <xdr:spPr>
        <a:xfrm flipV="1">
          <a:off x="18656300" y="183222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162577</xdr:rowOff>
    </xdr:from>
    <xdr:ext cx="469744" cy="259045"/>
    <xdr:sp macro="" textlink="">
      <xdr:nvSpPr>
        <xdr:cNvPr id="957" name="n_1aveValue【庁舎】&#10;一人当たり面積">
          <a:extLst>
            <a:ext uri="{FF2B5EF4-FFF2-40B4-BE49-F238E27FC236}">
              <a16:creationId xmlns:a16="http://schemas.microsoft.com/office/drawing/2014/main" id="{94D64F82-EBB6-43BC-B652-6A98CDCAAE33}"/>
            </a:ext>
          </a:extLst>
        </xdr:cNvPr>
        <xdr:cNvSpPr txBox="1"/>
      </xdr:nvSpPr>
      <xdr:spPr>
        <a:xfrm>
          <a:off x="21075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958" name="n_2aveValue【庁舎】&#10;一人当たり面積">
          <a:extLst>
            <a:ext uri="{FF2B5EF4-FFF2-40B4-BE49-F238E27FC236}">
              <a16:creationId xmlns:a16="http://schemas.microsoft.com/office/drawing/2014/main" id="{73BB523E-D0C7-4957-9853-DBA23D740A45}"/>
            </a:ext>
          </a:extLst>
        </xdr:cNvPr>
        <xdr:cNvSpPr txBox="1"/>
      </xdr:nvSpPr>
      <xdr:spPr>
        <a:xfrm>
          <a:off x="20199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55897</xdr:rowOff>
    </xdr:from>
    <xdr:ext cx="469744" cy="259045"/>
    <xdr:sp macro="" textlink="">
      <xdr:nvSpPr>
        <xdr:cNvPr id="959" name="n_3aveValue【庁舎】&#10;一人当たり面積">
          <a:extLst>
            <a:ext uri="{FF2B5EF4-FFF2-40B4-BE49-F238E27FC236}">
              <a16:creationId xmlns:a16="http://schemas.microsoft.com/office/drawing/2014/main" id="{561D6B2F-EEDD-4CB1-B71C-276BC9A4B6EC}"/>
            </a:ext>
          </a:extLst>
        </xdr:cNvPr>
        <xdr:cNvSpPr txBox="1"/>
      </xdr:nvSpPr>
      <xdr:spPr>
        <a:xfrm>
          <a:off x="19310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92091</xdr:rowOff>
    </xdr:from>
    <xdr:ext cx="469744" cy="259045"/>
    <xdr:sp macro="" textlink="">
      <xdr:nvSpPr>
        <xdr:cNvPr id="960" name="n_4aveValue【庁舎】&#10;一人当たり面積">
          <a:extLst>
            <a:ext uri="{FF2B5EF4-FFF2-40B4-BE49-F238E27FC236}">
              <a16:creationId xmlns:a16="http://schemas.microsoft.com/office/drawing/2014/main" id="{24072073-319A-40AE-B21B-6534B91B5C36}"/>
            </a:ext>
          </a:extLst>
        </xdr:cNvPr>
        <xdr:cNvSpPr txBox="1"/>
      </xdr:nvSpPr>
      <xdr:spPr>
        <a:xfrm>
          <a:off x="18421427" y="1792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7638</xdr:rowOff>
    </xdr:from>
    <xdr:ext cx="469744" cy="259045"/>
    <xdr:sp macro="" textlink="">
      <xdr:nvSpPr>
        <xdr:cNvPr id="961" name="n_1mainValue【庁舎】&#10;一人当たり面積">
          <a:extLst>
            <a:ext uri="{FF2B5EF4-FFF2-40B4-BE49-F238E27FC236}">
              <a16:creationId xmlns:a16="http://schemas.microsoft.com/office/drawing/2014/main" id="{C8746A6B-3948-4468-8DFF-4E2DFDE4292B}"/>
            </a:ext>
          </a:extLst>
        </xdr:cNvPr>
        <xdr:cNvSpPr txBox="1"/>
      </xdr:nvSpPr>
      <xdr:spPr>
        <a:xfrm>
          <a:off x="210757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13352</xdr:rowOff>
    </xdr:from>
    <xdr:ext cx="469744" cy="259045"/>
    <xdr:sp macro="" textlink="">
      <xdr:nvSpPr>
        <xdr:cNvPr id="962" name="n_2mainValue【庁舎】&#10;一人当たり面積">
          <a:extLst>
            <a:ext uri="{FF2B5EF4-FFF2-40B4-BE49-F238E27FC236}">
              <a16:creationId xmlns:a16="http://schemas.microsoft.com/office/drawing/2014/main" id="{BA43EE46-B30C-4FCD-9D9B-BAEB9864C38E}"/>
            </a:ext>
          </a:extLst>
        </xdr:cNvPr>
        <xdr:cNvSpPr txBox="1"/>
      </xdr:nvSpPr>
      <xdr:spPr>
        <a:xfrm>
          <a:off x="20199427" y="1835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19066</xdr:rowOff>
    </xdr:from>
    <xdr:ext cx="469744" cy="259045"/>
    <xdr:sp macro="" textlink="">
      <xdr:nvSpPr>
        <xdr:cNvPr id="963" name="n_3mainValue【庁舎】&#10;一人当たり面積">
          <a:extLst>
            <a:ext uri="{FF2B5EF4-FFF2-40B4-BE49-F238E27FC236}">
              <a16:creationId xmlns:a16="http://schemas.microsoft.com/office/drawing/2014/main" id="{5B399063-992B-4C20-AAFB-FF368CC58AAF}"/>
            </a:ext>
          </a:extLst>
        </xdr:cNvPr>
        <xdr:cNvSpPr txBox="1"/>
      </xdr:nvSpPr>
      <xdr:spPr>
        <a:xfrm>
          <a:off x="19310427" y="1836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24782</xdr:rowOff>
    </xdr:from>
    <xdr:ext cx="469744" cy="259045"/>
    <xdr:sp macro="" textlink="">
      <xdr:nvSpPr>
        <xdr:cNvPr id="964" name="n_4mainValue【庁舎】&#10;一人当たり面積">
          <a:extLst>
            <a:ext uri="{FF2B5EF4-FFF2-40B4-BE49-F238E27FC236}">
              <a16:creationId xmlns:a16="http://schemas.microsoft.com/office/drawing/2014/main" id="{E54FE3FA-4557-4C3E-87F6-CD4E81D5CF92}"/>
            </a:ext>
          </a:extLst>
        </xdr:cNvPr>
        <xdr:cNvSpPr txBox="1"/>
      </xdr:nvSpPr>
      <xdr:spPr>
        <a:xfrm>
          <a:off x="18421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5" name="正方形/長方形 964">
          <a:extLst>
            <a:ext uri="{FF2B5EF4-FFF2-40B4-BE49-F238E27FC236}">
              <a16:creationId xmlns:a16="http://schemas.microsoft.com/office/drawing/2014/main" id="{5F30E64A-AA87-4E59-86A5-CC80E83F268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6" name="正方形/長方形 965">
          <a:extLst>
            <a:ext uri="{FF2B5EF4-FFF2-40B4-BE49-F238E27FC236}">
              <a16:creationId xmlns:a16="http://schemas.microsoft.com/office/drawing/2014/main" id="{9D6E0596-5252-443E-A0BB-4A3BD36888C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7" name="テキスト ボックス 966">
          <a:extLst>
            <a:ext uri="{FF2B5EF4-FFF2-40B4-BE49-F238E27FC236}">
              <a16:creationId xmlns:a16="http://schemas.microsoft.com/office/drawing/2014/main" id="{827D2435-F5D9-4484-AE93-BD9882E7A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類似団体と比較して特に有形固定資産減価償却率が高くなっている施設は、図書館であり、特に低くなっている施設は、保健センター・保健所である。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図書館は、昭和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年代に建築された施設で経年劣化が進んでおり、耐震補強も未実施の施設であ</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ったが、令和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中心市街地活性化</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目的</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とした</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図書館を核とした複合施設へ移転する。　　　　　　　　　　　　　　　　　　　　　　　　　　　　　　　　　　　　　　　　　　　　　　　　　　　　　　　　　　　　　　　　　　　　　　　　　　　　　　　　　　　　　　</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保健センター・保健所は、平成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年度に新センター整備工事を実施し、施設整備を図ったことが主な要因である。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多くの施設が類似団体平均を超えており、公共施設等総合管理計画に基づき、今後、施設の老朽化対策に取組んでいく。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新潟県小千谷市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33,722
33,318
155.19
20,177,000
19,084,863
869,557
10,207,223
14,993,357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ポイントとなったが、主な要因は、臨時財政対策債の発行可能額の減少により基準財政収入額が減少したことによる。</a:t>
          </a:r>
        </a:p>
        <a:p>
          <a:r>
            <a:rPr kumimoji="1" lang="ja-JP" altLang="en-US" sz="1300">
              <a:latin typeface="ＭＳ Ｐゴシック" panose="020B0600070205080204" pitchFamily="50" charset="-128"/>
              <a:ea typeface="ＭＳ Ｐゴシック" panose="020B0600070205080204" pitchFamily="50" charset="-128"/>
            </a:rPr>
            <a:t>　今後も定年管理の取り組みを継続するとともに、市税の徴収確保に努め、財政基盤強化に努める。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64558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8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36635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64558</xdr:rowOff>
    </xdr:from>
    <xdr:to>
      <xdr:col>24</xdr:col>
      <xdr:colOff>12700</xdr:colOff>
      <xdr:row>44</xdr:row>
      <xdr:rowOff>64558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0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56092</xdr:rowOff>
    </xdr:from>
    <xdr:to>
      <xdr:col>23</xdr:col>
      <xdr:colOff>133350</xdr:colOff>
      <xdr:row>41</xdr:row>
      <xdr:rowOff>96308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85542"/>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56092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654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156633</xdr:rowOff>
    </xdr:from>
    <xdr:to>
      <xdr:col>19</xdr:col>
      <xdr:colOff>184150</xdr:colOff>
      <xdr:row>41</xdr:row>
      <xdr:rowOff>86783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35983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35983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17585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4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5292</xdr:rowOff>
    </xdr:from>
    <xdr:to>
      <xdr:col>19</xdr:col>
      <xdr:colOff>184150</xdr:colOff>
      <xdr:row>41</xdr:row>
      <xdr:rowOff>106892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91669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71560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ポイントの大幅増となったが、主な要因は、分子である光熱水費などによる物件費の経常経費が増加したことと、分母となる臨時財政対策債が減少したためである。</a:t>
          </a:r>
        </a:p>
        <a:p>
          <a:r>
            <a:rPr kumimoji="1" lang="ja-JP" altLang="en-US" sz="1300">
              <a:latin typeface="ＭＳ Ｐゴシック" panose="020B0600070205080204" pitchFamily="50" charset="-128"/>
              <a:ea typeface="ＭＳ Ｐゴシック" panose="020B0600070205080204" pitchFamily="50" charset="-128"/>
            </a:rPr>
            <a:t>　今後も物件費や施設の老朽化に伴う維持補修費などの経常経費が増加傾向にあるが、引き続き、定年管理及び行財政改革への取り組みを通じて歳出の徹底的な見直しを図る。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90667"/>
          <a:ext cx="0" cy="1560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151130</xdr:rowOff>
    </xdr:from>
    <xdr:to>
      <xdr:col>23</xdr:col>
      <xdr:colOff>133350</xdr:colOff>
      <xdr:row>62</xdr:row>
      <xdr:rowOff>76623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095230"/>
          <a:ext cx="838200" cy="61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134637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151130</xdr:rowOff>
    </xdr:from>
    <xdr:to>
      <xdr:col>19</xdr:col>
      <xdr:colOff>133350</xdr:colOff>
      <xdr:row>59</xdr:row>
      <xdr:rowOff>140546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09523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130827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8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167217</xdr:rowOff>
    </xdr:from>
    <xdr:to>
      <xdr:col>15</xdr:col>
      <xdr:colOff>82550</xdr:colOff>
      <xdr:row>59</xdr:row>
      <xdr:rowOff>140546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11317"/>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47413</xdr:rowOff>
    </xdr:from>
    <xdr:to>
      <xdr:col>15</xdr:col>
      <xdr:colOff>133350</xdr:colOff>
      <xdr:row>63</xdr:row>
      <xdr:rowOff>149013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167217</xdr:rowOff>
    </xdr:from>
    <xdr:to>
      <xdr:col>11</xdr:col>
      <xdr:colOff>31750</xdr:colOff>
      <xdr:row>61</xdr:row>
      <xdr:rowOff>95250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11317"/>
          <a:ext cx="889000" cy="44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135890</xdr:rowOff>
    </xdr:from>
    <xdr:to>
      <xdr:col>11</xdr:col>
      <xdr:colOff>82550</xdr:colOff>
      <xdr:row>64</xdr:row>
      <xdr:rowOff>66040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165964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42350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100330</xdr:rowOff>
    </xdr:from>
    <xdr:to>
      <xdr:col>19</xdr:col>
      <xdr:colOff>184150</xdr:colOff>
      <xdr:row>59</xdr:row>
      <xdr:rowOff>30480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40657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813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89746</xdr:rowOff>
    </xdr:from>
    <xdr:to>
      <xdr:col>15</xdr:col>
      <xdr:colOff>133350</xdr:colOff>
      <xdr:row>60</xdr:row>
      <xdr:rowOff>19896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30073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116417</xdr:rowOff>
    </xdr:from>
    <xdr:to>
      <xdr:col>11</xdr:col>
      <xdr:colOff>82550</xdr:colOff>
      <xdr:row>59</xdr:row>
      <xdr:rowOff>46567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6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56744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2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156227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[208,989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例年、類似団体平均を上回っているが　市道除雪などに伴う費用が大きく影響を与えている。</a:t>
          </a:r>
        </a:p>
        <a:p>
          <a:r>
            <a:rPr kumimoji="1" lang="ja-JP" altLang="en-US" sz="1300">
              <a:latin typeface="ＭＳ Ｐゴシック" panose="020B0600070205080204" pitchFamily="50" charset="-128"/>
              <a:ea typeface="ＭＳ Ｐゴシック" panose="020B0600070205080204" pitchFamily="50" charset="-128"/>
            </a:rPr>
            <a:t>　引き続き抑制に努め行財政改革による事務事業の見直しや中長期的な財政計画を見通し、健全な財政運営に努める必要がある。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12697</xdr:rowOff>
    </xdr:from>
    <xdr:to>
      <xdr:col>23</xdr:col>
      <xdr:colOff>133350</xdr:colOff>
      <xdr:row>89</xdr:row>
      <xdr:rowOff>145884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00147"/>
          <a:ext cx="0" cy="15047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117961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77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145884</xdr:rowOff>
    </xdr:from>
    <xdr:to>
      <xdr:col>24</xdr:col>
      <xdr:colOff>12700</xdr:colOff>
      <xdr:row>89</xdr:row>
      <xdr:rowOff>145884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0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99074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4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12697</xdr:rowOff>
    </xdr:from>
    <xdr:to>
      <xdr:col>24</xdr:col>
      <xdr:colOff>12700</xdr:colOff>
      <xdr:row>81</xdr:row>
      <xdr:rowOff>12697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31122</xdr:rowOff>
    </xdr:from>
    <xdr:to>
      <xdr:col>23</xdr:col>
      <xdr:colOff>133350</xdr:colOff>
      <xdr:row>85</xdr:row>
      <xdr:rowOff>104051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604372"/>
          <a:ext cx="838200" cy="7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5551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35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160474</xdr:rowOff>
    </xdr:from>
    <xdr:to>
      <xdr:col>23</xdr:col>
      <xdr:colOff>184150</xdr:colOff>
      <xdr:row>84</xdr:row>
      <xdr:rowOff>90624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124368</xdr:rowOff>
    </xdr:from>
    <xdr:to>
      <xdr:col>19</xdr:col>
      <xdr:colOff>133350</xdr:colOff>
      <xdr:row>85</xdr:row>
      <xdr:rowOff>31122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526168"/>
          <a:ext cx="889000" cy="7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99321</xdr:rowOff>
    </xdr:from>
    <xdr:to>
      <xdr:col>19</xdr:col>
      <xdr:colOff>184150</xdr:colOff>
      <xdr:row>84</xdr:row>
      <xdr:rowOff>29471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39648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98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124358</xdr:rowOff>
    </xdr:from>
    <xdr:to>
      <xdr:col>15</xdr:col>
      <xdr:colOff>82550</xdr:colOff>
      <xdr:row>84</xdr:row>
      <xdr:rowOff>124368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54708"/>
          <a:ext cx="889000" cy="17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11102</xdr:rowOff>
    </xdr:from>
    <xdr:to>
      <xdr:col>15</xdr:col>
      <xdr:colOff>133350</xdr:colOff>
      <xdr:row>83</xdr:row>
      <xdr:rowOff>112702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122879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124358</xdr:rowOff>
    </xdr:from>
    <xdr:to>
      <xdr:col>11</xdr:col>
      <xdr:colOff>31750</xdr:colOff>
      <xdr:row>83</xdr:row>
      <xdr:rowOff>132851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354708"/>
          <a:ext cx="889000" cy="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49119</xdr:rowOff>
    </xdr:from>
    <xdr:to>
      <xdr:col>11</xdr:col>
      <xdr:colOff>82550</xdr:colOff>
      <xdr:row>82</xdr:row>
      <xdr:rowOff>150719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160896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876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6764</xdr:rowOff>
    </xdr:from>
    <xdr:to>
      <xdr:col>7</xdr:col>
      <xdr:colOff>31750</xdr:colOff>
      <xdr:row>82</xdr:row>
      <xdr:rowOff>108364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118541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3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53251</xdr:rowOff>
    </xdr:from>
    <xdr:to>
      <xdr:col>23</xdr:col>
      <xdr:colOff>184150</xdr:colOff>
      <xdr:row>85</xdr:row>
      <xdr:rowOff>154851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62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25328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598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151772</xdr:rowOff>
    </xdr:from>
    <xdr:to>
      <xdr:col>19</xdr:col>
      <xdr:colOff>184150</xdr:colOff>
      <xdr:row>85</xdr:row>
      <xdr:rowOff>81922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55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66699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63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73568</xdr:rowOff>
    </xdr:from>
    <xdr:to>
      <xdr:col>15</xdr:col>
      <xdr:colOff>133350</xdr:colOff>
      <xdr:row>85</xdr:row>
      <xdr:rowOff>3718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47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159945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56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73558</xdr:rowOff>
    </xdr:from>
    <xdr:to>
      <xdr:col>11</xdr:col>
      <xdr:colOff>82550</xdr:colOff>
      <xdr:row>84</xdr:row>
      <xdr:rowOff>3708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0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159935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9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82051</xdr:rowOff>
    </xdr:from>
    <xdr:to>
      <xdr:col>7</xdr:col>
      <xdr:colOff>31750</xdr:colOff>
      <xdr:row>84</xdr:row>
      <xdr:rowOff>12201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31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168428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39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引き続き類似団体平均値を下回っている。</a:t>
          </a:r>
        </a:p>
        <a:p>
          <a:r>
            <a:rPr kumimoji="1" lang="ja-JP" altLang="en-US" sz="1300">
              <a:latin typeface="ＭＳ Ｐゴシック" panose="020B0600070205080204" pitchFamily="50" charset="-128"/>
              <a:ea typeface="ＭＳ Ｐゴシック" panose="020B0600070205080204" pitchFamily="50" charset="-128"/>
            </a:rPr>
            <a:t>　従来から人事院勧告に基づき職員給与の適正化に努めており、今後も適正な水準を維持するよう努める。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33338</xdr:rowOff>
    </xdr:from>
    <xdr:to>
      <xdr:col>81</xdr:col>
      <xdr:colOff>44450</xdr:colOff>
      <xdr:row>82</xdr:row>
      <xdr:rowOff>78581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092238"/>
          <a:ext cx="838200" cy="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3175</xdr:rowOff>
    </xdr:from>
    <xdr:to>
      <xdr:col>77</xdr:col>
      <xdr:colOff>44450</xdr:colOff>
      <xdr:row>82</xdr:row>
      <xdr:rowOff>78581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062075"/>
          <a:ext cx="8890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129381</xdr:rowOff>
    </xdr:from>
    <xdr:to>
      <xdr:col>72</xdr:col>
      <xdr:colOff>203200</xdr:colOff>
      <xdr:row>82</xdr:row>
      <xdr:rowOff>3175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016831"/>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107156</xdr:rowOff>
    </xdr:from>
    <xdr:to>
      <xdr:col>73</xdr:col>
      <xdr:colOff>44450</xdr:colOff>
      <xdr:row>85</xdr:row>
      <xdr:rowOff>37306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22083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129381</xdr:rowOff>
    </xdr:from>
    <xdr:to>
      <xdr:col>68</xdr:col>
      <xdr:colOff>152400</xdr:colOff>
      <xdr:row>82</xdr:row>
      <xdr:rowOff>18256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01683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137319</xdr:rowOff>
    </xdr:from>
    <xdr:to>
      <xdr:col>64</xdr:col>
      <xdr:colOff>152400</xdr:colOff>
      <xdr:row>85</xdr:row>
      <xdr:rowOff>67469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3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52246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25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153988</xdr:rowOff>
    </xdr:from>
    <xdr:to>
      <xdr:col>81</xdr:col>
      <xdr:colOff>95250</xdr:colOff>
      <xdr:row>82</xdr:row>
      <xdr:rowOff>84138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04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170515</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886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27781</xdr:rowOff>
    </xdr:from>
    <xdr:to>
      <xdr:col>77</xdr:col>
      <xdr:colOff>95250</xdr:colOff>
      <xdr:row>82</xdr:row>
      <xdr:rowOff>129381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08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139558</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855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123825</xdr:rowOff>
    </xdr:from>
    <xdr:to>
      <xdr:col>73</xdr:col>
      <xdr:colOff>44450</xdr:colOff>
      <xdr:row>82</xdr:row>
      <xdr:rowOff>53975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64152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78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78581</xdr:rowOff>
    </xdr:from>
    <xdr:to>
      <xdr:col>68</xdr:col>
      <xdr:colOff>203200</xdr:colOff>
      <xdr:row>82</xdr:row>
      <xdr:rowOff>8731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396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18908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734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138906</xdr:rowOff>
    </xdr:from>
    <xdr:to>
      <xdr:col>64</xdr:col>
      <xdr:colOff>152400</xdr:colOff>
      <xdr:row>82</xdr:row>
      <xdr:rowOff>69056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02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79233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79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中山間地を多く抱えるため、市内広範囲に保育園の配置が必要であることや、公立保育園の民営化が進まないことから、類似団体平均値を上回っている。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今後も類似団体平均値を上回る可能性が高いことから、行政改革大綱に基づき民間委託の推進を図り、適正な定員管理に取組んでいく。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135185</xdr:rowOff>
    </xdr:from>
    <xdr:to>
      <xdr:col>81</xdr:col>
      <xdr:colOff>44450</xdr:colOff>
      <xdr:row>68</xdr:row>
      <xdr:rowOff>17145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250735"/>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160672</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17145</xdr:rowOff>
    </xdr:from>
    <xdr:to>
      <xdr:col>81</xdr:col>
      <xdr:colOff>133350</xdr:colOff>
      <xdr:row>68</xdr:row>
      <xdr:rowOff>17145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7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50112</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9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135185</xdr:rowOff>
    </xdr:from>
    <xdr:to>
      <xdr:col>81</xdr:col>
      <xdr:colOff>133350</xdr:colOff>
      <xdr:row>59</xdr:row>
      <xdr:rowOff>135185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2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79587</xdr:rowOff>
    </xdr:from>
    <xdr:to>
      <xdr:col>81</xdr:col>
      <xdr:colOff>44450</xdr:colOff>
      <xdr:row>64</xdr:row>
      <xdr:rowOff>94333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1052387"/>
          <a:ext cx="8382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118762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77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102235</xdr:rowOff>
    </xdr:from>
    <xdr:to>
      <xdr:col>81</xdr:col>
      <xdr:colOff>95250</xdr:colOff>
      <xdr:row>63</xdr:row>
      <xdr:rowOff>32385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58138</xdr:rowOff>
    </xdr:from>
    <xdr:to>
      <xdr:col>77</xdr:col>
      <xdr:colOff>44450</xdr:colOff>
      <xdr:row>64</xdr:row>
      <xdr:rowOff>79587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1030938"/>
          <a:ext cx="8890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94192</xdr:rowOff>
    </xdr:from>
    <xdr:to>
      <xdr:col>77</xdr:col>
      <xdr:colOff>95250</xdr:colOff>
      <xdr:row>63</xdr:row>
      <xdr:rowOff>24342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72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34519</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49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58138</xdr:rowOff>
    </xdr:from>
    <xdr:to>
      <xdr:col>72</xdr:col>
      <xdr:colOff>203200</xdr:colOff>
      <xdr:row>64</xdr:row>
      <xdr:rowOff>59479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1030938"/>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49954</xdr:rowOff>
    </xdr:from>
    <xdr:to>
      <xdr:col>73</xdr:col>
      <xdr:colOff>44450</xdr:colOff>
      <xdr:row>62</xdr:row>
      <xdr:rowOff>151554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161731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1835</xdr:rowOff>
    </xdr:from>
    <xdr:to>
      <xdr:col>68</xdr:col>
      <xdr:colOff>152400</xdr:colOff>
      <xdr:row>64</xdr:row>
      <xdr:rowOff>59479</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974635"/>
          <a:ext cx="889000" cy="5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20461</xdr:rowOff>
    </xdr:from>
    <xdr:to>
      <xdr:col>68</xdr:col>
      <xdr:colOff>203200</xdr:colOff>
      <xdr:row>62</xdr:row>
      <xdr:rowOff>122061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132238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1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162419</xdr:rowOff>
    </xdr:from>
    <xdr:to>
      <xdr:col>64</xdr:col>
      <xdr:colOff>152400</xdr:colOff>
      <xdr:row>62</xdr:row>
      <xdr:rowOff>92569</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2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102746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8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43533</xdr:rowOff>
    </xdr:from>
    <xdr:to>
      <xdr:col>81</xdr:col>
      <xdr:colOff>95250</xdr:colOff>
      <xdr:row>64</xdr:row>
      <xdr:rowOff>145133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101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15610</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98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28787</xdr:rowOff>
    </xdr:from>
    <xdr:to>
      <xdr:col>77</xdr:col>
      <xdr:colOff>95250</xdr:colOff>
      <xdr:row>64</xdr:row>
      <xdr:rowOff>130387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115164</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08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7338</xdr:rowOff>
    </xdr:from>
    <xdr:to>
      <xdr:col>73</xdr:col>
      <xdr:colOff>44450</xdr:colOff>
      <xdr:row>64</xdr:row>
      <xdr:rowOff>108938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98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93715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066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8679</xdr:rowOff>
    </xdr:from>
    <xdr:to>
      <xdr:col>68</xdr:col>
      <xdr:colOff>203200</xdr:colOff>
      <xdr:row>64</xdr:row>
      <xdr:rowOff>110279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95056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122485</xdr:rowOff>
    </xdr:from>
    <xdr:to>
      <xdr:col>64</xdr:col>
      <xdr:colOff>152400</xdr:colOff>
      <xdr:row>64</xdr:row>
      <xdr:rowOff>52635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92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37412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1010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公営企業債の元利償還金の減少に伴い繰入金が減少しているが、類似団体平均値を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ポイント上回っている。臨時財政対策債発行可能額の減少により標準財政規模が減少したことが主な要因である。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今後も、地方債の発行管理を図るとともに、据置きなしの地方債の発行や交付税措置のある地方債の有効活用により、より一層適正な地方債発行の管理に努める。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123214"/>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71362</xdr:rowOff>
    </xdr:from>
    <xdr:to>
      <xdr:col>81</xdr:col>
      <xdr:colOff>44450</xdr:colOff>
      <xdr:row>42</xdr:row>
      <xdr:rowOff>82852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179800" y="727226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24692</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36891</xdr:rowOff>
    </xdr:from>
    <xdr:to>
      <xdr:col>77</xdr:col>
      <xdr:colOff>44450</xdr:colOff>
      <xdr:row>42</xdr:row>
      <xdr:rowOff>71362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5290800" y="72377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168124</xdr:rowOff>
    </xdr:from>
    <xdr:to>
      <xdr:col>77</xdr:col>
      <xdr:colOff>95250</xdr:colOff>
      <xdr:row>41</xdr:row>
      <xdr:rowOff>98274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108451</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7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139398</xdr:rowOff>
    </xdr:from>
    <xdr:to>
      <xdr:col>72</xdr:col>
      <xdr:colOff>203200</xdr:colOff>
      <xdr:row>42</xdr:row>
      <xdr:rowOff>36891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4401800" y="7168848"/>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31145</xdr:rowOff>
    </xdr:from>
    <xdr:to>
      <xdr:col>73</xdr:col>
      <xdr:colOff>44450</xdr:colOff>
      <xdr:row>41</xdr:row>
      <xdr:rowOff>132745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142922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81945</xdr:rowOff>
    </xdr:from>
    <xdr:to>
      <xdr:col>68</xdr:col>
      <xdr:colOff>152400</xdr:colOff>
      <xdr:row>41</xdr:row>
      <xdr:rowOff>139398</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3512800" y="7111395"/>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15015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49486</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32052</xdr:rowOff>
    </xdr:from>
    <xdr:to>
      <xdr:col>81</xdr:col>
      <xdr:colOff>95250</xdr:colOff>
      <xdr:row>42</xdr:row>
      <xdr:rowOff>133652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4129</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720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20562</xdr:rowOff>
    </xdr:from>
    <xdr:to>
      <xdr:col>77</xdr:col>
      <xdr:colOff>95250</xdr:colOff>
      <xdr:row>42</xdr:row>
      <xdr:rowOff>122162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106939</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730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157541</xdr:rowOff>
    </xdr:from>
    <xdr:to>
      <xdr:col>73</xdr:col>
      <xdr:colOff>44450</xdr:colOff>
      <xdr:row>42</xdr:row>
      <xdr:rowOff>87691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72468</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88598</xdr:rowOff>
    </xdr:from>
    <xdr:to>
      <xdr:col>68</xdr:col>
      <xdr:colOff>203200</xdr:colOff>
      <xdr:row>42</xdr:row>
      <xdr:rowOff>18748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28925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142922</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減少の主な要因は、公営企業債の償還と充当可能基金の増加である。</a:t>
          </a:r>
        </a:p>
        <a:p>
          <a:r>
            <a:rPr kumimoji="1" lang="ja-JP" altLang="en-US" sz="1300">
              <a:latin typeface="ＭＳ Ｐゴシック" panose="020B0600070205080204" pitchFamily="50" charset="-128"/>
              <a:ea typeface="ＭＳ Ｐゴシック" panose="020B0600070205080204" pitchFamily="50" charset="-128"/>
            </a:rPr>
            <a:t>財政調整基金が増加したことにより充当可能基金が増加した。</a:t>
          </a:r>
        </a:p>
        <a:p>
          <a:r>
            <a:rPr kumimoji="1" lang="ja-JP" altLang="en-US" sz="1300">
              <a:latin typeface="ＭＳ Ｐゴシック" panose="020B0600070205080204" pitchFamily="50" charset="-128"/>
              <a:ea typeface="ＭＳ Ｐゴシック" panose="020B0600070205080204" pitchFamily="50" charset="-128"/>
            </a:rPr>
            <a:t>　比率は、類似団体平均を前年度に引き続き上回っているが、今後も臨時財政対策債の償還が進むことにより比率が大きく上昇する傾向はない。</a:t>
          </a:r>
        </a:p>
        <a:p>
          <a:r>
            <a:rPr kumimoji="1" lang="ja-JP" altLang="en-US" sz="1300">
              <a:latin typeface="ＭＳ Ｐゴシック" panose="020B0600070205080204" pitchFamily="50" charset="-128"/>
              <a:ea typeface="ＭＳ Ｐゴシック" panose="020B0600070205080204" pitchFamily="50" charset="-128"/>
            </a:rPr>
            <a:t>　今後も引き続き、中長期的な財政計画を見通し、健全な財政運営に努める。</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153314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451100"/>
          <a:ext cx="0" cy="113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125391</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55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153314</xdr:rowOff>
    </xdr:from>
    <xdr:to>
      <xdr:col>81</xdr:col>
      <xdr:colOff>133350</xdr:colOff>
      <xdr:row>20</xdr:row>
      <xdr:rowOff>153314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58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151181</xdr:rowOff>
    </xdr:from>
    <xdr:to>
      <xdr:col>81</xdr:col>
      <xdr:colOff>44450</xdr:colOff>
      <xdr:row>15</xdr:row>
      <xdr:rowOff>42951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2551481"/>
          <a:ext cx="838200" cy="6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101465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30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84938</xdr:rowOff>
    </xdr:from>
    <xdr:to>
      <xdr:col>81</xdr:col>
      <xdr:colOff>95250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42951</xdr:rowOff>
    </xdr:from>
    <xdr:to>
      <xdr:col>77</xdr:col>
      <xdr:colOff>44450</xdr:colOff>
      <xdr:row>15</xdr:row>
      <xdr:rowOff>144780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614701"/>
          <a:ext cx="889000" cy="10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121133</xdr:rowOff>
    </xdr:from>
    <xdr:to>
      <xdr:col>77</xdr:col>
      <xdr:colOff>95250</xdr:colOff>
      <xdr:row>15</xdr:row>
      <xdr:rowOff>51283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52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61460</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90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144780</xdr:rowOff>
    </xdr:from>
    <xdr:to>
      <xdr:col>72</xdr:col>
      <xdr:colOff>203200</xdr:colOff>
      <xdr:row>16</xdr:row>
      <xdr:rowOff>12903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716530"/>
          <a:ext cx="889000" cy="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8560</xdr:rowOff>
    </xdr:from>
    <xdr:to>
      <xdr:col>73</xdr:col>
      <xdr:colOff>44450</xdr:colOff>
      <xdr:row>15</xdr:row>
      <xdr:rowOff>110160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120337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12903</xdr:rowOff>
    </xdr:from>
    <xdr:to>
      <xdr:col>68</xdr:col>
      <xdr:colOff>152400</xdr:colOff>
      <xdr:row>16</xdr:row>
      <xdr:rowOff>42342</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2756103"/>
          <a:ext cx="889000" cy="2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68402</xdr:rowOff>
    </xdr:from>
    <xdr:to>
      <xdr:col>68</xdr:col>
      <xdr:colOff>203200</xdr:colOff>
      <xdr:row>15</xdr:row>
      <xdr:rowOff>170002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8729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82880</xdr:rowOff>
    </xdr:from>
    <xdr:to>
      <xdr:col>64</xdr:col>
      <xdr:colOff>152400</xdr:colOff>
      <xdr:row>16</xdr:row>
      <xdr:rowOff>13030</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23207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4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100381</xdr:rowOff>
    </xdr:from>
    <xdr:to>
      <xdr:col>81</xdr:col>
      <xdr:colOff>95250</xdr:colOff>
      <xdr:row>15</xdr:row>
      <xdr:rowOff>30531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50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148658</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54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163601</xdr:rowOff>
    </xdr:from>
    <xdr:to>
      <xdr:col>77</xdr:col>
      <xdr:colOff>95250</xdr:colOff>
      <xdr:row>15</xdr:row>
      <xdr:rowOff>93751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56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78528</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650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93980</xdr:rowOff>
    </xdr:from>
    <xdr:to>
      <xdr:col>73</xdr:col>
      <xdr:colOff>44450</xdr:colOff>
      <xdr:row>16</xdr:row>
      <xdr:rowOff>24130</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66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8907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75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133553</xdr:rowOff>
    </xdr:from>
    <xdr:to>
      <xdr:col>68</xdr:col>
      <xdr:colOff>203200</xdr:colOff>
      <xdr:row>16</xdr:row>
      <xdr:rowOff>63703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70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48480</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791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162992</xdr:rowOff>
    </xdr:from>
    <xdr:to>
      <xdr:col>64</xdr:col>
      <xdr:colOff>152400</xdr:colOff>
      <xdr:row>16</xdr:row>
      <xdr:rowOff>93142</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7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77919</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8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新潟県小千谷市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33,722
33,318
155.19
20,177,000
19,084,863
869,557
10,207,223
14,993,357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定年退職者は、平成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年度をピークに減少傾向であるが、類似団体平均値を上回り適正な定員管理が必要である。</a:t>
          </a:r>
        </a:p>
        <a:p>
          <a:r>
            <a:rPr kumimoji="1" lang="ja-JP" altLang="en-US" sz="1300">
              <a:latin typeface="ＭＳ Ｐゴシック" panose="020B0600070205080204" pitchFamily="50" charset="-128"/>
              <a:ea typeface="ＭＳ Ｐゴシック" panose="020B0600070205080204" pitchFamily="50" charset="-128"/>
            </a:rPr>
            <a:t>　本格的な定年退職年齢の延長を控えている中、さらなる適正管理が必要である。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372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39</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2780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60977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44450</xdr:rowOff>
    </xdr:from>
    <xdr:to>
      <xdr:col>24</xdr:col>
      <xdr:colOff>76200</xdr:colOff>
      <xdr:row>37</xdr:row>
      <xdr:rowOff>146050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101600</xdr:rowOff>
    </xdr:from>
    <xdr:to>
      <xdr:col>19</xdr:col>
      <xdr:colOff>187325</xdr:colOff>
      <xdr:row>38</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738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127000</xdr:rowOff>
    </xdr:from>
    <xdr:to>
      <xdr:col>20</xdr:col>
      <xdr:colOff>38100</xdr:colOff>
      <xdr:row>37</xdr:row>
      <xdr:rowOff>57150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6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101600</xdr:rowOff>
    </xdr:from>
    <xdr:to>
      <xdr:col>15</xdr:col>
      <xdr:colOff>98425</xdr:colOff>
      <xdr:row>36</xdr:row>
      <xdr:rowOff>152400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73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82550</xdr:rowOff>
    </xdr:from>
    <xdr:to>
      <xdr:col>15</xdr:col>
      <xdr:colOff>149225</xdr:colOff>
      <xdr:row>38</xdr:row>
      <xdr:rowOff>12700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168927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152400</xdr:rowOff>
    </xdr:from>
    <xdr:to>
      <xdr:col>11</xdr:col>
      <xdr:colOff>9525</xdr:colOff>
      <xdr:row>39</xdr:row>
      <xdr:rowOff>19050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246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146050</xdr:rowOff>
    </xdr:from>
    <xdr:to>
      <xdr:col>11</xdr:col>
      <xdr:colOff>60325</xdr:colOff>
      <xdr:row>36</xdr:row>
      <xdr:rowOff>76200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146050</xdr:rowOff>
    </xdr:from>
    <xdr:to>
      <xdr:col>6</xdr:col>
      <xdr:colOff>171450</xdr:colOff>
      <xdr:row>36</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86377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95250</xdr:rowOff>
    </xdr:from>
    <xdr:to>
      <xdr:col>24</xdr:col>
      <xdr:colOff>76200</xdr:colOff>
      <xdr:row>40</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67327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50800</xdr:rowOff>
    </xdr:from>
    <xdr:to>
      <xdr:col>15</xdr:col>
      <xdr:colOff>149225</xdr:colOff>
      <xdr:row>36</xdr:row>
      <xdr:rowOff>152400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101600</xdr:rowOff>
    </xdr:from>
    <xdr:to>
      <xdr:col>11</xdr:col>
      <xdr:colOff>60325</xdr:colOff>
      <xdr:row>37</xdr:row>
      <xdr:rowOff>31750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139700</xdr:rowOff>
    </xdr:from>
    <xdr:to>
      <xdr:col>6</xdr:col>
      <xdr:colOff>171450</xdr:colOff>
      <xdr:row>39</xdr:row>
      <xdr:rowOff>69850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54627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類似団体平均値を前年度に引き続き上回った。また、前年度から</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ポイントの増となったが、主な要因は、光熱水費などによる物件費の経常経費が増加したことによる。</a:t>
          </a:r>
        </a:p>
        <a:p>
          <a:r>
            <a:rPr kumimoji="1" lang="ja-JP" altLang="en-US" sz="1300">
              <a:latin typeface="ＭＳ Ｐゴシック" panose="020B0600070205080204" pitchFamily="50" charset="-128"/>
              <a:ea typeface="ＭＳ Ｐゴシック" panose="020B0600070205080204" pitchFamily="50" charset="-128"/>
            </a:rPr>
            <a:t>　今後は、デジタル化の推進によりシステムの電子化委託など経常経費の増加傾向を見込む。行政改革による徹底的な事務事業の見直しを行い、経常経費の削減を図る。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21</xdr:row>
      <xdr:rowOff>62230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139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39370</xdr:rowOff>
    </xdr:from>
    <xdr:to>
      <xdr:col>82</xdr:col>
      <xdr:colOff>107950</xdr:colOff>
      <xdr:row>18</xdr:row>
      <xdr:rowOff>50800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5402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39370</xdr:rowOff>
    </xdr:from>
    <xdr:to>
      <xdr:col>78</xdr:col>
      <xdr:colOff>69850</xdr:colOff>
      <xdr:row>17</xdr:row>
      <xdr:rowOff>77470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954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77470</xdr:rowOff>
    </xdr:from>
    <xdr:to>
      <xdr:col>73</xdr:col>
      <xdr:colOff>180975</xdr:colOff>
      <xdr:row>17</xdr:row>
      <xdr:rowOff>107950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92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107950</xdr:rowOff>
    </xdr:from>
    <xdr:to>
      <xdr:col>69</xdr:col>
      <xdr:colOff>92075</xdr:colOff>
      <xdr:row>17</xdr:row>
      <xdr:rowOff>161290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22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153687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0</xdr:rowOff>
    </xdr:from>
    <xdr:to>
      <xdr:col>82</xdr:col>
      <xdr:colOff>158750</xdr:colOff>
      <xdr:row>18</xdr:row>
      <xdr:rowOff>101600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143527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160020</xdr:rowOff>
    </xdr:from>
    <xdr:to>
      <xdr:col>78</xdr:col>
      <xdr:colOff>120650</xdr:colOff>
      <xdr:row>17</xdr:row>
      <xdr:rowOff>90170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74947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26670</xdr:rowOff>
    </xdr:from>
    <xdr:to>
      <xdr:col>74</xdr:col>
      <xdr:colOff>31750</xdr:colOff>
      <xdr:row>17</xdr:row>
      <xdr:rowOff>128270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113047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57150</xdr:rowOff>
    </xdr:from>
    <xdr:to>
      <xdr:col>69</xdr:col>
      <xdr:colOff>142875</xdr:colOff>
      <xdr:row>17</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110490</xdr:rowOff>
    </xdr:from>
    <xdr:to>
      <xdr:col>65</xdr:col>
      <xdr:colOff>53975</xdr:colOff>
      <xdr:row>18</xdr:row>
      <xdr:rowOff>40640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25417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依然として類似団体平均値を下回っているが、前年度比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昨今の少子化の中、医療や子育て支援施策に重点をおいた予算編成が重要であるが、長期的な視点を持ち財政運営を図っていく必要がある。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133350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07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105427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133350</xdr:rowOff>
    </xdr:from>
    <xdr:to>
      <xdr:col>24</xdr:col>
      <xdr:colOff>114300</xdr:colOff>
      <xdr:row>61</xdr:row>
      <xdr:rowOff>133350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95250</xdr:rowOff>
    </xdr:from>
    <xdr:to>
      <xdr:col>24</xdr:col>
      <xdr:colOff>25400</xdr:colOff>
      <xdr:row>56</xdr:row>
      <xdr:rowOff>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25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22877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95250</xdr:rowOff>
    </xdr:from>
    <xdr:to>
      <xdr:col>19</xdr:col>
      <xdr:colOff>187325</xdr:colOff>
      <xdr:row>55</xdr:row>
      <xdr:rowOff>158750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525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25400</xdr:rowOff>
    </xdr:from>
    <xdr:to>
      <xdr:col>20</xdr:col>
      <xdr:colOff>38100</xdr:colOff>
      <xdr:row>56</xdr:row>
      <xdr:rowOff>127000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111777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158750</xdr:rowOff>
    </xdr:from>
    <xdr:to>
      <xdr:col>15</xdr:col>
      <xdr:colOff>98425</xdr:colOff>
      <xdr:row>56</xdr:row>
      <xdr:rowOff>25400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88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25400</xdr:rowOff>
    </xdr:from>
    <xdr:to>
      <xdr:col>11</xdr:col>
      <xdr:colOff>9525</xdr:colOff>
      <xdr:row>56</xdr:row>
      <xdr:rowOff>63500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26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120650</xdr:rowOff>
    </xdr:from>
    <xdr:to>
      <xdr:col>24</xdr:col>
      <xdr:colOff>76200</xdr:colOff>
      <xdr:row>56</xdr:row>
      <xdr:rowOff>50800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137177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44450</xdr:rowOff>
    </xdr:from>
    <xdr:to>
      <xdr:col>20</xdr:col>
      <xdr:colOff>38100</xdr:colOff>
      <xdr:row>55</xdr:row>
      <xdr:rowOff>146050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156227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4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107950</xdr:rowOff>
    </xdr:from>
    <xdr:to>
      <xdr:col>15</xdr:col>
      <xdr:colOff>149225</xdr:colOff>
      <xdr:row>56</xdr:row>
      <xdr:rowOff>38100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146050</xdr:rowOff>
    </xdr:from>
    <xdr:to>
      <xdr:col>11</xdr:col>
      <xdr:colOff>60325</xdr:colOff>
      <xdr:row>56</xdr:row>
      <xdr:rowOff>76200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86377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xdr:rowOff>
    </xdr:from>
    <xdr:to>
      <xdr:col>6</xdr:col>
      <xdr:colOff>171450</xdr:colOff>
      <xdr:row>56</xdr:row>
      <xdr:rowOff>114300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124477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後期高齢者医療は、令和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年度に被保険者数のピークを迎えるため、繰出金も増加傾向にある。今後とも特別会計の適正化を図り、普通会計の負担額を減らすよう努める。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46990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052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19067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46990</xdr:rowOff>
    </xdr:from>
    <xdr:to>
      <xdr:col>82</xdr:col>
      <xdr:colOff>196850</xdr:colOff>
      <xdr:row>61</xdr:row>
      <xdr:rowOff>46990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134620</xdr:rowOff>
    </xdr:from>
    <xdr:to>
      <xdr:col>82</xdr:col>
      <xdr:colOff>107950</xdr:colOff>
      <xdr:row>57</xdr:row>
      <xdr:rowOff>8890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358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39387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469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134620</xdr:rowOff>
    </xdr:from>
    <xdr:to>
      <xdr:col>78</xdr:col>
      <xdr:colOff>69850</xdr:colOff>
      <xdr:row>57</xdr:row>
      <xdr:rowOff>123190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7358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163830</xdr:rowOff>
    </xdr:from>
    <xdr:to>
      <xdr:col>78</xdr:col>
      <xdr:colOff>120650</xdr:colOff>
      <xdr:row>56</xdr:row>
      <xdr:rowOff>93980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57</xdr:row>
      <xdr:rowOff>123190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5200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57</xdr:row>
      <xdr:rowOff>69850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520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129540</xdr:rowOff>
    </xdr:from>
    <xdr:to>
      <xdr:col>82</xdr:col>
      <xdr:colOff>158750</xdr:colOff>
      <xdr:row>57</xdr:row>
      <xdr:rowOff>59690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101617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83820</xdr:rowOff>
    </xdr:from>
    <xdr:to>
      <xdr:col>78</xdr:col>
      <xdr:colOff>120650</xdr:colOff>
      <xdr:row>57</xdr:row>
      <xdr:rowOff>13970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170197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7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72390</xdr:rowOff>
    </xdr:from>
    <xdr:to>
      <xdr:col>74</xdr:col>
      <xdr:colOff>31750</xdr:colOff>
      <xdr:row>58</xdr:row>
      <xdr:rowOff>2540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158767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前年度に引き続き類似団体平均を下回った。</a:t>
          </a:r>
        </a:p>
        <a:p>
          <a:r>
            <a:rPr kumimoji="1" lang="ja-JP" altLang="en-US" sz="1300">
              <a:latin typeface="ＭＳ Ｐゴシック" panose="020B0600070205080204" pitchFamily="50" charset="-128"/>
              <a:ea typeface="ＭＳ Ｐゴシック" panose="020B0600070205080204" pitchFamily="50" charset="-128"/>
            </a:rPr>
            <a:t>　引き続き外郭団体や公営企業への補助費を見直し、経常経費の抑制に努める。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149860</xdr:rowOff>
    </xdr:from>
    <xdr:to>
      <xdr:col>82</xdr:col>
      <xdr:colOff>107950</xdr:colOff>
      <xdr:row>40</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077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19067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46990</xdr:rowOff>
    </xdr:from>
    <xdr:to>
      <xdr:col>82</xdr:col>
      <xdr:colOff>196850</xdr:colOff>
      <xdr:row>40</xdr:row>
      <xdr:rowOff>46990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5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149860</xdr:rowOff>
    </xdr:from>
    <xdr:to>
      <xdr:col>82</xdr:col>
      <xdr:colOff>196850</xdr:colOff>
      <xdr:row>33</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0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8890</xdr:rowOff>
    </xdr:from>
    <xdr:to>
      <xdr:col>82</xdr:col>
      <xdr:colOff>107950</xdr:colOff>
      <xdr:row>34</xdr:row>
      <xdr:rowOff>46990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583819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113047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3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8890</xdr:rowOff>
    </xdr:from>
    <xdr:to>
      <xdr:col>78</xdr:col>
      <xdr:colOff>69850</xdr:colOff>
      <xdr:row>34</xdr:row>
      <xdr:rowOff>35560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58381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121920</xdr:rowOff>
    </xdr:from>
    <xdr:to>
      <xdr:col>78</xdr:col>
      <xdr:colOff>120650</xdr:colOff>
      <xdr:row>36</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36847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20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35560</xdr:rowOff>
    </xdr:from>
    <xdr:to>
      <xdr:col>73</xdr:col>
      <xdr:colOff>180975</xdr:colOff>
      <xdr:row>34</xdr:row>
      <xdr:rowOff>62230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58648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82567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62230</xdr:rowOff>
    </xdr:from>
    <xdr:to>
      <xdr:col>69</xdr:col>
      <xdr:colOff>92075</xdr:colOff>
      <xdr:row>34</xdr:row>
      <xdr:rowOff>66040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58915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121920</xdr:rowOff>
    </xdr:from>
    <xdr:to>
      <xdr:col>69</xdr:col>
      <xdr:colOff>142875</xdr:colOff>
      <xdr:row>36</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36847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20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13987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167640</xdr:rowOff>
    </xdr:from>
    <xdr:to>
      <xdr:col>82</xdr:col>
      <xdr:colOff>158750</xdr:colOff>
      <xdr:row>34</xdr:row>
      <xdr:rowOff>97790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76217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7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129540</xdr:rowOff>
    </xdr:from>
    <xdr:to>
      <xdr:col>78</xdr:col>
      <xdr:colOff>120650</xdr:colOff>
      <xdr:row>34</xdr:row>
      <xdr:rowOff>59690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69867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556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156210</xdr:rowOff>
    </xdr:from>
    <xdr:to>
      <xdr:col>74</xdr:col>
      <xdr:colOff>31750</xdr:colOff>
      <xdr:row>34</xdr:row>
      <xdr:rowOff>86360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96537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11430</xdr:rowOff>
    </xdr:from>
    <xdr:to>
      <xdr:col>69</xdr:col>
      <xdr:colOff>142875</xdr:colOff>
      <xdr:row>34</xdr:row>
      <xdr:rowOff>113030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84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123207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60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xdr:rowOff>
    </xdr:from>
    <xdr:to>
      <xdr:col>65</xdr:col>
      <xdr:colOff>53975</xdr:colOff>
      <xdr:row>34</xdr:row>
      <xdr:rowOff>116840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127017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継続事業として進めている図書館等複合施設整備事業などの増加により類似団体平均を上回った。</a:t>
          </a:r>
        </a:p>
        <a:p>
          <a:r>
            <a:rPr kumimoji="1" lang="ja-JP" altLang="en-US" sz="1300">
              <a:latin typeface="ＭＳ Ｐゴシック" panose="020B0600070205080204" pitchFamily="50" charset="-128"/>
              <a:ea typeface="ＭＳ Ｐゴシック" panose="020B0600070205080204" pitchFamily="50" charset="-128"/>
            </a:rPr>
            <a:t>　引続き地方交付税措置のある地方債の借入に努め、適正管理を進めている。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90424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73152"/>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62501</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90424</xdr:rowOff>
    </xdr:from>
    <xdr:to>
      <xdr:col>24</xdr:col>
      <xdr:colOff>114300</xdr:colOff>
      <xdr:row>80</xdr:row>
      <xdr:rowOff>90424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152146</xdr:rowOff>
    </xdr:from>
    <xdr:to>
      <xdr:col>24</xdr:col>
      <xdr:colOff>25400</xdr:colOff>
      <xdr:row>78</xdr:row>
      <xdr:rowOff>8128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3537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127016</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152146</xdr:rowOff>
    </xdr:from>
    <xdr:to>
      <xdr:col>19</xdr:col>
      <xdr:colOff>187325</xdr:colOff>
      <xdr:row>77</xdr:row>
      <xdr:rowOff>161289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3537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14240</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143002</xdr:rowOff>
    </xdr:from>
    <xdr:to>
      <xdr:col>15</xdr:col>
      <xdr:colOff>98425</xdr:colOff>
      <xdr:row>77</xdr:row>
      <xdr:rowOff>161289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3446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119635</xdr:rowOff>
    </xdr:from>
    <xdr:to>
      <xdr:col>15</xdr:col>
      <xdr:colOff>149225</xdr:colOff>
      <xdr:row>78</xdr:row>
      <xdr:rowOff>49785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34562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143002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294361"/>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100855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101346</xdr:rowOff>
    </xdr:from>
    <xdr:to>
      <xdr:col>20</xdr:col>
      <xdr:colOff>38100</xdr:colOff>
      <xdr:row>78</xdr:row>
      <xdr:rowOff>31496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16273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38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110489</xdr:rowOff>
    </xdr:from>
    <xdr:to>
      <xdr:col>15</xdr:col>
      <xdr:colOff>149225</xdr:colOff>
      <xdr:row>78</xdr:row>
      <xdr:rowOff>40639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50816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92202</xdr:rowOff>
    </xdr:from>
    <xdr:to>
      <xdr:col>11</xdr:col>
      <xdr:colOff>60325</xdr:colOff>
      <xdr:row>78</xdr:row>
      <xdr:rowOff>22352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32529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前年度に引き続き類似団体平均を下回った。</a:t>
          </a:r>
        </a:p>
        <a:p>
          <a:r>
            <a:rPr kumimoji="1" lang="ja-JP" altLang="en-US" sz="1300">
              <a:latin typeface="ＭＳ Ｐゴシック" panose="020B0600070205080204" pitchFamily="50" charset="-128"/>
              <a:ea typeface="ＭＳ Ｐゴシック" panose="020B0600070205080204" pitchFamily="50" charset="-128"/>
            </a:rPr>
            <a:t>　全国や新潟県平均と比較しても低くなっているが、今後も適正な定員管理及び行政改革による徹底的な事務事業の見直しを行い、経常経費の削減を図る。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90424</xdr:rowOff>
    </xdr:from>
    <xdr:to>
      <xdr:col>82</xdr:col>
      <xdr:colOff>107950</xdr:colOff>
      <xdr:row>80</xdr:row>
      <xdr:rowOff>113285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77724"/>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5351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90424</xdr:rowOff>
    </xdr:from>
    <xdr:to>
      <xdr:col>82</xdr:col>
      <xdr:colOff>196850</xdr:colOff>
      <xdr:row>74</xdr:row>
      <xdr:rowOff>90424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104140</xdr:rowOff>
    </xdr:from>
    <xdr:to>
      <xdr:col>82</xdr:col>
      <xdr:colOff>107950</xdr:colOff>
      <xdr:row>76</xdr:row>
      <xdr:rowOff>81280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791440"/>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98569</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2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104140</xdr:rowOff>
    </xdr:from>
    <xdr:to>
      <xdr:col>78</xdr:col>
      <xdr:colOff>69850</xdr:colOff>
      <xdr:row>75</xdr:row>
      <xdr:rowOff>14986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279144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84853</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115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122428</xdr:rowOff>
    </xdr:from>
    <xdr:to>
      <xdr:col>73</xdr:col>
      <xdr:colOff>180975</xdr:colOff>
      <xdr:row>75</xdr:row>
      <xdr:rowOff>14986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8097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149352</xdr:rowOff>
    </xdr:from>
    <xdr:to>
      <xdr:col>74</xdr:col>
      <xdr:colOff>31750</xdr:colOff>
      <xdr:row>77</xdr:row>
      <xdr:rowOff>79502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64279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122428</xdr:rowOff>
    </xdr:from>
    <xdr:to>
      <xdr:col>69</xdr:col>
      <xdr:colOff>92075</xdr:colOff>
      <xdr:row>76</xdr:row>
      <xdr:rowOff>81280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809728"/>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28194</xdr:rowOff>
    </xdr:from>
    <xdr:to>
      <xdr:col>69</xdr:col>
      <xdr:colOff>142875</xdr:colOff>
      <xdr:row>77</xdr:row>
      <xdr:rowOff>129794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114571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91712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47007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53340</xdr:rowOff>
    </xdr:from>
    <xdr:to>
      <xdr:col>78</xdr:col>
      <xdr:colOff>120650</xdr:colOff>
      <xdr:row>74</xdr:row>
      <xdr:rowOff>154940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165117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50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135636</xdr:rowOff>
    </xdr:from>
    <xdr:to>
      <xdr:col>74</xdr:col>
      <xdr:colOff>31750</xdr:colOff>
      <xdr:row>75</xdr:row>
      <xdr:rowOff>65786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75963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71628</xdr:rowOff>
    </xdr:from>
    <xdr:to>
      <xdr:col>69</xdr:col>
      <xdr:colOff>142875</xdr:colOff>
      <xdr:row>75</xdr:row>
      <xdr:rowOff>1778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11955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52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新潟県小千谷市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116718</xdr:rowOff>
    </xdr:from>
    <xdr:to>
      <xdr:col>29</xdr:col>
      <xdr:colOff>127000</xdr:colOff>
      <xdr:row>19</xdr:row>
      <xdr:rowOff>159109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50293"/>
          <a:ext cx="0" cy="14139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131186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3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159109</xdr:rowOff>
    </xdr:from>
    <xdr:to>
      <xdr:col>30</xdr:col>
      <xdr:colOff>25400</xdr:colOff>
      <xdr:row>19</xdr:row>
      <xdr:rowOff>159109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64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31645</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79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116718</xdr:rowOff>
    </xdr:from>
    <xdr:to>
      <xdr:col>30</xdr:col>
      <xdr:colOff>25400</xdr:colOff>
      <xdr:row>11</xdr:row>
      <xdr:rowOff>116718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50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166981</xdr:rowOff>
    </xdr:from>
    <xdr:to>
      <xdr:col>29</xdr:col>
      <xdr:colOff>127000</xdr:colOff>
      <xdr:row>16</xdr:row>
      <xdr:rowOff>15162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786356"/>
          <a:ext cx="647700" cy="19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151758</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711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165230</xdr:rowOff>
    </xdr:from>
    <xdr:to>
      <xdr:col>29</xdr:col>
      <xdr:colOff>177800</xdr:colOff>
      <xdr:row>16</xdr:row>
      <xdr:rowOff>95380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78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15162</xdr:rowOff>
    </xdr:from>
    <xdr:to>
      <xdr:col>26</xdr:col>
      <xdr:colOff>50800</xdr:colOff>
      <xdr:row>16</xdr:row>
      <xdr:rowOff>46052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805987"/>
          <a:ext cx="698500" cy="30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17412</xdr:rowOff>
    </xdr:from>
    <xdr:to>
      <xdr:col>26</xdr:col>
      <xdr:colOff>101600</xdr:colOff>
      <xdr:row>16</xdr:row>
      <xdr:rowOff>119012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103789</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94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46052</xdr:rowOff>
    </xdr:from>
    <xdr:to>
      <xdr:col>22</xdr:col>
      <xdr:colOff>114300</xdr:colOff>
      <xdr:row>16</xdr:row>
      <xdr:rowOff>106917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836877"/>
          <a:ext cx="698500" cy="60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67818</xdr:rowOff>
    </xdr:from>
    <xdr:to>
      <xdr:col>22</xdr:col>
      <xdr:colOff>165100</xdr:colOff>
      <xdr:row>16</xdr:row>
      <xdr:rowOff>169418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154195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9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106917</xdr:rowOff>
    </xdr:from>
    <xdr:to>
      <xdr:col>18</xdr:col>
      <xdr:colOff>177800</xdr:colOff>
      <xdr:row>16</xdr:row>
      <xdr:rowOff>118904</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897742"/>
          <a:ext cx="698500" cy="11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137670</xdr:rowOff>
    </xdr:from>
    <xdr:to>
      <xdr:col>19</xdr:col>
      <xdr:colOff>38100</xdr:colOff>
      <xdr:row>17</xdr:row>
      <xdr:rowOff>67820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52597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1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159158</xdr:rowOff>
    </xdr:from>
    <xdr:to>
      <xdr:col>15</xdr:col>
      <xdr:colOff>101600</xdr:colOff>
      <xdr:row>17</xdr:row>
      <xdr:rowOff>89308</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74085</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3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116181</xdr:rowOff>
    </xdr:from>
    <xdr:to>
      <xdr:col>29</xdr:col>
      <xdr:colOff>177800</xdr:colOff>
      <xdr:row>16</xdr:row>
      <xdr:rowOff>46331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735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132708</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58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135812</xdr:rowOff>
    </xdr:from>
    <xdr:to>
      <xdr:col>26</xdr:col>
      <xdr:colOff>101600</xdr:colOff>
      <xdr:row>16</xdr:row>
      <xdr:rowOff>65962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755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76139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524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166702</xdr:rowOff>
    </xdr:from>
    <xdr:to>
      <xdr:col>22</xdr:col>
      <xdr:colOff>165100</xdr:colOff>
      <xdr:row>16</xdr:row>
      <xdr:rowOff>96852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786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107029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554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56117</xdr:rowOff>
    </xdr:from>
    <xdr:to>
      <xdr:col>19</xdr:col>
      <xdr:colOff>38100</xdr:colOff>
      <xdr:row>16</xdr:row>
      <xdr:rowOff>157717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46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167894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15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68104</xdr:rowOff>
    </xdr:from>
    <xdr:to>
      <xdr:col>15</xdr:col>
      <xdr:colOff>101600</xdr:colOff>
      <xdr:row>16</xdr:row>
      <xdr:rowOff>169704</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58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8431</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2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104368</xdr:rowOff>
    </xdr:from>
    <xdr:to>
      <xdr:col>29</xdr:col>
      <xdr:colOff>127000</xdr:colOff>
      <xdr:row>38</xdr:row>
      <xdr:rowOff>69589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28918"/>
          <a:ext cx="0" cy="15082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41666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69589</xdr:rowOff>
    </xdr:from>
    <xdr:to>
      <xdr:col>30</xdr:col>
      <xdr:colOff>25400</xdr:colOff>
      <xdr:row>38</xdr:row>
      <xdr:rowOff>69589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5371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19295</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77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104368</xdr:rowOff>
    </xdr:from>
    <xdr:to>
      <xdr:col>30</xdr:col>
      <xdr:colOff>25400</xdr:colOff>
      <xdr:row>33</xdr:row>
      <xdr:rowOff>104368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28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67238</xdr:rowOff>
    </xdr:from>
    <xdr:to>
      <xdr:col>29</xdr:col>
      <xdr:colOff>127000</xdr:colOff>
      <xdr:row>35</xdr:row>
      <xdr:rowOff>144243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6677588"/>
          <a:ext cx="647700" cy="77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174269</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78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202192</xdr:rowOff>
    </xdr:from>
    <xdr:to>
      <xdr:col>29</xdr:col>
      <xdr:colOff>177800</xdr:colOff>
      <xdr:row>35</xdr:row>
      <xdr:rowOff>303792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144243</xdr:rowOff>
    </xdr:from>
    <xdr:to>
      <xdr:col>26</xdr:col>
      <xdr:colOff>50800</xdr:colOff>
      <xdr:row>35</xdr:row>
      <xdr:rowOff>179872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6754593"/>
          <a:ext cx="698500" cy="35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247944</xdr:rowOff>
    </xdr:from>
    <xdr:to>
      <xdr:col>26</xdr:col>
      <xdr:colOff>101600</xdr:colOff>
      <xdr:row>36</xdr:row>
      <xdr:rowOff>6644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858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334321</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6944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171152</xdr:rowOff>
    </xdr:from>
    <xdr:to>
      <xdr:col>22</xdr:col>
      <xdr:colOff>114300</xdr:colOff>
      <xdr:row>35</xdr:row>
      <xdr:rowOff>179872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6781502"/>
          <a:ext cx="698500" cy="8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274396</xdr:rowOff>
    </xdr:from>
    <xdr:to>
      <xdr:col>22</xdr:col>
      <xdr:colOff>165100</xdr:colOff>
      <xdr:row>36</xdr:row>
      <xdr:rowOff>33096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17873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171152</xdr:rowOff>
    </xdr:from>
    <xdr:to>
      <xdr:col>18</xdr:col>
      <xdr:colOff>177800</xdr:colOff>
      <xdr:row>35</xdr:row>
      <xdr:rowOff>329637</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6781502"/>
          <a:ext cx="698500" cy="158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255553</xdr:rowOff>
    </xdr:from>
    <xdr:to>
      <xdr:col>19</xdr:col>
      <xdr:colOff>38100</xdr:colOff>
      <xdr:row>36</xdr:row>
      <xdr:rowOff>14253</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341930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261399</xdr:rowOff>
    </xdr:from>
    <xdr:to>
      <xdr:col>15</xdr:col>
      <xdr:colOff>101600</xdr:colOff>
      <xdr:row>36</xdr:row>
      <xdr:rowOff>20099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30276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664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16438</xdr:rowOff>
    </xdr:from>
    <xdr:to>
      <xdr:col>29</xdr:col>
      <xdr:colOff>177800</xdr:colOff>
      <xdr:row>35</xdr:row>
      <xdr:rowOff>118038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6626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204415</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6471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93443</xdr:rowOff>
    </xdr:from>
    <xdr:to>
      <xdr:col>26</xdr:col>
      <xdr:colOff>101600</xdr:colOff>
      <xdr:row>35</xdr:row>
      <xdr:rowOff>195043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6703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205220</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647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129072</xdr:rowOff>
    </xdr:from>
    <xdr:to>
      <xdr:col>22</xdr:col>
      <xdr:colOff>165100</xdr:colOff>
      <xdr:row>35</xdr:row>
      <xdr:rowOff>230672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6739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240849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650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120352</xdr:rowOff>
    </xdr:from>
    <xdr:to>
      <xdr:col>19</xdr:col>
      <xdr:colOff>38100</xdr:colOff>
      <xdr:row>35</xdr:row>
      <xdr:rowOff>221952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6730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232129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649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278837</xdr:rowOff>
    </xdr:from>
    <xdr:to>
      <xdr:col>15</xdr:col>
      <xdr:colOff>101600</xdr:colOff>
      <xdr:row>36</xdr:row>
      <xdr:rowOff>37537</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6889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22314</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6975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新潟県小千谷市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33,722
33,318
155.19
20,177,000
19,084,863
869,557
10,207,223
14,993,357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158282</xdr:rowOff>
    </xdr:from>
    <xdr:to>
      <xdr:col>24</xdr:col>
      <xdr:colOff>62865</xdr:colOff>
      <xdr:row>39</xdr:row>
      <xdr:rowOff>50677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30332"/>
          <a:ext cx="1270" cy="1606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54504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4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50677</xdr:rowOff>
    </xdr:from>
    <xdr:to>
      <xdr:col>24</xdr:col>
      <xdr:colOff>152400</xdr:colOff>
      <xdr:row>39</xdr:row>
      <xdr:rowOff>50677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3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104959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0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158282</xdr:rowOff>
    </xdr:from>
    <xdr:to>
      <xdr:col>24</xdr:col>
      <xdr:colOff>152400</xdr:colOff>
      <xdr:row>29</xdr:row>
      <xdr:rowOff>158282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3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156257</xdr:rowOff>
    </xdr:from>
    <xdr:to>
      <xdr:col>24</xdr:col>
      <xdr:colOff>63500</xdr:colOff>
      <xdr:row>33</xdr:row>
      <xdr:rowOff>163360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814107"/>
          <a:ext cx="838200" cy="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94449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3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116022</xdr:rowOff>
    </xdr:from>
    <xdr:to>
      <xdr:col>24</xdr:col>
      <xdr:colOff>114300</xdr:colOff>
      <xdr:row>35</xdr:row>
      <xdr:rowOff>46172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156257</xdr:rowOff>
    </xdr:from>
    <xdr:to>
      <xdr:col>19</xdr:col>
      <xdr:colOff>177800</xdr:colOff>
      <xdr:row>34</xdr:row>
      <xdr:rowOff>56196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14107"/>
          <a:ext cx="889000" cy="7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132857</xdr:rowOff>
    </xdr:from>
    <xdr:to>
      <xdr:col>20</xdr:col>
      <xdr:colOff>38100</xdr:colOff>
      <xdr:row>35</xdr:row>
      <xdr:rowOff>63007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54134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5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56196</xdr:rowOff>
    </xdr:from>
    <xdr:to>
      <xdr:col>15</xdr:col>
      <xdr:colOff>50800</xdr:colOff>
      <xdr:row>35</xdr:row>
      <xdr:rowOff>145660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85496"/>
          <a:ext cx="889000" cy="26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24010</xdr:rowOff>
    </xdr:from>
    <xdr:to>
      <xdr:col>15</xdr:col>
      <xdr:colOff>101600</xdr:colOff>
      <xdr:row>35</xdr:row>
      <xdr:rowOff>125610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116737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1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7210</xdr:rowOff>
    </xdr:from>
    <xdr:to>
      <xdr:col>10</xdr:col>
      <xdr:colOff>114300</xdr:colOff>
      <xdr:row>35</xdr:row>
      <xdr:rowOff>145660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007960"/>
          <a:ext cx="889000" cy="13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62285</xdr:rowOff>
    </xdr:from>
    <xdr:to>
      <xdr:col>10</xdr:col>
      <xdr:colOff>165100</xdr:colOff>
      <xdr:row>36</xdr:row>
      <xdr:rowOff>163885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155012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79952</xdr:rowOff>
    </xdr:from>
    <xdr:to>
      <xdr:col>6</xdr:col>
      <xdr:colOff>38100</xdr:colOff>
      <xdr:row>37</xdr:row>
      <xdr:rowOff>10102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4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112560</xdr:rowOff>
    </xdr:from>
    <xdr:to>
      <xdr:col>24</xdr:col>
      <xdr:colOff>114300</xdr:colOff>
      <xdr:row>34</xdr:row>
      <xdr:rowOff>42710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7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135437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2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105457</xdr:rowOff>
    </xdr:from>
    <xdr:to>
      <xdr:col>20</xdr:col>
      <xdr:colOff>38100</xdr:colOff>
      <xdr:row>34</xdr:row>
      <xdr:rowOff>35607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6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52134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53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5396</xdr:rowOff>
    </xdr:from>
    <xdr:to>
      <xdr:col>15</xdr:col>
      <xdr:colOff>101600</xdr:colOff>
      <xdr:row>34</xdr:row>
      <xdr:rowOff>106996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3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123523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0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94860</xdr:rowOff>
    </xdr:from>
    <xdr:to>
      <xdr:col>10</xdr:col>
      <xdr:colOff>165100</xdr:colOff>
      <xdr:row>36</xdr:row>
      <xdr:rowOff>25010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9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41537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7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127860</xdr:rowOff>
    </xdr:from>
    <xdr:to>
      <xdr:col>6</xdr:col>
      <xdr:colOff>38100</xdr:colOff>
      <xdr:row>35</xdr:row>
      <xdr:rowOff>58010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5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74537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63805</xdr:rowOff>
    </xdr:from>
    <xdr:to>
      <xdr:col>24</xdr:col>
      <xdr:colOff>62865</xdr:colOff>
      <xdr:row>58</xdr:row>
      <xdr:rowOff>99759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6305"/>
          <a:ext cx="1270" cy="1407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103586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99759</xdr:rowOff>
    </xdr:from>
    <xdr:to>
      <xdr:col>24</xdr:col>
      <xdr:colOff>152400</xdr:colOff>
      <xdr:row>58</xdr:row>
      <xdr:rowOff>99759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4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10482</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1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63805</xdr:rowOff>
    </xdr:from>
    <xdr:to>
      <xdr:col>24</xdr:col>
      <xdr:colOff>152400</xdr:colOff>
      <xdr:row>50</xdr:row>
      <xdr:rowOff>63805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140029</xdr:rowOff>
    </xdr:from>
    <xdr:to>
      <xdr:col>24</xdr:col>
      <xdr:colOff>63500</xdr:colOff>
      <xdr:row>57</xdr:row>
      <xdr:rowOff>43532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41229"/>
          <a:ext cx="838200" cy="7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109912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3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87035</xdr:rowOff>
    </xdr:from>
    <xdr:to>
      <xdr:col>24</xdr:col>
      <xdr:colOff>114300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43532</xdr:rowOff>
    </xdr:from>
    <xdr:to>
      <xdr:col>19</xdr:col>
      <xdr:colOff>177800</xdr:colOff>
      <xdr:row>57</xdr:row>
      <xdr:rowOff>123086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16182"/>
          <a:ext cx="889000" cy="7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151902</xdr:rowOff>
    </xdr:from>
    <xdr:to>
      <xdr:col>20</xdr:col>
      <xdr:colOff>38100</xdr:colOff>
      <xdr:row>57</xdr:row>
      <xdr:rowOff>82052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98579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48836</xdr:rowOff>
    </xdr:from>
    <xdr:to>
      <xdr:col>15</xdr:col>
      <xdr:colOff>50800</xdr:colOff>
      <xdr:row>57</xdr:row>
      <xdr:rowOff>123086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21486"/>
          <a:ext cx="889000" cy="7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42147</xdr:rowOff>
    </xdr:from>
    <xdr:to>
      <xdr:col>15</xdr:col>
      <xdr:colOff>101600</xdr:colOff>
      <xdr:row>57</xdr:row>
      <xdr:rowOff>143747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160274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48836</xdr:rowOff>
    </xdr:from>
    <xdr:to>
      <xdr:col>10</xdr:col>
      <xdr:colOff>114300</xdr:colOff>
      <xdr:row>57</xdr:row>
      <xdr:rowOff>75692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21486"/>
          <a:ext cx="889000" cy="2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48685</xdr:rowOff>
    </xdr:from>
    <xdr:to>
      <xdr:col>10</xdr:col>
      <xdr:colOff>165100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141412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88580</xdr:rowOff>
    </xdr:from>
    <xdr:to>
      <xdr:col>6</xdr:col>
      <xdr:colOff>38100</xdr:colOff>
      <xdr:row>58</xdr:row>
      <xdr:rowOff>18730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9857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5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89229</xdr:rowOff>
    </xdr:from>
    <xdr:to>
      <xdr:col>24</xdr:col>
      <xdr:colOff>114300</xdr:colOff>
      <xdr:row>57</xdr:row>
      <xdr:rowOff>19379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9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67656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6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164182</xdr:rowOff>
    </xdr:from>
    <xdr:to>
      <xdr:col>20</xdr:col>
      <xdr:colOff>38100</xdr:colOff>
      <xdr:row>57</xdr:row>
      <xdr:rowOff>94332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6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85459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5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72286</xdr:rowOff>
    </xdr:from>
    <xdr:to>
      <xdr:col>15</xdr:col>
      <xdr:colOff>101600</xdr:colOff>
      <xdr:row>58</xdr:row>
      <xdr:rowOff>2436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165013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3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169486</xdr:rowOff>
    </xdr:from>
    <xdr:to>
      <xdr:col>10</xdr:col>
      <xdr:colOff>165100</xdr:colOff>
      <xdr:row>57</xdr:row>
      <xdr:rowOff>99636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7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116163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4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24892</xdr:rowOff>
    </xdr:from>
    <xdr:to>
      <xdr:col>6</xdr:col>
      <xdr:colOff>38100</xdr:colOff>
      <xdr:row>57</xdr:row>
      <xdr:rowOff>126492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9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143019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7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50500</xdr:rowOff>
    </xdr:from>
    <xdr:to>
      <xdr:col>24</xdr:col>
      <xdr:colOff>62865</xdr:colOff>
      <xdr:row>78</xdr:row>
      <xdr:rowOff>108336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23450"/>
          <a:ext cx="1270" cy="125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112163</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8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108336</xdr:rowOff>
    </xdr:from>
    <xdr:to>
      <xdr:col>24</xdr:col>
      <xdr:colOff>152400</xdr:colOff>
      <xdr:row>78</xdr:row>
      <xdr:rowOff>108336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168627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9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50500</xdr:rowOff>
    </xdr:from>
    <xdr:to>
      <xdr:col>24</xdr:col>
      <xdr:colOff>152400</xdr:colOff>
      <xdr:row>71</xdr:row>
      <xdr:rowOff>50500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2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73475</xdr:rowOff>
    </xdr:from>
    <xdr:to>
      <xdr:col>24</xdr:col>
      <xdr:colOff>63500</xdr:colOff>
      <xdr:row>75</xdr:row>
      <xdr:rowOff>79898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2932225"/>
          <a:ext cx="8382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56080</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57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77653</xdr:rowOff>
    </xdr:from>
    <xdr:to>
      <xdr:col>24</xdr:col>
      <xdr:colOff>114300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49266</xdr:rowOff>
    </xdr:from>
    <xdr:to>
      <xdr:col>19</xdr:col>
      <xdr:colOff>177800</xdr:colOff>
      <xdr:row>75</xdr:row>
      <xdr:rowOff>73475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2908016"/>
          <a:ext cx="889000" cy="2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61102</xdr:rowOff>
    </xdr:from>
    <xdr:to>
      <xdr:col>20</xdr:col>
      <xdr:colOff>38100</xdr:colOff>
      <xdr:row>77</xdr:row>
      <xdr:rowOff>162702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153829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49266</xdr:rowOff>
    </xdr:from>
    <xdr:to>
      <xdr:col>15</xdr:col>
      <xdr:colOff>50800</xdr:colOff>
      <xdr:row>76</xdr:row>
      <xdr:rowOff>154262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2908016"/>
          <a:ext cx="889000" cy="27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75321</xdr:rowOff>
    </xdr:from>
    <xdr:to>
      <xdr:col>15</xdr:col>
      <xdr:colOff>101600</xdr:colOff>
      <xdr:row>78</xdr:row>
      <xdr:rowOff>5471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168048</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77978</xdr:rowOff>
    </xdr:from>
    <xdr:to>
      <xdr:col>10</xdr:col>
      <xdr:colOff>114300</xdr:colOff>
      <xdr:row>76</xdr:row>
      <xdr:rowOff>154262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108178"/>
          <a:ext cx="889000" cy="7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143901</xdr:rowOff>
    </xdr:from>
    <xdr:to>
      <xdr:col>10</xdr:col>
      <xdr:colOff>165100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65178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132883</xdr:rowOff>
    </xdr:from>
    <xdr:to>
      <xdr:col>6</xdr:col>
      <xdr:colOff>38100</xdr:colOff>
      <xdr:row>78</xdr:row>
      <xdr:rowOff>63033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54160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42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29098</xdr:rowOff>
    </xdr:from>
    <xdr:to>
      <xdr:col>24</xdr:col>
      <xdr:colOff>114300</xdr:colOff>
      <xdr:row>75</xdr:row>
      <xdr:rowOff>130698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88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51975</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73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22675</xdr:rowOff>
    </xdr:from>
    <xdr:to>
      <xdr:col>20</xdr:col>
      <xdr:colOff>38100</xdr:colOff>
      <xdr:row>75</xdr:row>
      <xdr:rowOff>124275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88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140802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65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169916</xdr:rowOff>
    </xdr:from>
    <xdr:to>
      <xdr:col>15</xdr:col>
      <xdr:colOff>101600</xdr:colOff>
      <xdr:row>75</xdr:row>
      <xdr:rowOff>100066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85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116593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63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103462</xdr:rowOff>
    </xdr:from>
    <xdr:to>
      <xdr:col>10</xdr:col>
      <xdr:colOff>165100</xdr:colOff>
      <xdr:row>77</xdr:row>
      <xdr:rowOff>33612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13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50139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90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27178</xdr:rowOff>
    </xdr:from>
    <xdr:to>
      <xdr:col>6</xdr:col>
      <xdr:colOff>38100</xdr:colOff>
      <xdr:row>76</xdr:row>
      <xdr:rowOff>128778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05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145305</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83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114351</xdr:rowOff>
    </xdr:from>
    <xdr:to>
      <xdr:col>24</xdr:col>
      <xdr:colOff>62865</xdr:colOff>
      <xdr:row>99</xdr:row>
      <xdr:rowOff>28727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44851"/>
          <a:ext cx="1270" cy="1457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32554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0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28727</xdr:rowOff>
    </xdr:from>
    <xdr:to>
      <xdr:col>24</xdr:col>
      <xdr:colOff>152400</xdr:colOff>
      <xdr:row>99</xdr:row>
      <xdr:rowOff>28727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61028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2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114351</xdr:rowOff>
    </xdr:from>
    <xdr:to>
      <xdr:col>24</xdr:col>
      <xdr:colOff>152400</xdr:colOff>
      <xdr:row>90</xdr:row>
      <xdr:rowOff>114351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42342</xdr:rowOff>
    </xdr:from>
    <xdr:to>
      <xdr:col>24</xdr:col>
      <xdr:colOff>63500</xdr:colOff>
      <xdr:row>98</xdr:row>
      <xdr:rowOff>3747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672992"/>
          <a:ext cx="838200" cy="13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96790</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84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73913</xdr:rowOff>
    </xdr:from>
    <xdr:to>
      <xdr:col>24</xdr:col>
      <xdr:colOff>114300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42342</xdr:rowOff>
    </xdr:from>
    <xdr:to>
      <xdr:col>19</xdr:col>
      <xdr:colOff>177800</xdr:colOff>
      <xdr:row>98</xdr:row>
      <xdr:rowOff>124701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72992"/>
          <a:ext cx="889000" cy="25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98413</xdr:rowOff>
    </xdr:from>
    <xdr:to>
      <xdr:col>20</xdr:col>
      <xdr:colOff>38100</xdr:colOff>
      <xdr:row>96</xdr:row>
      <xdr:rowOff>28563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45090</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124701</xdr:rowOff>
    </xdr:from>
    <xdr:to>
      <xdr:col>15</xdr:col>
      <xdr:colOff>50800</xdr:colOff>
      <xdr:row>99</xdr:row>
      <xdr:rowOff>812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926801"/>
          <a:ext cx="889000" cy="4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36767</xdr:rowOff>
    </xdr:from>
    <xdr:to>
      <xdr:col>15</xdr:col>
      <xdr:colOff>101600</xdr:colOff>
      <xdr:row>97</xdr:row>
      <xdr:rowOff>138367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154894</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812</xdr:rowOff>
    </xdr:from>
    <xdr:to>
      <xdr:col>10</xdr:col>
      <xdr:colOff>114300</xdr:colOff>
      <xdr:row>99</xdr:row>
      <xdr:rowOff>33744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974362"/>
          <a:ext cx="889000" cy="3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55194</xdr:rowOff>
    </xdr:from>
    <xdr:to>
      <xdr:col>10</xdr:col>
      <xdr:colOff>165100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105359</xdr:rowOff>
    </xdr:from>
    <xdr:to>
      <xdr:col>6</xdr:col>
      <xdr:colOff>38100</xdr:colOff>
      <xdr:row>98</xdr:row>
      <xdr:rowOff>35509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52036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51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124397</xdr:rowOff>
    </xdr:from>
    <xdr:to>
      <xdr:col>24</xdr:col>
      <xdr:colOff>114300</xdr:colOff>
      <xdr:row>98</xdr:row>
      <xdr:rowOff>54547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75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102824</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73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162992</xdr:rowOff>
    </xdr:from>
    <xdr:to>
      <xdr:col>20</xdr:col>
      <xdr:colOff>38100</xdr:colOff>
      <xdr:row>97</xdr:row>
      <xdr:rowOff>93142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2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84269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1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73901</xdr:rowOff>
    </xdr:from>
    <xdr:to>
      <xdr:col>15</xdr:col>
      <xdr:colOff>101600</xdr:colOff>
      <xdr:row>99</xdr:row>
      <xdr:rowOff>4051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87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166628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96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121462</xdr:rowOff>
    </xdr:from>
    <xdr:to>
      <xdr:col>10</xdr:col>
      <xdr:colOff>165100</xdr:colOff>
      <xdr:row>99</xdr:row>
      <xdr:rowOff>51612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92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42739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701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154394</xdr:rowOff>
    </xdr:from>
    <xdr:to>
      <xdr:col>6</xdr:col>
      <xdr:colOff>38100</xdr:colOff>
      <xdr:row>99</xdr:row>
      <xdr:rowOff>84544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5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75671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04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165510</xdr:rowOff>
    </xdr:from>
    <xdr:to>
      <xdr:col>54</xdr:col>
      <xdr:colOff>189865</xdr:colOff>
      <xdr:row>39</xdr:row>
      <xdr:rowOff>20131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09010"/>
          <a:ext cx="1270" cy="139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23958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1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20131</xdr:rowOff>
    </xdr:from>
    <xdr:to>
      <xdr:col>55</xdr:col>
      <xdr:colOff>88900</xdr:colOff>
      <xdr:row>39</xdr:row>
      <xdr:rowOff>20131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06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112187</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8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165510</xdr:rowOff>
    </xdr:from>
    <xdr:to>
      <xdr:col>55</xdr:col>
      <xdr:colOff>88900</xdr:colOff>
      <xdr:row>30</xdr:row>
      <xdr:rowOff>165510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0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59472</xdr:rowOff>
    </xdr:from>
    <xdr:to>
      <xdr:col>55</xdr:col>
      <xdr:colOff>0</xdr:colOff>
      <xdr:row>37</xdr:row>
      <xdr:rowOff>86469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03122"/>
          <a:ext cx="838200" cy="2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143291</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72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120414</xdr:rowOff>
    </xdr:from>
    <xdr:to>
      <xdr:col>55</xdr:col>
      <xdr:colOff>50800</xdr:colOff>
      <xdr:row>36</xdr:row>
      <xdr:rowOff>50564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45593</xdr:rowOff>
    </xdr:from>
    <xdr:to>
      <xdr:col>50</xdr:col>
      <xdr:colOff>114300</xdr:colOff>
      <xdr:row>37</xdr:row>
      <xdr:rowOff>86469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360543"/>
          <a:ext cx="889000" cy="106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9141</xdr:rowOff>
    </xdr:from>
    <xdr:to>
      <xdr:col>50</xdr:col>
      <xdr:colOff>165100</xdr:colOff>
      <xdr:row>36</xdr:row>
      <xdr:rowOff>110741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127268</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595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45593</xdr:rowOff>
    </xdr:from>
    <xdr:to>
      <xdr:col>45</xdr:col>
      <xdr:colOff>177800</xdr:colOff>
      <xdr:row>37</xdr:row>
      <xdr:rowOff>122098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360543"/>
          <a:ext cx="889000" cy="110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67956</xdr:rowOff>
    </xdr:from>
    <xdr:to>
      <xdr:col>46</xdr:col>
      <xdr:colOff>38100</xdr:colOff>
      <xdr:row>29</xdr:row>
      <xdr:rowOff>169556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14633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122098</xdr:rowOff>
    </xdr:from>
    <xdr:to>
      <xdr:col>41</xdr:col>
      <xdr:colOff>50800</xdr:colOff>
      <xdr:row>37</xdr:row>
      <xdr:rowOff>133136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465748"/>
          <a:ext cx="88900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147476</xdr:rowOff>
    </xdr:from>
    <xdr:to>
      <xdr:col>41</xdr:col>
      <xdr:colOff>101600</xdr:colOff>
      <xdr:row>37</xdr:row>
      <xdr:rowOff>77626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94153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0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44116</xdr:rowOff>
    </xdr:from>
    <xdr:to>
      <xdr:col>36</xdr:col>
      <xdr:colOff>165100</xdr:colOff>
      <xdr:row>37</xdr:row>
      <xdr:rowOff>145716</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8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162243</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8672</xdr:rowOff>
    </xdr:from>
    <xdr:to>
      <xdr:col>55</xdr:col>
      <xdr:colOff>50800</xdr:colOff>
      <xdr:row>37</xdr:row>
      <xdr:rowOff>110272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5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158549</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3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35669</xdr:rowOff>
    </xdr:from>
    <xdr:to>
      <xdr:col>50</xdr:col>
      <xdr:colOff>165100</xdr:colOff>
      <xdr:row>37</xdr:row>
      <xdr:rowOff>137269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7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128396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7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166243</xdr:rowOff>
    </xdr:from>
    <xdr:to>
      <xdr:col>46</xdr:col>
      <xdr:colOff>38100</xdr:colOff>
      <xdr:row>31</xdr:row>
      <xdr:rowOff>96393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30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87520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40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71298</xdr:rowOff>
    </xdr:from>
    <xdr:to>
      <xdr:col>41</xdr:col>
      <xdr:colOff>101600</xdr:colOff>
      <xdr:row>38</xdr:row>
      <xdr:rowOff>1448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1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164025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0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82336</xdr:rowOff>
    </xdr:from>
    <xdr:to>
      <xdr:col>36</xdr:col>
      <xdr:colOff>165100</xdr:colOff>
      <xdr:row>38</xdr:row>
      <xdr:rowOff>12486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2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3613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1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114622</xdr:rowOff>
    </xdr:from>
    <xdr:to>
      <xdr:col>54</xdr:col>
      <xdr:colOff>189865</xdr:colOff>
      <xdr:row>58</xdr:row>
      <xdr:rowOff>45227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87122"/>
          <a:ext cx="1270" cy="130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49054</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45227</xdr:rowOff>
    </xdr:from>
    <xdr:to>
      <xdr:col>55</xdr:col>
      <xdr:colOff>88900</xdr:colOff>
      <xdr:row>58</xdr:row>
      <xdr:rowOff>45227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8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61299</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6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114622</xdr:rowOff>
    </xdr:from>
    <xdr:to>
      <xdr:col>55</xdr:col>
      <xdr:colOff>88900</xdr:colOff>
      <xdr:row>50</xdr:row>
      <xdr:rowOff>114622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8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117389</xdr:rowOff>
    </xdr:from>
    <xdr:to>
      <xdr:col>55</xdr:col>
      <xdr:colOff>0</xdr:colOff>
      <xdr:row>57</xdr:row>
      <xdr:rowOff>14587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547139"/>
          <a:ext cx="838200" cy="24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136593</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66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158166</xdr:rowOff>
    </xdr:from>
    <xdr:to>
      <xdr:col>55</xdr:col>
      <xdr:colOff>50800</xdr:colOff>
      <xdr:row>56</xdr:row>
      <xdr:rowOff>88316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57503</xdr:rowOff>
    </xdr:from>
    <xdr:to>
      <xdr:col>50</xdr:col>
      <xdr:colOff>114300</xdr:colOff>
      <xdr:row>57</xdr:row>
      <xdr:rowOff>14587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487253"/>
          <a:ext cx="889000" cy="29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149068</xdr:rowOff>
    </xdr:from>
    <xdr:to>
      <xdr:col>50</xdr:col>
      <xdr:colOff>165100</xdr:colOff>
      <xdr:row>56</xdr:row>
      <xdr:rowOff>79218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95745</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57503</xdr:rowOff>
    </xdr:from>
    <xdr:to>
      <xdr:col>45</xdr:col>
      <xdr:colOff>177800</xdr:colOff>
      <xdr:row>55</xdr:row>
      <xdr:rowOff>156830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487253"/>
          <a:ext cx="889000" cy="9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97686</xdr:rowOff>
    </xdr:from>
    <xdr:to>
      <xdr:col>46</xdr:col>
      <xdr:colOff>38100</xdr:colOff>
      <xdr:row>56</xdr:row>
      <xdr:rowOff>27836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18963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156830</xdr:rowOff>
    </xdr:from>
    <xdr:to>
      <xdr:col>41</xdr:col>
      <xdr:colOff>50800</xdr:colOff>
      <xdr:row>56</xdr:row>
      <xdr:rowOff>101219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586580"/>
          <a:ext cx="889000" cy="11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111143</xdr:rowOff>
    </xdr:from>
    <xdr:to>
      <xdr:col>41</xdr:col>
      <xdr:colOff>101600</xdr:colOff>
      <xdr:row>56</xdr:row>
      <xdr:rowOff>41293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32420</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63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148115</xdr:rowOff>
    </xdr:from>
    <xdr:to>
      <xdr:col>36</xdr:col>
      <xdr:colOff>165100</xdr:colOff>
      <xdr:row>56</xdr:row>
      <xdr:rowOff>78265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94792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35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66589</xdr:rowOff>
    </xdr:from>
    <xdr:to>
      <xdr:col>55</xdr:col>
      <xdr:colOff>50800</xdr:colOff>
      <xdr:row>55</xdr:row>
      <xdr:rowOff>168189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49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89466</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34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135237</xdr:rowOff>
    </xdr:from>
    <xdr:to>
      <xdr:col>50</xdr:col>
      <xdr:colOff>165100</xdr:colOff>
      <xdr:row>57</xdr:row>
      <xdr:rowOff>65387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3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56514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82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6703</xdr:rowOff>
    </xdr:from>
    <xdr:to>
      <xdr:col>46</xdr:col>
      <xdr:colOff>38100</xdr:colOff>
      <xdr:row>55</xdr:row>
      <xdr:rowOff>108303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43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124830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21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106030</xdr:rowOff>
    </xdr:from>
    <xdr:to>
      <xdr:col>41</xdr:col>
      <xdr:colOff>101600</xdr:colOff>
      <xdr:row>56</xdr:row>
      <xdr:rowOff>36180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53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52707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31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50419</xdr:rowOff>
    </xdr:from>
    <xdr:to>
      <xdr:col>36</xdr:col>
      <xdr:colOff>165100</xdr:colOff>
      <xdr:row>56</xdr:row>
      <xdr:rowOff>152019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5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143146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74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56250</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229200"/>
          <a:ext cx="1270" cy="141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2927</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200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56250</xdr:rowOff>
    </xdr:from>
    <xdr:to>
      <xdr:col>55</xdr:col>
      <xdr:colOff>88900</xdr:colOff>
      <xdr:row>71</xdr:row>
      <xdr:rowOff>56250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22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62161</xdr:rowOff>
    </xdr:from>
    <xdr:to>
      <xdr:col>55</xdr:col>
      <xdr:colOff>0</xdr:colOff>
      <xdr:row>77</xdr:row>
      <xdr:rowOff>142542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263811"/>
          <a:ext cx="838200" cy="8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7118</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80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28691</xdr:rowOff>
    </xdr:from>
    <xdr:to>
      <xdr:col>55</xdr:col>
      <xdr:colOff>50800</xdr:colOff>
      <xdr:row>78</xdr:row>
      <xdr:rowOff>130291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151456</xdr:rowOff>
    </xdr:from>
    <xdr:to>
      <xdr:col>50</xdr:col>
      <xdr:colOff>114300</xdr:colOff>
      <xdr:row>77</xdr:row>
      <xdr:rowOff>142542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181656"/>
          <a:ext cx="889000" cy="16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8280</xdr:rowOff>
    </xdr:from>
    <xdr:to>
      <xdr:col>50</xdr:col>
      <xdr:colOff>165100</xdr:colOff>
      <xdr:row>78</xdr:row>
      <xdr:rowOff>109880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101007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151456</xdr:rowOff>
    </xdr:from>
    <xdr:to>
      <xdr:col>45</xdr:col>
      <xdr:colOff>177800</xdr:colOff>
      <xdr:row>78</xdr:row>
      <xdr:rowOff>1637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181656"/>
          <a:ext cx="889000" cy="19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157045</xdr:rowOff>
    </xdr:from>
    <xdr:to>
      <xdr:col>46</xdr:col>
      <xdr:colOff>38100</xdr:colOff>
      <xdr:row>78</xdr:row>
      <xdr:rowOff>87195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78322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1637</xdr:rowOff>
    </xdr:from>
    <xdr:to>
      <xdr:col>41</xdr:col>
      <xdr:colOff>50800</xdr:colOff>
      <xdr:row>78</xdr:row>
      <xdr:rowOff>98203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374737"/>
          <a:ext cx="889000" cy="9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164926</xdr:rowOff>
    </xdr:from>
    <xdr:to>
      <xdr:col>41</xdr:col>
      <xdr:colOff>101600</xdr:colOff>
      <xdr:row>78</xdr:row>
      <xdr:rowOff>95076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86203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4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167985</xdr:rowOff>
    </xdr:from>
    <xdr:to>
      <xdr:col>36</xdr:col>
      <xdr:colOff>165100</xdr:colOff>
      <xdr:row>78</xdr:row>
      <xdr:rowOff>98135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6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114662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4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11361</xdr:rowOff>
    </xdr:from>
    <xdr:to>
      <xdr:col>55</xdr:col>
      <xdr:colOff>50800</xdr:colOff>
      <xdr:row>77</xdr:row>
      <xdr:rowOff>112961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21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34238</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06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91742</xdr:rowOff>
    </xdr:from>
    <xdr:to>
      <xdr:col>50</xdr:col>
      <xdr:colOff>165100</xdr:colOff>
      <xdr:row>78</xdr:row>
      <xdr:rowOff>21892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29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38419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06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100656</xdr:rowOff>
    </xdr:from>
    <xdr:to>
      <xdr:col>46</xdr:col>
      <xdr:colOff>38100</xdr:colOff>
      <xdr:row>77</xdr:row>
      <xdr:rowOff>30806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13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47334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290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122287</xdr:rowOff>
    </xdr:from>
    <xdr:to>
      <xdr:col>41</xdr:col>
      <xdr:colOff>101600</xdr:colOff>
      <xdr:row>78</xdr:row>
      <xdr:rowOff>52437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32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68964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09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47403</xdr:rowOff>
    </xdr:from>
    <xdr:to>
      <xdr:col>36</xdr:col>
      <xdr:colOff>165100</xdr:colOff>
      <xdr:row>78</xdr:row>
      <xdr:rowOff>149003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2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140130</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51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160460</xdr:rowOff>
    </xdr:from>
    <xdr:to>
      <xdr:col>54</xdr:col>
      <xdr:colOff>189865</xdr:colOff>
      <xdr:row>99</xdr:row>
      <xdr:rowOff>16698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90960"/>
          <a:ext cx="1270" cy="139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20525</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9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16698</xdr:rowOff>
    </xdr:from>
    <xdr:to>
      <xdr:col>55</xdr:col>
      <xdr:colOff>88900</xdr:colOff>
      <xdr:row>99</xdr:row>
      <xdr:rowOff>16698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107137</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6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160460</xdr:rowOff>
    </xdr:from>
    <xdr:to>
      <xdr:col>55</xdr:col>
      <xdr:colOff>88900</xdr:colOff>
      <xdr:row>90</xdr:row>
      <xdr:rowOff>160460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122983</xdr:rowOff>
    </xdr:from>
    <xdr:to>
      <xdr:col>55</xdr:col>
      <xdr:colOff>0</xdr:colOff>
      <xdr:row>98</xdr:row>
      <xdr:rowOff>60461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582183"/>
          <a:ext cx="838200" cy="28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46226</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33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23349</xdr:rowOff>
    </xdr:from>
    <xdr:to>
      <xdr:col>55</xdr:col>
      <xdr:colOff>50800</xdr:colOff>
      <xdr:row>96</xdr:row>
      <xdr:rowOff>124949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8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136685</xdr:rowOff>
    </xdr:from>
    <xdr:to>
      <xdr:col>50</xdr:col>
      <xdr:colOff>114300</xdr:colOff>
      <xdr:row>98</xdr:row>
      <xdr:rowOff>60461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595885"/>
          <a:ext cx="889000" cy="26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51195</xdr:rowOff>
    </xdr:from>
    <xdr:to>
      <xdr:col>50</xdr:col>
      <xdr:colOff>165100</xdr:colOff>
      <xdr:row>96</xdr:row>
      <xdr:rowOff>152795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5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169322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28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107597</xdr:rowOff>
    </xdr:from>
    <xdr:to>
      <xdr:col>45</xdr:col>
      <xdr:colOff>177800</xdr:colOff>
      <xdr:row>96</xdr:row>
      <xdr:rowOff>136685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566797"/>
          <a:ext cx="889000" cy="2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155922</xdr:rowOff>
    </xdr:from>
    <xdr:to>
      <xdr:col>46</xdr:col>
      <xdr:colOff>38100</xdr:colOff>
      <xdr:row>96</xdr:row>
      <xdr:rowOff>86072</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102599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21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107597</xdr:rowOff>
    </xdr:from>
    <xdr:to>
      <xdr:col>41</xdr:col>
      <xdr:colOff>50800</xdr:colOff>
      <xdr:row>96</xdr:row>
      <xdr:rowOff>123227</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566797"/>
          <a:ext cx="889000" cy="1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158708</xdr:rowOff>
    </xdr:from>
    <xdr:to>
      <xdr:col>41</xdr:col>
      <xdr:colOff>101600</xdr:colOff>
      <xdr:row>96</xdr:row>
      <xdr:rowOff>88858</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4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105385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2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59496</xdr:rowOff>
    </xdr:from>
    <xdr:to>
      <xdr:col>36</xdr:col>
      <xdr:colOff>165100</xdr:colOff>
      <xdr:row>96</xdr:row>
      <xdr:rowOff>161096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5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6173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29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72183</xdr:rowOff>
    </xdr:from>
    <xdr:to>
      <xdr:col>55</xdr:col>
      <xdr:colOff>50800</xdr:colOff>
      <xdr:row>97</xdr:row>
      <xdr:rowOff>2333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3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50610</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50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9661</xdr:rowOff>
    </xdr:from>
    <xdr:to>
      <xdr:col>50</xdr:col>
      <xdr:colOff>165100</xdr:colOff>
      <xdr:row>98</xdr:row>
      <xdr:rowOff>111261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81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102388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90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85885</xdr:rowOff>
    </xdr:from>
    <xdr:to>
      <xdr:col>46</xdr:col>
      <xdr:colOff>38100</xdr:colOff>
      <xdr:row>97</xdr:row>
      <xdr:rowOff>16035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54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7162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63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56797</xdr:rowOff>
    </xdr:from>
    <xdr:to>
      <xdr:col>41</xdr:col>
      <xdr:colOff>101600</xdr:colOff>
      <xdr:row>96</xdr:row>
      <xdr:rowOff>158397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51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149524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60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72427</xdr:rowOff>
    </xdr:from>
    <xdr:to>
      <xdr:col>36</xdr:col>
      <xdr:colOff>165100</xdr:colOff>
      <xdr:row>97</xdr:row>
      <xdr:rowOff>2577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53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165154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62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101067</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16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47744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19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101067</xdr:rowOff>
    </xdr:from>
    <xdr:to>
      <xdr:col>86</xdr:col>
      <xdr:colOff>25400</xdr:colOff>
      <xdr:row>31</xdr:row>
      <xdr:rowOff>101067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16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68422</xdr:rowOff>
    </xdr:from>
    <xdr:to>
      <xdr:col>85</xdr:col>
      <xdr:colOff>127000</xdr:colOff>
      <xdr:row>38</xdr:row>
      <xdr:rowOff>116154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583522"/>
          <a:ext cx="838200" cy="4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124350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296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101473</xdr:rowOff>
    </xdr:from>
    <xdr:to>
      <xdr:col>85</xdr:col>
      <xdr:colOff>177800</xdr:colOff>
      <xdr:row>38</xdr:row>
      <xdr:rowOff>31623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44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40396</xdr:rowOff>
    </xdr:from>
    <xdr:to>
      <xdr:col>81</xdr:col>
      <xdr:colOff>50800</xdr:colOff>
      <xdr:row>38</xdr:row>
      <xdr:rowOff>68422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384046"/>
          <a:ext cx="889000" cy="19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74132</xdr:rowOff>
    </xdr:from>
    <xdr:to>
      <xdr:col>81</xdr:col>
      <xdr:colOff>101600</xdr:colOff>
      <xdr:row>38</xdr:row>
      <xdr:rowOff>4282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1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20809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19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40396</xdr:rowOff>
    </xdr:from>
    <xdr:to>
      <xdr:col>76</xdr:col>
      <xdr:colOff>114300</xdr:colOff>
      <xdr:row>38</xdr:row>
      <xdr:rowOff>48351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384046"/>
          <a:ext cx="889000" cy="17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137043</xdr:rowOff>
    </xdr:from>
    <xdr:to>
      <xdr:col>76</xdr:col>
      <xdr:colOff>165100</xdr:colOff>
      <xdr:row>37</xdr:row>
      <xdr:rowOff>67193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3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83720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08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23800</xdr:rowOff>
    </xdr:from>
    <xdr:to>
      <xdr:col>71</xdr:col>
      <xdr:colOff>177800</xdr:colOff>
      <xdr:row>38</xdr:row>
      <xdr:rowOff>48351</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538900"/>
          <a:ext cx="889000" cy="2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138735</xdr:rowOff>
    </xdr:from>
    <xdr:to>
      <xdr:col>72</xdr:col>
      <xdr:colOff>38100</xdr:colOff>
      <xdr:row>37</xdr:row>
      <xdr:rowOff>68885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85412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08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1255</xdr:rowOff>
    </xdr:from>
    <xdr:to>
      <xdr:col>67</xdr:col>
      <xdr:colOff>101600</xdr:colOff>
      <xdr:row>37</xdr:row>
      <xdr:rowOff>102855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34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119382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12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65354</xdr:rowOff>
    </xdr:from>
    <xdr:to>
      <xdr:col>85</xdr:col>
      <xdr:colOff>177800</xdr:colOff>
      <xdr:row>38</xdr:row>
      <xdr:rowOff>166954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58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151731</xdr:rowOff>
    </xdr:from>
    <xdr:ext cx="378565"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495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17622</xdr:rowOff>
    </xdr:from>
    <xdr:to>
      <xdr:col>81</xdr:col>
      <xdr:colOff>101600</xdr:colOff>
      <xdr:row>38</xdr:row>
      <xdr:rowOff>119222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53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110349</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62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161046</xdr:rowOff>
    </xdr:from>
    <xdr:to>
      <xdr:col>76</xdr:col>
      <xdr:colOff>165100</xdr:colOff>
      <xdr:row>37</xdr:row>
      <xdr:rowOff>91196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33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82323</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425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169001</xdr:rowOff>
    </xdr:from>
    <xdr:to>
      <xdr:col>72</xdr:col>
      <xdr:colOff>38100</xdr:colOff>
      <xdr:row>38</xdr:row>
      <xdr:rowOff>99151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1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90278</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605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144450</xdr:rowOff>
    </xdr:from>
    <xdr:to>
      <xdr:col>67</xdr:col>
      <xdr:colOff>101600</xdr:colOff>
      <xdr:row>38</xdr:row>
      <xdr:rowOff>74600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4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65727</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5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162065</xdr:rowOff>
    </xdr:from>
    <xdr:to>
      <xdr:col>85</xdr:col>
      <xdr:colOff>126364</xdr:colOff>
      <xdr:row>78</xdr:row>
      <xdr:rowOff>61340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163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65167</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3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61340</xdr:rowOff>
    </xdr:from>
    <xdr:to>
      <xdr:col>86</xdr:col>
      <xdr:colOff>25400</xdr:colOff>
      <xdr:row>78</xdr:row>
      <xdr:rowOff>61340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108742</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93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162065</xdr:rowOff>
    </xdr:from>
    <xdr:to>
      <xdr:col>86</xdr:col>
      <xdr:colOff>25400</xdr:colOff>
      <xdr:row>70</xdr:row>
      <xdr:rowOff>162065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1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35661</xdr:rowOff>
    </xdr:from>
    <xdr:to>
      <xdr:col>85</xdr:col>
      <xdr:colOff>127000</xdr:colOff>
      <xdr:row>75</xdr:row>
      <xdr:rowOff>51168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2894411"/>
          <a:ext cx="838200" cy="1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160176</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676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137299</xdr:rowOff>
    </xdr:from>
    <xdr:to>
      <xdr:col>85</xdr:col>
      <xdr:colOff>177800</xdr:colOff>
      <xdr:row>75</xdr:row>
      <xdr:rowOff>67449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51168</xdr:rowOff>
    </xdr:from>
    <xdr:to>
      <xdr:col>81</xdr:col>
      <xdr:colOff>50800</xdr:colOff>
      <xdr:row>75</xdr:row>
      <xdr:rowOff>80493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2909918"/>
          <a:ext cx="889000" cy="2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143142</xdr:rowOff>
    </xdr:from>
    <xdr:to>
      <xdr:col>81</xdr:col>
      <xdr:colOff>101600</xdr:colOff>
      <xdr:row>75</xdr:row>
      <xdr:rowOff>73292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89819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80493</xdr:rowOff>
    </xdr:from>
    <xdr:to>
      <xdr:col>76</xdr:col>
      <xdr:colOff>114300</xdr:colOff>
      <xdr:row>75</xdr:row>
      <xdr:rowOff>104496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2939243"/>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154216</xdr:rowOff>
    </xdr:from>
    <xdr:to>
      <xdr:col>76</xdr:col>
      <xdr:colOff>165100</xdr:colOff>
      <xdr:row>75</xdr:row>
      <xdr:rowOff>84366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100893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104496</xdr:rowOff>
    </xdr:from>
    <xdr:to>
      <xdr:col>71</xdr:col>
      <xdr:colOff>177800</xdr:colOff>
      <xdr:row>75</xdr:row>
      <xdr:rowOff>163474</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2963246"/>
          <a:ext cx="889000" cy="5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25349</xdr:rowOff>
    </xdr:from>
    <xdr:to>
      <xdr:col>72</xdr:col>
      <xdr:colOff>38100</xdr:colOff>
      <xdr:row>75</xdr:row>
      <xdr:rowOff>126949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143476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39865</xdr:rowOff>
    </xdr:from>
    <xdr:to>
      <xdr:col>67</xdr:col>
      <xdr:colOff>101600</xdr:colOff>
      <xdr:row>75</xdr:row>
      <xdr:rowOff>141465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157992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6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156311</xdr:rowOff>
    </xdr:from>
    <xdr:to>
      <xdr:col>85</xdr:col>
      <xdr:colOff>177800</xdr:colOff>
      <xdr:row>75</xdr:row>
      <xdr:rowOff>86461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8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134738</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82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368</xdr:rowOff>
    </xdr:from>
    <xdr:to>
      <xdr:col>81</xdr:col>
      <xdr:colOff>101600</xdr:colOff>
      <xdr:row>75</xdr:row>
      <xdr:rowOff>101968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85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93095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95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29693</xdr:rowOff>
    </xdr:from>
    <xdr:to>
      <xdr:col>76</xdr:col>
      <xdr:colOff>165100</xdr:colOff>
      <xdr:row>75</xdr:row>
      <xdr:rowOff>131293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88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122420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98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53696</xdr:rowOff>
    </xdr:from>
    <xdr:to>
      <xdr:col>72</xdr:col>
      <xdr:colOff>38100</xdr:colOff>
      <xdr:row>75</xdr:row>
      <xdr:rowOff>155296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91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146423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00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112675</xdr:rowOff>
    </xdr:from>
    <xdr:to>
      <xdr:col>67</xdr:col>
      <xdr:colOff>101600</xdr:colOff>
      <xdr:row>76</xdr:row>
      <xdr:rowOff>42825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97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33951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06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93841</xdr:rowOff>
    </xdr:from>
    <xdr:to>
      <xdr:col>85</xdr:col>
      <xdr:colOff>126364</xdr:colOff>
      <xdr:row>99</xdr:row>
      <xdr:rowOff>39726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95791"/>
          <a:ext cx="1269" cy="131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43553</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1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39726</xdr:rowOff>
    </xdr:from>
    <xdr:to>
      <xdr:col>86</xdr:col>
      <xdr:colOff>25400</xdr:colOff>
      <xdr:row>99</xdr:row>
      <xdr:rowOff>39726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1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40518</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7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93841</xdr:rowOff>
    </xdr:from>
    <xdr:to>
      <xdr:col>86</xdr:col>
      <xdr:colOff>25400</xdr:colOff>
      <xdr:row>91</xdr:row>
      <xdr:rowOff>93841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9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156057</xdr:rowOff>
    </xdr:from>
    <xdr:to>
      <xdr:col>85</xdr:col>
      <xdr:colOff>127000</xdr:colOff>
      <xdr:row>96</xdr:row>
      <xdr:rowOff>63715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272357"/>
          <a:ext cx="838200" cy="2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155097</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14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5220</xdr:rowOff>
    </xdr:from>
    <xdr:to>
      <xdr:col>85</xdr:col>
      <xdr:colOff>177800</xdr:colOff>
      <xdr:row>97</xdr:row>
      <xdr:rowOff>106820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156057</xdr:rowOff>
    </xdr:from>
    <xdr:to>
      <xdr:col>81</xdr:col>
      <xdr:colOff>50800</xdr:colOff>
      <xdr:row>96</xdr:row>
      <xdr:rowOff>162789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272357"/>
          <a:ext cx="889000" cy="34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138164</xdr:rowOff>
    </xdr:from>
    <xdr:to>
      <xdr:col>81</xdr:col>
      <xdr:colOff>101600</xdr:colOff>
      <xdr:row>97</xdr:row>
      <xdr:rowOff>68314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59441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69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23737</xdr:rowOff>
    </xdr:from>
    <xdr:to>
      <xdr:col>76</xdr:col>
      <xdr:colOff>114300</xdr:colOff>
      <xdr:row>96</xdr:row>
      <xdr:rowOff>162789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482937"/>
          <a:ext cx="889000" cy="13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66370</xdr:rowOff>
    </xdr:from>
    <xdr:to>
      <xdr:col>76</xdr:col>
      <xdr:colOff>165100</xdr:colOff>
      <xdr:row>97</xdr:row>
      <xdr:rowOff>167970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159097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8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23737</xdr:rowOff>
    </xdr:from>
    <xdr:to>
      <xdr:col>71</xdr:col>
      <xdr:colOff>177800</xdr:colOff>
      <xdr:row>96</xdr:row>
      <xdr:rowOff>152857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482937"/>
          <a:ext cx="889000" cy="12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141579</xdr:rowOff>
    </xdr:from>
    <xdr:to>
      <xdr:col>72</xdr:col>
      <xdr:colOff>38100</xdr:colOff>
      <xdr:row>98</xdr:row>
      <xdr:rowOff>71729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62856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86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169635</xdr:rowOff>
    </xdr:from>
    <xdr:to>
      <xdr:col>67</xdr:col>
      <xdr:colOff>101600</xdr:colOff>
      <xdr:row>98</xdr:row>
      <xdr:rowOff>99785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90912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89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12915</xdr:rowOff>
    </xdr:from>
    <xdr:to>
      <xdr:col>85</xdr:col>
      <xdr:colOff>177800</xdr:colOff>
      <xdr:row>96</xdr:row>
      <xdr:rowOff>114515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47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35792</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32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105257</xdr:rowOff>
    </xdr:from>
    <xdr:to>
      <xdr:col>81</xdr:col>
      <xdr:colOff>101600</xdr:colOff>
      <xdr:row>95</xdr:row>
      <xdr:rowOff>35407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22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51934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599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111989</xdr:rowOff>
    </xdr:from>
    <xdr:to>
      <xdr:col>76</xdr:col>
      <xdr:colOff>165100</xdr:colOff>
      <xdr:row>97</xdr:row>
      <xdr:rowOff>42139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57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58666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34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144387</xdr:rowOff>
    </xdr:from>
    <xdr:to>
      <xdr:col>72</xdr:col>
      <xdr:colOff>38100</xdr:colOff>
      <xdr:row>96</xdr:row>
      <xdr:rowOff>74537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43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91064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20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102057</xdr:rowOff>
    </xdr:from>
    <xdr:to>
      <xdr:col>67</xdr:col>
      <xdr:colOff>101600</xdr:colOff>
      <xdr:row>97</xdr:row>
      <xdr:rowOff>32207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56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48734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3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17824</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161324"/>
          <a:ext cx="1269" cy="162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135951</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493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17824</xdr:rowOff>
    </xdr:from>
    <xdr:to>
      <xdr:col>116</xdr:col>
      <xdr:colOff>152400</xdr:colOff>
      <xdr:row>30</xdr:row>
      <xdr:rowOff>17824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161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59722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03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36844</xdr:rowOff>
    </xdr:from>
    <xdr:to>
      <xdr:col>116</xdr:col>
      <xdr:colOff>114300</xdr:colOff>
      <xdr:row>38</xdr:row>
      <xdr:rowOff>138444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171365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69469</xdr:rowOff>
    </xdr:from>
    <xdr:to>
      <xdr:col>107</xdr:col>
      <xdr:colOff>101600</xdr:colOff>
      <xdr:row>38</xdr:row>
      <xdr:rowOff>171069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16146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76947</xdr:rowOff>
    </xdr:from>
    <xdr:to>
      <xdr:col>102</xdr:col>
      <xdr:colOff>165100</xdr:colOff>
      <xdr:row>39</xdr:row>
      <xdr:rowOff>7097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23625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118880</xdr:rowOff>
    </xdr:from>
    <xdr:to>
      <xdr:col>98</xdr:col>
      <xdr:colOff>38100</xdr:colOff>
      <xdr:row>39</xdr:row>
      <xdr:rowOff>49030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65556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0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115850</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859800"/>
          <a:ext cx="1269" cy="13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62527</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63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115850</xdr:rowOff>
    </xdr:from>
    <xdr:to>
      <xdr:col>116</xdr:col>
      <xdr:colOff>152400</xdr:colOff>
      <xdr:row>51</xdr:row>
      <xdr:rowOff>115850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85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123622</xdr:rowOff>
    </xdr:from>
    <xdr:to>
      <xdr:col>116</xdr:col>
      <xdr:colOff>63500</xdr:colOff>
      <xdr:row>58</xdr:row>
      <xdr:rowOff>145149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067722"/>
          <a:ext cx="8382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161117</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762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138240</xdr:rowOff>
    </xdr:from>
    <xdr:to>
      <xdr:col>116</xdr:col>
      <xdr:colOff>114300</xdr:colOff>
      <xdr:row>58</xdr:row>
      <xdr:rowOff>68390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88456</xdr:rowOff>
    </xdr:from>
    <xdr:to>
      <xdr:col>111</xdr:col>
      <xdr:colOff>177800</xdr:colOff>
      <xdr:row>58</xdr:row>
      <xdr:rowOff>123622</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032556"/>
          <a:ext cx="889000" cy="3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106311</xdr:rowOff>
    </xdr:from>
    <xdr:to>
      <xdr:col>112</xdr:col>
      <xdr:colOff>38100</xdr:colOff>
      <xdr:row>58</xdr:row>
      <xdr:rowOff>36461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52988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44336</xdr:rowOff>
    </xdr:from>
    <xdr:to>
      <xdr:col>107</xdr:col>
      <xdr:colOff>50800</xdr:colOff>
      <xdr:row>58</xdr:row>
      <xdr:rowOff>88456</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9988436"/>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110084</xdr:rowOff>
    </xdr:from>
    <xdr:to>
      <xdr:col>107</xdr:col>
      <xdr:colOff>101600</xdr:colOff>
      <xdr:row>58</xdr:row>
      <xdr:rowOff>40234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56761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148158</xdr:rowOff>
    </xdr:from>
    <xdr:to>
      <xdr:col>102</xdr:col>
      <xdr:colOff>114300</xdr:colOff>
      <xdr:row>58</xdr:row>
      <xdr:rowOff>44336</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9920808"/>
          <a:ext cx="889000" cy="6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147841</xdr:rowOff>
    </xdr:from>
    <xdr:to>
      <xdr:col>102</xdr:col>
      <xdr:colOff>165100</xdr:colOff>
      <xdr:row>58</xdr:row>
      <xdr:rowOff>77991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94518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146279</xdr:rowOff>
    </xdr:from>
    <xdr:to>
      <xdr:col>98</xdr:col>
      <xdr:colOff>38100</xdr:colOff>
      <xdr:row>58</xdr:row>
      <xdr:rowOff>76429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67556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1001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94349</xdr:rowOff>
    </xdr:from>
    <xdr:to>
      <xdr:col>116</xdr:col>
      <xdr:colOff>114300</xdr:colOff>
      <xdr:row>59</xdr:row>
      <xdr:rowOff>24499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03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9276</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95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72822</xdr:rowOff>
    </xdr:from>
    <xdr:to>
      <xdr:col>112</xdr:col>
      <xdr:colOff>38100</xdr:colOff>
      <xdr:row>59</xdr:row>
      <xdr:rowOff>2972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01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165549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428" y="1010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37656</xdr:rowOff>
    </xdr:from>
    <xdr:to>
      <xdr:col>107</xdr:col>
      <xdr:colOff>101600</xdr:colOff>
      <xdr:row>58</xdr:row>
      <xdr:rowOff>139256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998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130383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007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164986</xdr:rowOff>
    </xdr:from>
    <xdr:to>
      <xdr:col>102</xdr:col>
      <xdr:colOff>165100</xdr:colOff>
      <xdr:row>58</xdr:row>
      <xdr:rowOff>95136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993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86263</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1003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97358</xdr:rowOff>
    </xdr:from>
    <xdr:to>
      <xdr:col>98</xdr:col>
      <xdr:colOff>38100</xdr:colOff>
      <xdr:row>58</xdr:row>
      <xdr:rowOff>27508</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987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44035</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9645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121374</xdr:rowOff>
    </xdr:from>
    <xdr:to>
      <xdr:col>116</xdr:col>
      <xdr:colOff>62864</xdr:colOff>
      <xdr:row>79</xdr:row>
      <xdr:rowOff>5054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22874"/>
          <a:ext cx="1269" cy="1426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8881</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55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5054</xdr:rowOff>
    </xdr:from>
    <xdr:to>
      <xdr:col>116</xdr:col>
      <xdr:colOff>152400</xdr:colOff>
      <xdr:row>79</xdr:row>
      <xdr:rowOff>5054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68051</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89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121374</xdr:rowOff>
    </xdr:from>
    <xdr:to>
      <xdr:col>116</xdr:col>
      <xdr:colOff>152400</xdr:colOff>
      <xdr:row>70</xdr:row>
      <xdr:rowOff>121374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82245</xdr:rowOff>
    </xdr:from>
    <xdr:to>
      <xdr:col>116</xdr:col>
      <xdr:colOff>63500</xdr:colOff>
      <xdr:row>77</xdr:row>
      <xdr:rowOff>85426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283895"/>
          <a:ext cx="838200" cy="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57218</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91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34341</xdr:rowOff>
    </xdr:from>
    <xdr:to>
      <xdr:col>116</xdr:col>
      <xdr:colOff>114300</xdr:colOff>
      <xdr:row>76</xdr:row>
      <xdr:rowOff>135941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64129</xdr:rowOff>
    </xdr:from>
    <xdr:to>
      <xdr:col>111</xdr:col>
      <xdr:colOff>177800</xdr:colOff>
      <xdr:row>77</xdr:row>
      <xdr:rowOff>85426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0434300" y="13265779"/>
          <a:ext cx="889000" cy="2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44208</xdr:rowOff>
    </xdr:from>
    <xdr:to>
      <xdr:col>112</xdr:col>
      <xdr:colOff>38100</xdr:colOff>
      <xdr:row>76</xdr:row>
      <xdr:rowOff>145808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162336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64129</xdr:rowOff>
    </xdr:from>
    <xdr:to>
      <xdr:col>107</xdr:col>
      <xdr:colOff>50800</xdr:colOff>
      <xdr:row>77</xdr:row>
      <xdr:rowOff>89466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3265779"/>
          <a:ext cx="8890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60458</xdr:rowOff>
    </xdr:from>
    <xdr:to>
      <xdr:col>107</xdr:col>
      <xdr:colOff>101600</xdr:colOff>
      <xdr:row>76</xdr:row>
      <xdr:rowOff>162058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7135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89466</xdr:rowOff>
    </xdr:from>
    <xdr:to>
      <xdr:col>102</xdr:col>
      <xdr:colOff>114300</xdr:colOff>
      <xdr:row>77</xdr:row>
      <xdr:rowOff>121889</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3291116"/>
          <a:ext cx="889000" cy="3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134086</xdr:rowOff>
    </xdr:from>
    <xdr:to>
      <xdr:col>102</xdr:col>
      <xdr:colOff>165100</xdr:colOff>
      <xdr:row>76</xdr:row>
      <xdr:rowOff>64236</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80763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110827</xdr:rowOff>
    </xdr:from>
    <xdr:to>
      <xdr:col>98</xdr:col>
      <xdr:colOff>38100</xdr:colOff>
      <xdr:row>76</xdr:row>
      <xdr:rowOff>40977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57504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31445</xdr:rowOff>
    </xdr:from>
    <xdr:to>
      <xdr:col>116</xdr:col>
      <xdr:colOff>114300</xdr:colOff>
      <xdr:row>77</xdr:row>
      <xdr:rowOff>133045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23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9872</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321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34626</xdr:rowOff>
    </xdr:from>
    <xdr:to>
      <xdr:col>112</xdr:col>
      <xdr:colOff>38100</xdr:colOff>
      <xdr:row>77</xdr:row>
      <xdr:rowOff>136226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23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127353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3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13329</xdr:rowOff>
    </xdr:from>
    <xdr:to>
      <xdr:col>107</xdr:col>
      <xdr:colOff>101600</xdr:colOff>
      <xdr:row>77</xdr:row>
      <xdr:rowOff>114929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21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106056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30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38666</xdr:rowOff>
    </xdr:from>
    <xdr:to>
      <xdr:col>102</xdr:col>
      <xdr:colOff>165100</xdr:colOff>
      <xdr:row>77</xdr:row>
      <xdr:rowOff>140266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24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131393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33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71089</xdr:rowOff>
    </xdr:from>
    <xdr:to>
      <xdr:col>98</xdr:col>
      <xdr:colOff>38100</xdr:colOff>
      <xdr:row>78</xdr:row>
      <xdr:rowOff>1239</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27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163816</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36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普通建設事業費は、類似団体平均と新潟県平均ともに上回っている。小学校整備事業費や図書館等複合施設整備事業費の増額による</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人あたりのコストが増加した。令和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年度以降も図書館等複合施設整備事業が継続されることや、（仮称）防災センター整備事業などの建設事業が控えているため、今後数年はコストが上昇傾向にある。</a:t>
          </a:r>
        </a:p>
        <a:p>
          <a:r>
            <a:rPr kumimoji="1" lang="ja-JP" altLang="en-US" sz="1300">
              <a:latin typeface="ＭＳ Ｐゴシック" panose="020B0600070205080204" pitchFamily="50" charset="-128"/>
              <a:ea typeface="ＭＳ Ｐゴシック" panose="020B0600070205080204" pitchFamily="50" charset="-128"/>
            </a:rPr>
            <a:t>　維持補修費も同様に、類似団体平均と新潟県平均ともに上回っている。市道除雪にかかる費用や、老朽化した施設の維持費などが影響を与えている。類似団体平均を下回ることは難しいが、維持補修費を含めた全体でコストが上がらないように努めていくことが重要である。</a:t>
          </a:r>
        </a:p>
        <a:p>
          <a:r>
            <a:rPr kumimoji="1" lang="ja-JP" altLang="en-US" sz="1300">
              <a:latin typeface="ＭＳ Ｐゴシック" panose="020B0600070205080204" pitchFamily="50" charset="-128"/>
              <a:ea typeface="ＭＳ Ｐゴシック" panose="020B0600070205080204" pitchFamily="50" charset="-128"/>
            </a:rPr>
            <a:t>また、公共施設等総合管理計画に基づき、複数存在する公立保育園の集約やその他施設の複合化も視野に入れ、施設の適切な運用を徹底していくことで、事業費の減少を目指す。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新潟県小千谷市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33,722
33,318
155.19
20,177,000
19,084,863
869,557
10,207,223
14,993,357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254</xdr:rowOff>
    </xdr:from>
    <xdr:to>
      <xdr:col>24</xdr:col>
      <xdr:colOff>62865</xdr:colOff>
      <xdr:row>38</xdr:row>
      <xdr:rowOff>114554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43754"/>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118381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114554</xdr:rowOff>
    </xdr:from>
    <xdr:to>
      <xdr:col>24</xdr:col>
      <xdr:colOff>152400</xdr:colOff>
      <xdr:row>38</xdr:row>
      <xdr:rowOff>114554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9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118381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1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254</xdr:rowOff>
    </xdr:from>
    <xdr:to>
      <xdr:col>24</xdr:col>
      <xdr:colOff>152400</xdr:colOff>
      <xdr:row>30</xdr:row>
      <xdr:rowOff>254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4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141224</xdr:rowOff>
    </xdr:from>
    <xdr:to>
      <xdr:col>24</xdr:col>
      <xdr:colOff>63500</xdr:colOff>
      <xdr:row>36</xdr:row>
      <xdr:rowOff>143891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13424"/>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97299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26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74422</xdr:rowOff>
    </xdr:from>
    <xdr:to>
      <xdr:col>24</xdr:col>
      <xdr:colOff>114300</xdr:colOff>
      <xdr:row>36</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105410</xdr:rowOff>
    </xdr:from>
    <xdr:to>
      <xdr:col>19</xdr:col>
      <xdr:colOff>177800</xdr:colOff>
      <xdr:row>36</xdr:row>
      <xdr:rowOff>141224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77610"/>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62230</xdr:rowOff>
    </xdr:from>
    <xdr:to>
      <xdr:col>20</xdr:col>
      <xdr:colOff>38100</xdr:colOff>
      <xdr:row>35</xdr:row>
      <xdr:rowOff>163830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8907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105410</xdr:rowOff>
    </xdr:from>
    <xdr:to>
      <xdr:col>15</xdr:col>
      <xdr:colOff>50800</xdr:colOff>
      <xdr:row>36</xdr:row>
      <xdr:rowOff>153416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7761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95758</xdr:rowOff>
    </xdr:from>
    <xdr:to>
      <xdr:col>15</xdr:col>
      <xdr:colOff>101600</xdr:colOff>
      <xdr:row>36</xdr:row>
      <xdr:rowOff>25908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42435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153416</xdr:rowOff>
    </xdr:from>
    <xdr:to>
      <xdr:col>10</xdr:col>
      <xdr:colOff>114300</xdr:colOff>
      <xdr:row>37</xdr:row>
      <xdr:rowOff>1016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2561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37084</xdr:rowOff>
    </xdr:from>
    <xdr:to>
      <xdr:col>10</xdr:col>
      <xdr:colOff>165100</xdr:colOff>
      <xdr:row>35</xdr:row>
      <xdr:rowOff>138684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155211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46609</xdr:rowOff>
    </xdr:from>
    <xdr:to>
      <xdr:col>6</xdr:col>
      <xdr:colOff>38100</xdr:colOff>
      <xdr:row>35</xdr:row>
      <xdr:rowOff>148209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4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164736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2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93091</xdr:rowOff>
    </xdr:from>
    <xdr:to>
      <xdr:col>24</xdr:col>
      <xdr:colOff>114300</xdr:colOff>
      <xdr:row>37</xdr:row>
      <xdr:rowOff>23241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6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71518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4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90424</xdr:rowOff>
    </xdr:from>
    <xdr:to>
      <xdr:col>20</xdr:col>
      <xdr:colOff>38100</xdr:colOff>
      <xdr:row>37</xdr:row>
      <xdr:rowOff>20574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6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11701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54610</xdr:rowOff>
    </xdr:from>
    <xdr:to>
      <xdr:col>15</xdr:col>
      <xdr:colOff>101600</xdr:colOff>
      <xdr:row>36</xdr:row>
      <xdr:rowOff>156210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147337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102616</xdr:rowOff>
    </xdr:from>
    <xdr:to>
      <xdr:col>10</xdr:col>
      <xdr:colOff>165100</xdr:colOff>
      <xdr:row>37</xdr:row>
      <xdr:rowOff>32766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23893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121666</xdr:rowOff>
    </xdr:from>
    <xdr:to>
      <xdr:col>6</xdr:col>
      <xdr:colOff>38100</xdr:colOff>
      <xdr:row>37</xdr:row>
      <xdr:rowOff>51816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9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42943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59699</xdr:rowOff>
    </xdr:from>
    <xdr:to>
      <xdr:col>24</xdr:col>
      <xdr:colOff>62865</xdr:colOff>
      <xdr:row>57</xdr:row>
      <xdr:rowOff>126514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32199"/>
          <a:ext cx="1270" cy="1266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130341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126514</xdr:rowOff>
    </xdr:from>
    <xdr:to>
      <xdr:col>24</xdr:col>
      <xdr:colOff>152400</xdr:colOff>
      <xdr:row>57</xdr:row>
      <xdr:rowOff>126514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9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6376</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0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59699</xdr:rowOff>
    </xdr:from>
    <xdr:to>
      <xdr:col>24</xdr:col>
      <xdr:colOff>152400</xdr:colOff>
      <xdr:row>50</xdr:row>
      <xdr:rowOff>59699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29437</xdr:rowOff>
    </xdr:from>
    <xdr:to>
      <xdr:col>24</xdr:col>
      <xdr:colOff>63500</xdr:colOff>
      <xdr:row>56</xdr:row>
      <xdr:rowOff>86720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30637"/>
          <a:ext cx="838200" cy="5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154199</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83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4322</xdr:rowOff>
    </xdr:from>
    <xdr:to>
      <xdr:col>24</xdr:col>
      <xdr:colOff>114300</xdr:colOff>
      <xdr:row>56</xdr:row>
      <xdr:rowOff>105922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161892</xdr:rowOff>
    </xdr:from>
    <xdr:to>
      <xdr:col>19</xdr:col>
      <xdr:colOff>177800</xdr:colOff>
      <xdr:row>56</xdr:row>
      <xdr:rowOff>86720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248742"/>
          <a:ext cx="889000" cy="43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21710</xdr:rowOff>
    </xdr:from>
    <xdr:to>
      <xdr:col>20</xdr:col>
      <xdr:colOff>38100</xdr:colOff>
      <xdr:row>56</xdr:row>
      <xdr:rowOff>123310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139837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9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161892</xdr:rowOff>
    </xdr:from>
    <xdr:to>
      <xdr:col>15</xdr:col>
      <xdr:colOff>50800</xdr:colOff>
      <xdr:row>56</xdr:row>
      <xdr:rowOff>106672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248742"/>
          <a:ext cx="889000" cy="45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93024</xdr:rowOff>
    </xdr:from>
    <xdr:to>
      <xdr:col>15</xdr:col>
      <xdr:colOff>101600</xdr:colOff>
      <xdr:row>54</xdr:row>
      <xdr:rowOff>23174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1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39701</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895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58775</xdr:rowOff>
    </xdr:from>
    <xdr:to>
      <xdr:col>10</xdr:col>
      <xdr:colOff>114300</xdr:colOff>
      <xdr:row>56</xdr:row>
      <xdr:rowOff>106672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659975"/>
          <a:ext cx="889000" cy="4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84511</xdr:rowOff>
    </xdr:from>
    <xdr:to>
      <xdr:col>10</xdr:col>
      <xdr:colOff>165100</xdr:colOff>
      <xdr:row>57</xdr:row>
      <xdr:rowOff>14661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8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5788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77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121919</xdr:rowOff>
    </xdr:from>
    <xdr:to>
      <xdr:col>6</xdr:col>
      <xdr:colOff>38100</xdr:colOff>
      <xdr:row>57</xdr:row>
      <xdr:rowOff>52069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43196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150087</xdr:rowOff>
    </xdr:from>
    <xdr:to>
      <xdr:col>24</xdr:col>
      <xdr:colOff>114300</xdr:colOff>
      <xdr:row>56</xdr:row>
      <xdr:rowOff>80237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7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1514</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3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35920</xdr:rowOff>
    </xdr:from>
    <xdr:to>
      <xdr:col>20</xdr:col>
      <xdr:colOff>38100</xdr:colOff>
      <xdr:row>56</xdr:row>
      <xdr:rowOff>137520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3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128647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2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111092</xdr:rowOff>
    </xdr:from>
    <xdr:to>
      <xdr:col>15</xdr:col>
      <xdr:colOff>101600</xdr:colOff>
      <xdr:row>54</xdr:row>
      <xdr:rowOff>41242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19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32369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290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55872</xdr:rowOff>
    </xdr:from>
    <xdr:to>
      <xdr:col>10</xdr:col>
      <xdr:colOff>165100</xdr:colOff>
      <xdr:row>56</xdr:row>
      <xdr:rowOff>157472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5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2549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43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7975</xdr:rowOff>
    </xdr:from>
    <xdr:to>
      <xdr:col>6</xdr:col>
      <xdr:colOff>38100</xdr:colOff>
      <xdr:row>56</xdr:row>
      <xdr:rowOff>109575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0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126102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38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91607</xdr:rowOff>
    </xdr:from>
    <xdr:to>
      <xdr:col>24</xdr:col>
      <xdr:colOff>62865</xdr:colOff>
      <xdr:row>78</xdr:row>
      <xdr:rowOff>142846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93107"/>
          <a:ext cx="1270" cy="1422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146673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1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142846</xdr:rowOff>
    </xdr:from>
    <xdr:to>
      <xdr:col>24</xdr:col>
      <xdr:colOff>152400</xdr:colOff>
      <xdr:row>78</xdr:row>
      <xdr:rowOff>142846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15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38284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91607</xdr:rowOff>
    </xdr:from>
    <xdr:to>
      <xdr:col>24</xdr:col>
      <xdr:colOff>152400</xdr:colOff>
      <xdr:row>70</xdr:row>
      <xdr:rowOff>91607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9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56762</xdr:rowOff>
    </xdr:from>
    <xdr:to>
      <xdr:col>24</xdr:col>
      <xdr:colOff>63500</xdr:colOff>
      <xdr:row>77</xdr:row>
      <xdr:rowOff>169461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258412"/>
          <a:ext cx="838200" cy="11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14535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7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163108</xdr:rowOff>
    </xdr:from>
    <xdr:to>
      <xdr:col>24</xdr:col>
      <xdr:colOff>114300</xdr:colOff>
      <xdr:row>76</xdr:row>
      <xdr:rowOff>93258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56762</xdr:rowOff>
    </xdr:from>
    <xdr:to>
      <xdr:col>19</xdr:col>
      <xdr:colOff>177800</xdr:colOff>
      <xdr:row>78</xdr:row>
      <xdr:rowOff>71785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58412"/>
          <a:ext cx="889000" cy="18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61044</xdr:rowOff>
    </xdr:from>
    <xdr:to>
      <xdr:col>20</xdr:col>
      <xdr:colOff>38100</xdr:colOff>
      <xdr:row>75</xdr:row>
      <xdr:rowOff>162644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7721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71785</xdr:rowOff>
    </xdr:from>
    <xdr:to>
      <xdr:col>15</xdr:col>
      <xdr:colOff>50800</xdr:colOff>
      <xdr:row>78</xdr:row>
      <xdr:rowOff>165108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444885"/>
          <a:ext cx="889000" cy="9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160745</xdr:rowOff>
    </xdr:from>
    <xdr:to>
      <xdr:col>15</xdr:col>
      <xdr:colOff>101600</xdr:colOff>
      <xdr:row>77</xdr:row>
      <xdr:rowOff>90895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107423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165108</xdr:rowOff>
    </xdr:from>
    <xdr:to>
      <xdr:col>10</xdr:col>
      <xdr:colOff>114300</xdr:colOff>
      <xdr:row>79</xdr:row>
      <xdr:rowOff>73656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538208"/>
          <a:ext cx="889000" cy="7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48177</xdr:rowOff>
    </xdr:from>
    <xdr:to>
      <xdr:col>10</xdr:col>
      <xdr:colOff>165100</xdr:colOff>
      <xdr:row>77</xdr:row>
      <xdr:rowOff>149777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166304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99578</xdr:rowOff>
    </xdr:from>
    <xdr:to>
      <xdr:col>6</xdr:col>
      <xdr:colOff>38100</xdr:colOff>
      <xdr:row>78</xdr:row>
      <xdr:rowOff>29728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46255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76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118661</xdr:rowOff>
    </xdr:from>
    <xdr:to>
      <xdr:col>24</xdr:col>
      <xdr:colOff>114300</xdr:colOff>
      <xdr:row>78</xdr:row>
      <xdr:rowOff>48811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32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97088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98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5962</xdr:rowOff>
    </xdr:from>
    <xdr:to>
      <xdr:col>20</xdr:col>
      <xdr:colOff>38100</xdr:colOff>
      <xdr:row>77</xdr:row>
      <xdr:rowOff>107562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0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98689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00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20985</xdr:rowOff>
    </xdr:from>
    <xdr:to>
      <xdr:col>15</xdr:col>
      <xdr:colOff>101600</xdr:colOff>
      <xdr:row>78</xdr:row>
      <xdr:rowOff>122585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113712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86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114308</xdr:rowOff>
    </xdr:from>
    <xdr:to>
      <xdr:col>10</xdr:col>
      <xdr:colOff>165100</xdr:colOff>
      <xdr:row>79</xdr:row>
      <xdr:rowOff>44458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8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35585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80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22856</xdr:rowOff>
    </xdr:from>
    <xdr:to>
      <xdr:col>6</xdr:col>
      <xdr:colOff>38100</xdr:colOff>
      <xdr:row>79</xdr:row>
      <xdr:rowOff>124456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6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115583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60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111528</xdr:rowOff>
    </xdr:from>
    <xdr:to>
      <xdr:col>24</xdr:col>
      <xdr:colOff>62865</xdr:colOff>
      <xdr:row>99</xdr:row>
      <xdr:rowOff>94132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42028"/>
          <a:ext cx="1270" cy="152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97959</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7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94132</xdr:rowOff>
    </xdr:from>
    <xdr:to>
      <xdr:col>24</xdr:col>
      <xdr:colOff>152400</xdr:colOff>
      <xdr:row>99</xdr:row>
      <xdr:rowOff>94132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7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58205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111528</xdr:rowOff>
    </xdr:from>
    <xdr:to>
      <xdr:col>24</xdr:col>
      <xdr:colOff>152400</xdr:colOff>
      <xdr:row>90</xdr:row>
      <xdr:rowOff>111528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4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97811</xdr:rowOff>
    </xdr:from>
    <xdr:to>
      <xdr:col>24</xdr:col>
      <xdr:colOff>63500</xdr:colOff>
      <xdr:row>98</xdr:row>
      <xdr:rowOff>90987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28461"/>
          <a:ext cx="838200" cy="16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66794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97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88367</xdr:rowOff>
    </xdr:from>
    <xdr:to>
      <xdr:col>24</xdr:col>
      <xdr:colOff>114300</xdr:colOff>
      <xdr:row>98</xdr:row>
      <xdr:rowOff>18517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1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90987</xdr:rowOff>
    </xdr:from>
    <xdr:to>
      <xdr:col>19</xdr:col>
      <xdr:colOff>177800</xdr:colOff>
      <xdr:row>98</xdr:row>
      <xdr:rowOff>99140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93087"/>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109103</xdr:rowOff>
    </xdr:from>
    <xdr:to>
      <xdr:col>20</xdr:col>
      <xdr:colOff>38100</xdr:colOff>
      <xdr:row>98</xdr:row>
      <xdr:rowOff>39253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3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55780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51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99140</xdr:rowOff>
    </xdr:from>
    <xdr:to>
      <xdr:col>15</xdr:col>
      <xdr:colOff>50800</xdr:colOff>
      <xdr:row>98</xdr:row>
      <xdr:rowOff>107325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01240"/>
          <a:ext cx="889000" cy="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21343</xdr:rowOff>
    </xdr:from>
    <xdr:to>
      <xdr:col>15</xdr:col>
      <xdr:colOff>101600</xdr:colOff>
      <xdr:row>98</xdr:row>
      <xdr:rowOff>122943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139470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9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107325</xdr:rowOff>
    </xdr:from>
    <xdr:to>
      <xdr:col>10</xdr:col>
      <xdr:colOff>114300</xdr:colOff>
      <xdr:row>99</xdr:row>
      <xdr:rowOff>3608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09425"/>
          <a:ext cx="889000" cy="6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28507</xdr:rowOff>
    </xdr:from>
    <xdr:to>
      <xdr:col>10</xdr:col>
      <xdr:colOff>165100</xdr:colOff>
      <xdr:row>98</xdr:row>
      <xdr:rowOff>130107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146634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65866</xdr:rowOff>
    </xdr:from>
    <xdr:to>
      <xdr:col>6</xdr:col>
      <xdr:colOff>38100</xdr:colOff>
      <xdr:row>98</xdr:row>
      <xdr:rowOff>167466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6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12543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4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47011</xdr:rowOff>
    </xdr:from>
    <xdr:to>
      <xdr:col>24</xdr:col>
      <xdr:colOff>114300</xdr:colOff>
      <xdr:row>97</xdr:row>
      <xdr:rowOff>148611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7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69888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52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40187</xdr:rowOff>
    </xdr:from>
    <xdr:to>
      <xdr:col>20</xdr:col>
      <xdr:colOff>38100</xdr:colOff>
      <xdr:row>98</xdr:row>
      <xdr:rowOff>141787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4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132914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3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48340</xdr:rowOff>
    </xdr:from>
    <xdr:to>
      <xdr:col>15</xdr:col>
      <xdr:colOff>101600</xdr:colOff>
      <xdr:row>98</xdr:row>
      <xdr:rowOff>149940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5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141067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4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56525</xdr:rowOff>
    </xdr:from>
    <xdr:to>
      <xdr:col>10</xdr:col>
      <xdr:colOff>165100</xdr:colOff>
      <xdr:row>98</xdr:row>
      <xdr:rowOff>158125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5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149252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5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124258</xdr:rowOff>
    </xdr:from>
    <xdr:to>
      <xdr:col>6</xdr:col>
      <xdr:colOff>38100</xdr:colOff>
      <xdr:row>99</xdr:row>
      <xdr:rowOff>54408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2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45535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1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72426</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15926"/>
          <a:ext cx="1270" cy="1569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19103</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9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72426</xdr:rowOff>
    </xdr:from>
    <xdr:to>
      <xdr:col>55</xdr:col>
      <xdr:colOff>88900</xdr:colOff>
      <xdr:row>30</xdr:row>
      <xdr:rowOff>72426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1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40422</xdr:rowOff>
    </xdr:from>
    <xdr:to>
      <xdr:col>55</xdr:col>
      <xdr:colOff>0</xdr:colOff>
      <xdr:row>37</xdr:row>
      <xdr:rowOff>128270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384072"/>
          <a:ext cx="838200" cy="8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73858</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175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95431</xdr:rowOff>
    </xdr:from>
    <xdr:to>
      <xdr:col>55</xdr:col>
      <xdr:colOff>50800</xdr:colOff>
      <xdr:row>38</xdr:row>
      <xdr:rowOff>25581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115534</xdr:rowOff>
    </xdr:from>
    <xdr:to>
      <xdr:col>50</xdr:col>
      <xdr:colOff>114300</xdr:colOff>
      <xdr:row>37</xdr:row>
      <xdr:rowOff>128270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459184"/>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18542</xdr:rowOff>
    </xdr:from>
    <xdr:to>
      <xdr:col>45</xdr:col>
      <xdr:colOff>177800</xdr:colOff>
      <xdr:row>37</xdr:row>
      <xdr:rowOff>115534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362192"/>
          <a:ext cx="889000" cy="9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36975</xdr:rowOff>
    </xdr:from>
    <xdr:to>
      <xdr:col>46</xdr:col>
      <xdr:colOff>38100</xdr:colOff>
      <xdr:row>37</xdr:row>
      <xdr:rowOff>138575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155102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123045</xdr:rowOff>
    </xdr:from>
    <xdr:to>
      <xdr:col>41</xdr:col>
      <xdr:colOff>50800</xdr:colOff>
      <xdr:row>37</xdr:row>
      <xdr:rowOff>18542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123795"/>
          <a:ext cx="889000" cy="23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55916</xdr:rowOff>
    </xdr:from>
    <xdr:to>
      <xdr:col>41</xdr:col>
      <xdr:colOff>101600</xdr:colOff>
      <xdr:row>37</xdr:row>
      <xdr:rowOff>157516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148643</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4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38608</xdr:rowOff>
    </xdr:from>
    <xdr:to>
      <xdr:col>36</xdr:col>
      <xdr:colOff>165100</xdr:colOff>
      <xdr:row>37</xdr:row>
      <xdr:rowOff>140208</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131335</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161072</xdr:rowOff>
    </xdr:from>
    <xdr:to>
      <xdr:col>55</xdr:col>
      <xdr:colOff>50800</xdr:colOff>
      <xdr:row>37</xdr:row>
      <xdr:rowOff>91222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33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12499</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18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77470</xdr:rowOff>
    </xdr:from>
    <xdr:to>
      <xdr:col>50</xdr:col>
      <xdr:colOff>165100</xdr:colOff>
      <xdr:row>38</xdr:row>
      <xdr:rowOff>7620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170197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513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64734</xdr:rowOff>
    </xdr:from>
    <xdr:to>
      <xdr:col>46</xdr:col>
      <xdr:colOff>38100</xdr:colOff>
      <xdr:row>37</xdr:row>
      <xdr:rowOff>166334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0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157461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501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139192</xdr:rowOff>
    </xdr:from>
    <xdr:to>
      <xdr:col>41</xdr:col>
      <xdr:colOff>101600</xdr:colOff>
      <xdr:row>37</xdr:row>
      <xdr:rowOff>69342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31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85869</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086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72245</xdr:rowOff>
    </xdr:from>
    <xdr:to>
      <xdr:col>36</xdr:col>
      <xdr:colOff>165100</xdr:colOff>
      <xdr:row>36</xdr:row>
      <xdr:rowOff>2395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07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18922</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84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66529</xdr:rowOff>
    </xdr:from>
    <xdr:to>
      <xdr:col>54</xdr:col>
      <xdr:colOff>189865</xdr:colOff>
      <xdr:row>59</xdr:row>
      <xdr:rowOff>27210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10479"/>
          <a:ext cx="1270" cy="133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31037</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27210</xdr:rowOff>
    </xdr:from>
    <xdr:to>
      <xdr:col>55</xdr:col>
      <xdr:colOff>88900</xdr:colOff>
      <xdr:row>59</xdr:row>
      <xdr:rowOff>27210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13206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8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66529</xdr:rowOff>
    </xdr:from>
    <xdr:to>
      <xdr:col>55</xdr:col>
      <xdr:colOff>88900</xdr:colOff>
      <xdr:row>51</xdr:row>
      <xdr:rowOff>66529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1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164179</xdr:rowOff>
    </xdr:from>
    <xdr:to>
      <xdr:col>55</xdr:col>
      <xdr:colOff>0</xdr:colOff>
      <xdr:row>57</xdr:row>
      <xdr:rowOff>2845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765379"/>
          <a:ext cx="838200" cy="1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117321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7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94444</xdr:rowOff>
    </xdr:from>
    <xdr:to>
      <xdr:col>55</xdr:col>
      <xdr:colOff>50800</xdr:colOff>
      <xdr:row>57</xdr:row>
      <xdr:rowOff>24594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164179</xdr:rowOff>
    </xdr:from>
    <xdr:to>
      <xdr:col>50</xdr:col>
      <xdr:colOff>114300</xdr:colOff>
      <xdr:row>57</xdr:row>
      <xdr:rowOff>16961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765379"/>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113627</xdr:rowOff>
    </xdr:from>
    <xdr:to>
      <xdr:col>50</xdr:col>
      <xdr:colOff>165100</xdr:colOff>
      <xdr:row>57</xdr:row>
      <xdr:rowOff>43777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34904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16961</xdr:rowOff>
    </xdr:from>
    <xdr:to>
      <xdr:col>45</xdr:col>
      <xdr:colOff>177800</xdr:colOff>
      <xdr:row>57</xdr:row>
      <xdr:rowOff>49994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789611"/>
          <a:ext cx="889000" cy="3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105149</xdr:rowOff>
    </xdr:from>
    <xdr:to>
      <xdr:col>46</xdr:col>
      <xdr:colOff>38100</xdr:colOff>
      <xdr:row>57</xdr:row>
      <xdr:rowOff>35299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51826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49994</xdr:rowOff>
    </xdr:from>
    <xdr:to>
      <xdr:col>41</xdr:col>
      <xdr:colOff>50800</xdr:colOff>
      <xdr:row>57</xdr:row>
      <xdr:rowOff>65043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822644"/>
          <a:ext cx="8890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96291</xdr:rowOff>
    </xdr:from>
    <xdr:to>
      <xdr:col>41</xdr:col>
      <xdr:colOff>101600</xdr:colOff>
      <xdr:row>57</xdr:row>
      <xdr:rowOff>26441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42968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130734</xdr:rowOff>
    </xdr:from>
    <xdr:to>
      <xdr:col>36</xdr:col>
      <xdr:colOff>165100</xdr:colOff>
      <xdr:row>57</xdr:row>
      <xdr:rowOff>60884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77411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0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123495</xdr:rowOff>
    </xdr:from>
    <xdr:to>
      <xdr:col>55</xdr:col>
      <xdr:colOff>50800</xdr:colOff>
      <xdr:row>57</xdr:row>
      <xdr:rowOff>53645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7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101922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0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113379</xdr:rowOff>
    </xdr:from>
    <xdr:to>
      <xdr:col>50</xdr:col>
      <xdr:colOff>165100</xdr:colOff>
      <xdr:row>57</xdr:row>
      <xdr:rowOff>43529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1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60056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4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137611</xdr:rowOff>
    </xdr:from>
    <xdr:to>
      <xdr:col>46</xdr:col>
      <xdr:colOff>38100</xdr:colOff>
      <xdr:row>57</xdr:row>
      <xdr:rowOff>67761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58888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83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170644</xdr:rowOff>
    </xdr:from>
    <xdr:to>
      <xdr:col>41</xdr:col>
      <xdr:colOff>101600</xdr:colOff>
      <xdr:row>57</xdr:row>
      <xdr:rowOff>100794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91921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86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14243</xdr:rowOff>
    </xdr:from>
    <xdr:to>
      <xdr:col>36</xdr:col>
      <xdr:colOff>165100</xdr:colOff>
      <xdr:row>57</xdr:row>
      <xdr:rowOff>115843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8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106970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87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26040</xdr:rowOff>
    </xdr:from>
    <xdr:to>
      <xdr:col>54</xdr:col>
      <xdr:colOff>189865</xdr:colOff>
      <xdr:row>78</xdr:row>
      <xdr:rowOff>100564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027540"/>
          <a:ext cx="1270" cy="1446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104391</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100564</xdr:rowOff>
    </xdr:from>
    <xdr:to>
      <xdr:col>55</xdr:col>
      <xdr:colOff>88900</xdr:colOff>
      <xdr:row>78</xdr:row>
      <xdr:rowOff>100564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144167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64,972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26040</xdr:rowOff>
    </xdr:from>
    <xdr:to>
      <xdr:col>55</xdr:col>
      <xdr:colOff>88900</xdr:colOff>
      <xdr:row>70</xdr:row>
      <xdr:rowOff>26040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02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138534</xdr:rowOff>
    </xdr:from>
    <xdr:to>
      <xdr:col>55</xdr:col>
      <xdr:colOff>0</xdr:colOff>
      <xdr:row>76</xdr:row>
      <xdr:rowOff>127287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997284"/>
          <a:ext cx="838200" cy="16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116555</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803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93678</xdr:rowOff>
    </xdr:from>
    <xdr:to>
      <xdr:col>55</xdr:col>
      <xdr:colOff>50800</xdr:colOff>
      <xdr:row>76</xdr:row>
      <xdr:rowOff>23828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95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138534</xdr:rowOff>
    </xdr:from>
    <xdr:to>
      <xdr:col>50</xdr:col>
      <xdr:colOff>114300</xdr:colOff>
      <xdr:row>76</xdr:row>
      <xdr:rowOff>142878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2997284"/>
          <a:ext cx="889000" cy="17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98433</xdr:rowOff>
    </xdr:from>
    <xdr:to>
      <xdr:col>50</xdr:col>
      <xdr:colOff>165100</xdr:colOff>
      <xdr:row>76</xdr:row>
      <xdr:rowOff>28583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19710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04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142878</xdr:rowOff>
    </xdr:from>
    <xdr:to>
      <xdr:col>45</xdr:col>
      <xdr:colOff>177800</xdr:colOff>
      <xdr:row>76</xdr:row>
      <xdr:rowOff>159976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173078"/>
          <a:ext cx="889000" cy="1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27005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7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159976</xdr:rowOff>
    </xdr:from>
    <xdr:to>
      <xdr:col>41</xdr:col>
      <xdr:colOff>50800</xdr:colOff>
      <xdr:row>76</xdr:row>
      <xdr:rowOff>160572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190176"/>
          <a:ext cx="889000" cy="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90363</xdr:rowOff>
    </xdr:from>
    <xdr:to>
      <xdr:col>41</xdr:col>
      <xdr:colOff>101600</xdr:colOff>
      <xdr:row>77</xdr:row>
      <xdr:rowOff>20513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37040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9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112195</xdr:rowOff>
    </xdr:from>
    <xdr:to>
      <xdr:col>36</xdr:col>
      <xdr:colOff>165100</xdr:colOff>
      <xdr:row>77</xdr:row>
      <xdr:rowOff>42345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33472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23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76487</xdr:rowOff>
    </xdr:from>
    <xdr:to>
      <xdr:col>55</xdr:col>
      <xdr:colOff>50800</xdr:colOff>
      <xdr:row>77</xdr:row>
      <xdr:rowOff>6637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0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54914</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08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87734</xdr:rowOff>
    </xdr:from>
    <xdr:to>
      <xdr:col>50</xdr:col>
      <xdr:colOff>165100</xdr:colOff>
      <xdr:row>76</xdr:row>
      <xdr:rowOff>17884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94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34411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72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92078</xdr:rowOff>
    </xdr:from>
    <xdr:to>
      <xdr:col>46</xdr:col>
      <xdr:colOff>38100</xdr:colOff>
      <xdr:row>77</xdr:row>
      <xdr:rowOff>22228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12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13355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21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109176</xdr:rowOff>
    </xdr:from>
    <xdr:to>
      <xdr:col>41</xdr:col>
      <xdr:colOff>101600</xdr:colOff>
      <xdr:row>77</xdr:row>
      <xdr:rowOff>39326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3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30453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23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109772</xdr:rowOff>
    </xdr:from>
    <xdr:to>
      <xdr:col>36</xdr:col>
      <xdr:colOff>165100</xdr:colOff>
      <xdr:row>77</xdr:row>
      <xdr:rowOff>39922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13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56448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91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99</xdr:row>
      <xdr:rowOff>55068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44051"/>
          <a:ext cx="1270" cy="158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58895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55068</xdr:rowOff>
    </xdr:from>
    <xdr:to>
      <xdr:col>55</xdr:col>
      <xdr:colOff>88900</xdr:colOff>
      <xdr:row>99</xdr:row>
      <xdr:rowOff>55068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2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111277</xdr:rowOff>
    </xdr:from>
    <xdr:to>
      <xdr:col>55</xdr:col>
      <xdr:colOff>0</xdr:colOff>
      <xdr:row>96</xdr:row>
      <xdr:rowOff>60413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399027"/>
          <a:ext cx="838200" cy="12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106278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65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127851</xdr:rowOff>
    </xdr:from>
    <xdr:to>
      <xdr:col>55</xdr:col>
      <xdr:colOff>50800</xdr:colOff>
      <xdr:row>97</xdr:row>
      <xdr:rowOff>58001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14008</xdr:rowOff>
    </xdr:from>
    <xdr:to>
      <xdr:col>50</xdr:col>
      <xdr:colOff>114300</xdr:colOff>
      <xdr:row>96</xdr:row>
      <xdr:rowOff>60413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301758"/>
          <a:ext cx="889000" cy="21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129984</xdr:rowOff>
    </xdr:from>
    <xdr:to>
      <xdr:col>50</xdr:col>
      <xdr:colOff>165100</xdr:colOff>
      <xdr:row>97</xdr:row>
      <xdr:rowOff>60134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51261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14008</xdr:rowOff>
    </xdr:from>
    <xdr:to>
      <xdr:col>45</xdr:col>
      <xdr:colOff>177800</xdr:colOff>
      <xdr:row>95</xdr:row>
      <xdr:rowOff>132462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301758"/>
          <a:ext cx="889000" cy="11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117602</xdr:rowOff>
    </xdr:from>
    <xdr:to>
      <xdr:col>46</xdr:col>
      <xdr:colOff>38100</xdr:colOff>
      <xdr:row>97</xdr:row>
      <xdr:rowOff>47752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38879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132462</xdr:rowOff>
    </xdr:from>
    <xdr:to>
      <xdr:col>41</xdr:col>
      <xdr:colOff>50800</xdr:colOff>
      <xdr:row>96</xdr:row>
      <xdr:rowOff>109043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420212"/>
          <a:ext cx="889000" cy="14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62052</xdr:rowOff>
    </xdr:from>
    <xdr:to>
      <xdr:col>41</xdr:col>
      <xdr:colOff>101600</xdr:colOff>
      <xdr:row>97</xdr:row>
      <xdr:rowOff>163652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154779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27432</xdr:rowOff>
    </xdr:from>
    <xdr:to>
      <xdr:col>36</xdr:col>
      <xdr:colOff>165100</xdr:colOff>
      <xdr:row>97</xdr:row>
      <xdr:rowOff>129032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5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120159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75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60477</xdr:rowOff>
    </xdr:from>
    <xdr:to>
      <xdr:col>55</xdr:col>
      <xdr:colOff>50800</xdr:colOff>
      <xdr:row>95</xdr:row>
      <xdr:rowOff>162077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34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83354</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19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9613</xdr:rowOff>
    </xdr:from>
    <xdr:to>
      <xdr:col>50</xdr:col>
      <xdr:colOff>165100</xdr:colOff>
      <xdr:row>96</xdr:row>
      <xdr:rowOff>111213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6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127740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24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134658</xdr:rowOff>
    </xdr:from>
    <xdr:to>
      <xdr:col>46</xdr:col>
      <xdr:colOff>38100</xdr:colOff>
      <xdr:row>95</xdr:row>
      <xdr:rowOff>64808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25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81335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02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81662</xdr:rowOff>
    </xdr:from>
    <xdr:to>
      <xdr:col>41</xdr:col>
      <xdr:colOff>101600</xdr:colOff>
      <xdr:row>96</xdr:row>
      <xdr:rowOff>11812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36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28339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14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58243</xdr:rowOff>
    </xdr:from>
    <xdr:to>
      <xdr:col>36</xdr:col>
      <xdr:colOff>165100</xdr:colOff>
      <xdr:row>96</xdr:row>
      <xdr:rowOff>159843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1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4920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29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38430</xdr:rowOff>
    </xdr:from>
    <xdr:to>
      <xdr:col>85</xdr:col>
      <xdr:colOff>126364</xdr:colOff>
      <xdr:row>39</xdr:row>
      <xdr:rowOff>32334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81930"/>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36161</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2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32334</xdr:rowOff>
    </xdr:from>
    <xdr:to>
      <xdr:col>86</xdr:col>
      <xdr:colOff>25400</xdr:colOff>
      <xdr:row>39</xdr:row>
      <xdr:rowOff>32334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1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156557</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38430</xdr:rowOff>
    </xdr:from>
    <xdr:to>
      <xdr:col>86</xdr:col>
      <xdr:colOff>25400</xdr:colOff>
      <xdr:row>30</xdr:row>
      <xdr:rowOff>38430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8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34887</xdr:rowOff>
    </xdr:from>
    <xdr:to>
      <xdr:col>85</xdr:col>
      <xdr:colOff>127000</xdr:colOff>
      <xdr:row>36</xdr:row>
      <xdr:rowOff>101524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207087"/>
          <a:ext cx="838200" cy="6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48239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20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69812</xdr:rowOff>
    </xdr:from>
    <xdr:to>
      <xdr:col>85</xdr:col>
      <xdr:colOff>177800</xdr:colOff>
      <xdr:row>36</xdr:row>
      <xdr:rowOff>171412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13094</xdr:rowOff>
    </xdr:from>
    <xdr:to>
      <xdr:col>81</xdr:col>
      <xdr:colOff>50800</xdr:colOff>
      <xdr:row>36</xdr:row>
      <xdr:rowOff>34887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013844"/>
          <a:ext cx="889000" cy="19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70764</xdr:rowOff>
    </xdr:from>
    <xdr:to>
      <xdr:col>81</xdr:col>
      <xdr:colOff>101600</xdr:colOff>
      <xdr:row>37</xdr:row>
      <xdr:rowOff>914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163491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15875</xdr:rowOff>
    </xdr:from>
    <xdr:to>
      <xdr:col>76</xdr:col>
      <xdr:colOff>114300</xdr:colOff>
      <xdr:row>35</xdr:row>
      <xdr:rowOff>13094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5845175"/>
          <a:ext cx="889000" cy="16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38341</xdr:rowOff>
    </xdr:from>
    <xdr:to>
      <xdr:col>76</xdr:col>
      <xdr:colOff>165100</xdr:colOff>
      <xdr:row>36</xdr:row>
      <xdr:rowOff>139941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131068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15875</xdr:rowOff>
    </xdr:from>
    <xdr:to>
      <xdr:col>71</xdr:col>
      <xdr:colOff>177800</xdr:colOff>
      <xdr:row>35</xdr:row>
      <xdr:rowOff>133414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5845175"/>
          <a:ext cx="889000" cy="28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93091</xdr:rowOff>
    </xdr:from>
    <xdr:to>
      <xdr:col>72</xdr:col>
      <xdr:colOff>38100</xdr:colOff>
      <xdr:row>37</xdr:row>
      <xdr:rowOff>23241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14368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3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145631</xdr:rowOff>
    </xdr:from>
    <xdr:to>
      <xdr:col>67</xdr:col>
      <xdr:colOff>101600</xdr:colOff>
      <xdr:row>37</xdr:row>
      <xdr:rowOff>75781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66908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41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50724</xdr:rowOff>
    </xdr:from>
    <xdr:to>
      <xdr:col>85</xdr:col>
      <xdr:colOff>177800</xdr:colOff>
      <xdr:row>36</xdr:row>
      <xdr:rowOff>152324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22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73601</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07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155537</xdr:rowOff>
    </xdr:from>
    <xdr:to>
      <xdr:col>81</xdr:col>
      <xdr:colOff>101600</xdr:colOff>
      <xdr:row>36</xdr:row>
      <xdr:rowOff>85687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15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102214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93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133744</xdr:rowOff>
    </xdr:from>
    <xdr:to>
      <xdr:col>76</xdr:col>
      <xdr:colOff>165100</xdr:colOff>
      <xdr:row>35</xdr:row>
      <xdr:rowOff>63894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596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80421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73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136525</xdr:rowOff>
    </xdr:from>
    <xdr:to>
      <xdr:col>72</xdr:col>
      <xdr:colOff>38100</xdr:colOff>
      <xdr:row>34</xdr:row>
      <xdr:rowOff>66675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579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83202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56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82614</xdr:rowOff>
    </xdr:from>
    <xdr:to>
      <xdr:col>67</xdr:col>
      <xdr:colOff>101600</xdr:colOff>
      <xdr:row>36</xdr:row>
      <xdr:rowOff>12764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08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29291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85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59804</xdr:rowOff>
    </xdr:from>
    <xdr:to>
      <xdr:col>85</xdr:col>
      <xdr:colOff>126364</xdr:colOff>
      <xdr:row>58</xdr:row>
      <xdr:rowOff>135966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32304"/>
          <a:ext cx="1269" cy="144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139793</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135966</xdr:rowOff>
    </xdr:from>
    <xdr:to>
      <xdr:col>86</xdr:col>
      <xdr:colOff>25400</xdr:colOff>
      <xdr:row>58</xdr:row>
      <xdr:rowOff>135966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6481</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59804</xdr:rowOff>
    </xdr:from>
    <xdr:to>
      <xdr:col>86</xdr:col>
      <xdr:colOff>25400</xdr:colOff>
      <xdr:row>50</xdr:row>
      <xdr:rowOff>59804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3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52184</xdr:rowOff>
    </xdr:from>
    <xdr:to>
      <xdr:col>85</xdr:col>
      <xdr:colOff>127000</xdr:colOff>
      <xdr:row>56</xdr:row>
      <xdr:rowOff>139662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653384"/>
          <a:ext cx="838200" cy="8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105694</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706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127267</xdr:rowOff>
    </xdr:from>
    <xdr:to>
      <xdr:col>85</xdr:col>
      <xdr:colOff>177800</xdr:colOff>
      <xdr:row>57</xdr:row>
      <xdr:rowOff>57417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52184</xdr:rowOff>
    </xdr:from>
    <xdr:to>
      <xdr:col>81</xdr:col>
      <xdr:colOff>50800</xdr:colOff>
      <xdr:row>57</xdr:row>
      <xdr:rowOff>25959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653384"/>
          <a:ext cx="889000" cy="14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122606</xdr:rowOff>
    </xdr:from>
    <xdr:to>
      <xdr:col>81</xdr:col>
      <xdr:colOff>101600</xdr:colOff>
      <xdr:row>57</xdr:row>
      <xdr:rowOff>52756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43883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25959</xdr:rowOff>
    </xdr:from>
    <xdr:to>
      <xdr:col>76</xdr:col>
      <xdr:colOff>114300</xdr:colOff>
      <xdr:row>57</xdr:row>
      <xdr:rowOff>159614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798609"/>
          <a:ext cx="889000" cy="1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103987</xdr:rowOff>
    </xdr:from>
    <xdr:to>
      <xdr:col>76</xdr:col>
      <xdr:colOff>165100</xdr:colOff>
      <xdr:row>57</xdr:row>
      <xdr:rowOff>34137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0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50664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8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128460</xdr:rowOff>
    </xdr:from>
    <xdr:to>
      <xdr:col>71</xdr:col>
      <xdr:colOff>177800</xdr:colOff>
      <xdr:row>57</xdr:row>
      <xdr:rowOff>159614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901110"/>
          <a:ext cx="889000" cy="3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162268</xdr:rowOff>
    </xdr:from>
    <xdr:to>
      <xdr:col>72</xdr:col>
      <xdr:colOff>38100</xdr:colOff>
      <xdr:row>57</xdr:row>
      <xdr:rowOff>92418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108945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3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48628</xdr:rowOff>
    </xdr:from>
    <xdr:to>
      <xdr:col>67</xdr:col>
      <xdr:colOff>101600</xdr:colOff>
      <xdr:row>57</xdr:row>
      <xdr:rowOff>150228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166755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59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88862</xdr:rowOff>
    </xdr:from>
    <xdr:to>
      <xdr:col>85</xdr:col>
      <xdr:colOff>177800</xdr:colOff>
      <xdr:row>57</xdr:row>
      <xdr:rowOff>19012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9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111739</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54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1384</xdr:rowOff>
    </xdr:from>
    <xdr:to>
      <xdr:col>81</xdr:col>
      <xdr:colOff>101600</xdr:colOff>
      <xdr:row>56</xdr:row>
      <xdr:rowOff>102984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60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119511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37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146609</xdr:rowOff>
    </xdr:from>
    <xdr:to>
      <xdr:col>76</xdr:col>
      <xdr:colOff>165100</xdr:colOff>
      <xdr:row>57</xdr:row>
      <xdr:rowOff>76759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4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67886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4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108814</xdr:rowOff>
    </xdr:from>
    <xdr:to>
      <xdr:col>72</xdr:col>
      <xdr:colOff>38100</xdr:colOff>
      <xdr:row>58</xdr:row>
      <xdr:rowOff>38964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8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30091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97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77660</xdr:rowOff>
    </xdr:from>
    <xdr:to>
      <xdr:col>67</xdr:col>
      <xdr:colOff>101600</xdr:colOff>
      <xdr:row>58</xdr:row>
      <xdr:rowOff>7810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5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170387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4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101067</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74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47744</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4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101067</xdr:rowOff>
    </xdr:from>
    <xdr:to>
      <xdr:col>86</xdr:col>
      <xdr:colOff>25400</xdr:colOff>
      <xdr:row>71</xdr:row>
      <xdr:rowOff>101067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7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68422</xdr:rowOff>
    </xdr:from>
    <xdr:to>
      <xdr:col>85</xdr:col>
      <xdr:colOff>127000</xdr:colOff>
      <xdr:row>78</xdr:row>
      <xdr:rowOff>116154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441522"/>
          <a:ext cx="838200" cy="4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124122</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15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101245</xdr:rowOff>
    </xdr:from>
    <xdr:to>
      <xdr:col>85</xdr:col>
      <xdr:colOff>177800</xdr:colOff>
      <xdr:row>78</xdr:row>
      <xdr:rowOff>31395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3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40396</xdr:rowOff>
    </xdr:from>
    <xdr:to>
      <xdr:col>81</xdr:col>
      <xdr:colOff>50800</xdr:colOff>
      <xdr:row>78</xdr:row>
      <xdr:rowOff>68422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242046"/>
          <a:ext cx="889000" cy="19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74087</xdr:rowOff>
    </xdr:from>
    <xdr:to>
      <xdr:col>81</xdr:col>
      <xdr:colOff>101600</xdr:colOff>
      <xdr:row>78</xdr:row>
      <xdr:rowOff>4237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2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20764</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05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40396</xdr:rowOff>
    </xdr:from>
    <xdr:to>
      <xdr:col>76</xdr:col>
      <xdr:colOff>114300</xdr:colOff>
      <xdr:row>78</xdr:row>
      <xdr:rowOff>48352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242046"/>
          <a:ext cx="889000" cy="17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136860</xdr:rowOff>
    </xdr:from>
    <xdr:to>
      <xdr:col>76</xdr:col>
      <xdr:colOff>165100</xdr:colOff>
      <xdr:row>77</xdr:row>
      <xdr:rowOff>67010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1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83538</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29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23800</xdr:rowOff>
    </xdr:from>
    <xdr:to>
      <xdr:col>71</xdr:col>
      <xdr:colOff>177800</xdr:colOff>
      <xdr:row>78</xdr:row>
      <xdr:rowOff>48352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396900"/>
          <a:ext cx="889000" cy="2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138323</xdr:rowOff>
    </xdr:from>
    <xdr:to>
      <xdr:col>72</xdr:col>
      <xdr:colOff>38100</xdr:colOff>
      <xdr:row>77</xdr:row>
      <xdr:rowOff>68473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16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85000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294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1118</xdr:rowOff>
    </xdr:from>
    <xdr:to>
      <xdr:col>67</xdr:col>
      <xdr:colOff>101600</xdr:colOff>
      <xdr:row>77</xdr:row>
      <xdr:rowOff>102718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2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119245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29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65354</xdr:rowOff>
    </xdr:from>
    <xdr:to>
      <xdr:col>85</xdr:col>
      <xdr:colOff>177800</xdr:colOff>
      <xdr:row>78</xdr:row>
      <xdr:rowOff>166954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3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151731</xdr:rowOff>
    </xdr:from>
    <xdr:ext cx="378565"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53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17622</xdr:rowOff>
    </xdr:from>
    <xdr:to>
      <xdr:col>81</xdr:col>
      <xdr:colOff>101600</xdr:colOff>
      <xdr:row>78</xdr:row>
      <xdr:rowOff>119222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39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110349</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483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161046</xdr:rowOff>
    </xdr:from>
    <xdr:to>
      <xdr:col>76</xdr:col>
      <xdr:colOff>165100</xdr:colOff>
      <xdr:row>77</xdr:row>
      <xdr:rowOff>91196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19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82323</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28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169002</xdr:rowOff>
    </xdr:from>
    <xdr:to>
      <xdr:col>72</xdr:col>
      <xdr:colOff>38100</xdr:colOff>
      <xdr:row>78</xdr:row>
      <xdr:rowOff>99152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37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90279</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46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144450</xdr:rowOff>
    </xdr:from>
    <xdr:to>
      <xdr:col>67</xdr:col>
      <xdr:colOff>101600</xdr:colOff>
      <xdr:row>78</xdr:row>
      <xdr:rowOff>74600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3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65727</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4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162065</xdr:rowOff>
    </xdr:from>
    <xdr:to>
      <xdr:col>85</xdr:col>
      <xdr:colOff>126364</xdr:colOff>
      <xdr:row>98</xdr:row>
      <xdr:rowOff>61340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92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65167</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6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61340</xdr:rowOff>
    </xdr:from>
    <xdr:to>
      <xdr:col>86</xdr:col>
      <xdr:colOff>25400</xdr:colOff>
      <xdr:row>98</xdr:row>
      <xdr:rowOff>61340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6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108742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6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162065</xdr:rowOff>
    </xdr:from>
    <xdr:to>
      <xdr:col>86</xdr:col>
      <xdr:colOff>25400</xdr:colOff>
      <xdr:row>90</xdr:row>
      <xdr:rowOff>162065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9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35661</xdr:rowOff>
    </xdr:from>
    <xdr:to>
      <xdr:col>85</xdr:col>
      <xdr:colOff>127000</xdr:colOff>
      <xdr:row>95</xdr:row>
      <xdr:rowOff>51169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323411"/>
          <a:ext cx="838200" cy="1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160177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105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137300</xdr:rowOff>
    </xdr:from>
    <xdr:to>
      <xdr:col>85</xdr:col>
      <xdr:colOff>177800</xdr:colOff>
      <xdr:row>95</xdr:row>
      <xdr:rowOff>67450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51169</xdr:rowOff>
    </xdr:from>
    <xdr:to>
      <xdr:col>81</xdr:col>
      <xdr:colOff>50800</xdr:colOff>
      <xdr:row>95</xdr:row>
      <xdr:rowOff>80493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338919"/>
          <a:ext cx="889000" cy="2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143129</xdr:rowOff>
    </xdr:from>
    <xdr:to>
      <xdr:col>81</xdr:col>
      <xdr:colOff>101600</xdr:colOff>
      <xdr:row>95</xdr:row>
      <xdr:rowOff>73279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89806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80493</xdr:rowOff>
    </xdr:from>
    <xdr:to>
      <xdr:col>76</xdr:col>
      <xdr:colOff>114300</xdr:colOff>
      <xdr:row>95</xdr:row>
      <xdr:rowOff>104496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368243"/>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154127</xdr:rowOff>
    </xdr:from>
    <xdr:to>
      <xdr:col>76</xdr:col>
      <xdr:colOff>165100</xdr:colOff>
      <xdr:row>95</xdr:row>
      <xdr:rowOff>84277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100804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104496</xdr:rowOff>
    </xdr:from>
    <xdr:to>
      <xdr:col>71</xdr:col>
      <xdr:colOff>177800</xdr:colOff>
      <xdr:row>95</xdr:row>
      <xdr:rowOff>163474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392246"/>
          <a:ext cx="889000" cy="5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25349</xdr:rowOff>
    </xdr:from>
    <xdr:to>
      <xdr:col>72</xdr:col>
      <xdr:colOff>38100</xdr:colOff>
      <xdr:row>95</xdr:row>
      <xdr:rowOff>126949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143476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39827</xdr:rowOff>
    </xdr:from>
    <xdr:to>
      <xdr:col>67</xdr:col>
      <xdr:colOff>101600</xdr:colOff>
      <xdr:row>95</xdr:row>
      <xdr:rowOff>141427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157954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1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156311</xdr:rowOff>
    </xdr:from>
    <xdr:to>
      <xdr:col>85</xdr:col>
      <xdr:colOff>177800</xdr:colOff>
      <xdr:row>95</xdr:row>
      <xdr:rowOff>86461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27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134738</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25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369</xdr:rowOff>
    </xdr:from>
    <xdr:to>
      <xdr:col>81</xdr:col>
      <xdr:colOff>101600</xdr:colOff>
      <xdr:row>95</xdr:row>
      <xdr:rowOff>101969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28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93096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38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29693</xdr:rowOff>
    </xdr:from>
    <xdr:to>
      <xdr:col>76</xdr:col>
      <xdr:colOff>165100</xdr:colOff>
      <xdr:row>95</xdr:row>
      <xdr:rowOff>131293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31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122420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41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53696</xdr:rowOff>
    </xdr:from>
    <xdr:to>
      <xdr:col>72</xdr:col>
      <xdr:colOff>38100</xdr:colOff>
      <xdr:row>95</xdr:row>
      <xdr:rowOff>155296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34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146423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43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112674</xdr:rowOff>
    </xdr:from>
    <xdr:to>
      <xdr:col>67</xdr:col>
      <xdr:colOff>101600</xdr:colOff>
      <xdr:row>96</xdr:row>
      <xdr:rowOff>42824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40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33951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49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135890</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07940"/>
          <a:ext cx="1269"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64787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82567</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88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135890</xdr:rowOff>
    </xdr:from>
    <xdr:to>
      <xdr:col>116</xdr:col>
      <xdr:colOff>152400</xdr:colOff>
      <xdr:row>29</xdr:row>
      <xdr:rowOff>135890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131699</xdr:rowOff>
    </xdr:from>
    <xdr:to>
      <xdr:col>116</xdr:col>
      <xdr:colOff>63500</xdr:colOff>
      <xdr:row>38</xdr:row>
      <xdr:rowOff>132461</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1323300" y="6646799"/>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109237</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624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130810</xdr:rowOff>
    </xdr:from>
    <xdr:to>
      <xdr:col>116</xdr:col>
      <xdr:colOff>114300</xdr:colOff>
      <xdr:row>39</xdr:row>
      <xdr:rowOff>60960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132461</xdr:rowOff>
    </xdr:from>
    <xdr:to>
      <xdr:col>111</xdr:col>
      <xdr:colOff>177800</xdr:colOff>
      <xdr:row>38</xdr:row>
      <xdr:rowOff>133604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0434300" y="664756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148336</xdr:rowOff>
    </xdr:from>
    <xdr:to>
      <xdr:col>112</xdr:col>
      <xdr:colOff>38100</xdr:colOff>
      <xdr:row>39</xdr:row>
      <xdr:rowOff>78486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69613</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7561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133604</xdr:rowOff>
    </xdr:from>
    <xdr:to>
      <xdr:col>107</xdr:col>
      <xdr:colOff>50800</xdr:colOff>
      <xdr:row>38</xdr:row>
      <xdr:rowOff>135128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19545300" y="664870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115570</xdr:rowOff>
    </xdr:from>
    <xdr:to>
      <xdr:col>107</xdr:col>
      <xdr:colOff>101600</xdr:colOff>
      <xdr:row>39</xdr:row>
      <xdr:rowOff>45720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36847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723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135128</xdr:rowOff>
    </xdr:from>
    <xdr:to>
      <xdr:col>102</xdr:col>
      <xdr:colOff>114300</xdr:colOff>
      <xdr:row>38</xdr:row>
      <xdr:rowOff>136271</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18656300" y="665022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154432</xdr:rowOff>
    </xdr:from>
    <xdr:to>
      <xdr:col>102</xdr:col>
      <xdr:colOff>165100</xdr:colOff>
      <xdr:row>39</xdr:row>
      <xdr:rowOff>84582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75709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7622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64660</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7512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80899</xdr:rowOff>
    </xdr:from>
    <xdr:to>
      <xdr:col>116</xdr:col>
      <xdr:colOff>114300</xdr:colOff>
      <xdr:row>39</xdr:row>
      <xdr:rowOff>11049</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5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40276</xdr:rowOff>
    </xdr:from>
    <xdr:ext cx="378565"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383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81661</xdr:rowOff>
    </xdr:from>
    <xdr:to>
      <xdr:col>112</xdr:col>
      <xdr:colOff>38100</xdr:colOff>
      <xdr:row>39</xdr:row>
      <xdr:rowOff>11811</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59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28338</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4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82804</xdr:rowOff>
    </xdr:from>
    <xdr:to>
      <xdr:col>107</xdr:col>
      <xdr:colOff>101600</xdr:colOff>
      <xdr:row>39</xdr:row>
      <xdr:rowOff>12954</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59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29481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5017" y="6373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84328</xdr:rowOff>
    </xdr:from>
    <xdr:to>
      <xdr:col>102</xdr:col>
      <xdr:colOff>165100</xdr:colOff>
      <xdr:row>39</xdr:row>
      <xdr:rowOff>14478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31005</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6017" y="6374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85471</xdr:rowOff>
    </xdr:from>
    <xdr:to>
      <xdr:col>98</xdr:col>
      <xdr:colOff>38100</xdr:colOff>
      <xdr:row>39</xdr:row>
      <xdr:rowOff>15621</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32148</xdr:rowOff>
    </xdr:from>
    <xdr:ext cx="378565"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7017" y="6375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土木費は、市道除雪にかかる費用や継続事業として実施している図書館等複合施設整備事業費の増加がコストを押し上げた。類似団体平均を下回ることは難しいが、県内平均を意識しながら平準化を図っていく。</a:t>
          </a:r>
        </a:p>
        <a:p>
          <a:r>
            <a:rPr kumimoji="1" lang="ja-JP" altLang="en-US" sz="1300">
              <a:latin typeface="ＭＳ Ｐゴシック" panose="020B0600070205080204" pitchFamily="50" charset="-128"/>
              <a:ea typeface="ＭＳ Ｐゴシック" panose="020B0600070205080204" pitchFamily="50" charset="-128"/>
            </a:rPr>
            <a:t>　教育費は、令和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年度に市立学校整備基金を創設し積み立てたことによるコストは減少したが、新たな小学校整備事業費の増加により依然類似団体平均を上回っている。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新潟県小千谷市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財政調整基金残高は、平成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年度をピークに減少傾向であったが、ふるさと納税による寄附金が増加したことなどにより、令和元年度以降、黒字収支により増加している。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今後も行政改革による徹底的な事務事業の見直しを行い、新たな歳入の確保に努め財政基盤の強化に努める。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新潟県小千谷市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国民健康保険特別会計は、平成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年度以降黒字に転じ健全な運営に努めている。</a:t>
          </a:r>
        </a:p>
        <a:p>
          <a:r>
            <a:rPr kumimoji="1" lang="ja-JP" altLang="en-US" sz="1400">
              <a:latin typeface="ＭＳ ゴシック" pitchFamily="49" charset="-128"/>
              <a:ea typeface="ＭＳ ゴシック" pitchFamily="49" charset="-128"/>
            </a:rPr>
            <a:t>　ガス事業会計は、販売量の増加などにより健全な運営を継続している。</a:t>
          </a:r>
        </a:p>
        <a:p>
          <a:r>
            <a:rPr kumimoji="1" lang="ja-JP" altLang="en-US" sz="1400">
              <a:latin typeface="ＭＳ ゴシック" pitchFamily="49" charset="-128"/>
              <a:ea typeface="ＭＳ ゴシック" pitchFamily="49" charset="-128"/>
            </a:rPr>
            <a:t>　全会計を通し、年度ごとの増減はあるものの、収支は黒字であり健全な運営であると言える。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5" zeroHeight="1" x14ac:dyDescent="0.25"/>
  <cols>
    <col min="1" max="11" width="2.1328125" style="180" customWidth="1"/>
    <col min="12" max="12" width="2.265625" style="180" customWidth="1"/>
    <col min="13" max="17" width="2.3984375" style="180" customWidth="1"/>
    <col min="18" max="119" width="2.1328125" style="180" customWidth="1"/>
    <col min="120" max="16384" width="0" style="180" hidden="1"/>
  </cols>
  <sheetData>
    <row r="1" spans="1:119" ht="33" customHeight="1" x14ac:dyDescent="0.25">
      <c r="B1" s="415" t="s">
        <v>84</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3.25" thickBot="1" x14ac:dyDescent="0.3">
      <c r="B2" s="182" t="s">
        <v>85</v>
      </c>
      <c r="C2" s="182"/>
      <c r="D2" s="183"/>
    </row>
    <row r="3" spans="1:119" ht="18.75" customHeight="1" thickBot="1" x14ac:dyDescent="0.3">
      <c r="A3" s="181"/>
      <c r="B3" s="416" t="s">
        <v>86</v>
      </c>
      <c r="C3" s="417"/>
      <c r="D3" s="417"/>
      <c r="E3" s="418"/>
      <c r="F3" s="418"/>
      <c r="G3" s="418"/>
      <c r="H3" s="418"/>
      <c r="I3" s="418"/>
      <c r="J3" s="418"/>
      <c r="K3" s="418"/>
      <c r="L3" s="418" t="s">
        <v>87</v>
      </c>
      <c r="M3" s="418"/>
      <c r="N3" s="418"/>
      <c r="O3" s="418"/>
      <c r="P3" s="418"/>
      <c r="Q3" s="418"/>
      <c r="R3" s="425"/>
      <c r="S3" s="425"/>
      <c r="T3" s="425"/>
      <c r="U3" s="425"/>
      <c r="V3" s="426"/>
      <c r="W3" s="400" t="s">
        <v>88</v>
      </c>
      <c r="X3" s="401"/>
      <c r="Y3" s="401"/>
      <c r="Z3" s="401"/>
      <c r="AA3" s="401"/>
      <c r="AB3" s="417"/>
      <c r="AC3" s="425" t="s">
        <v>89</v>
      </c>
      <c r="AD3" s="401"/>
      <c r="AE3" s="401"/>
      <c r="AF3" s="401"/>
      <c r="AG3" s="401"/>
      <c r="AH3" s="401"/>
      <c r="AI3" s="401"/>
      <c r="AJ3" s="401"/>
      <c r="AK3" s="401"/>
      <c r="AL3" s="402"/>
      <c r="AM3" s="400" t="s">
        <v>90</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91</v>
      </c>
      <c r="BO3" s="401"/>
      <c r="BP3" s="401"/>
      <c r="BQ3" s="401"/>
      <c r="BR3" s="401"/>
      <c r="BS3" s="401"/>
      <c r="BT3" s="401"/>
      <c r="BU3" s="402"/>
      <c r="BV3" s="400" t="s">
        <v>92</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93</v>
      </c>
      <c r="CU3" s="401"/>
      <c r="CV3" s="401"/>
      <c r="CW3" s="401"/>
      <c r="CX3" s="401"/>
      <c r="CY3" s="401"/>
      <c r="CZ3" s="401"/>
      <c r="DA3" s="402"/>
      <c r="DB3" s="400" t="s">
        <v>94</v>
      </c>
      <c r="DC3" s="401"/>
      <c r="DD3" s="401"/>
      <c r="DE3" s="401"/>
      <c r="DF3" s="401"/>
      <c r="DG3" s="401"/>
      <c r="DH3" s="401"/>
      <c r="DI3" s="402"/>
    </row>
    <row r="4" spans="1:119" ht="18.75" customHeight="1" x14ac:dyDescent="0.2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95</v>
      </c>
      <c r="AZ4" s="404"/>
      <c r="BA4" s="404"/>
      <c r="BB4" s="404"/>
      <c r="BC4" s="404"/>
      <c r="BD4" s="404"/>
      <c r="BE4" s="404"/>
      <c r="BF4" s="404"/>
      <c r="BG4" s="404"/>
      <c r="BH4" s="404"/>
      <c r="BI4" s="404"/>
      <c r="BJ4" s="404"/>
      <c r="BK4" s="404"/>
      <c r="BL4" s="404"/>
      <c r="BM4" s="405"/>
      <c r="BN4" s="406">
        <v>20177000</v>
      </c>
      <c r="BO4" s="407"/>
      <c r="BP4" s="407"/>
      <c r="BQ4" s="407"/>
      <c r="BR4" s="407"/>
      <c r="BS4" s="407"/>
      <c r="BT4" s="407"/>
      <c r="BU4" s="408"/>
      <c r="BV4" s="406">
        <v>20362183</v>
      </c>
      <c r="BW4" s="407"/>
      <c r="BX4" s="407"/>
      <c r="BY4" s="407"/>
      <c r="BZ4" s="407"/>
      <c r="CA4" s="407"/>
      <c r="CB4" s="407"/>
      <c r="CC4" s="408"/>
      <c r="CD4" s="409" t="s">
        <v>96</v>
      </c>
      <c r="CE4" s="410"/>
      <c r="CF4" s="410"/>
      <c r="CG4" s="410"/>
      <c r="CH4" s="410"/>
      <c r="CI4" s="410"/>
      <c r="CJ4" s="410"/>
      <c r="CK4" s="410"/>
      <c r="CL4" s="410"/>
      <c r="CM4" s="410"/>
      <c r="CN4" s="410"/>
      <c r="CO4" s="410"/>
      <c r="CP4" s="410"/>
      <c r="CQ4" s="410"/>
      <c r="CR4" s="410"/>
      <c r="CS4" s="411"/>
      <c r="CT4" s="412">
        <v>8.5</v>
      </c>
      <c r="CU4" s="413"/>
      <c r="CV4" s="413"/>
      <c r="CW4" s="413"/>
      <c r="CX4" s="413"/>
      <c r="CY4" s="413"/>
      <c r="CZ4" s="413"/>
      <c r="DA4" s="414"/>
      <c r="DB4" s="412">
        <v>12.4</v>
      </c>
      <c r="DC4" s="413"/>
      <c r="DD4" s="413"/>
      <c r="DE4" s="413"/>
      <c r="DF4" s="413"/>
      <c r="DG4" s="413"/>
      <c r="DH4" s="413"/>
      <c r="DI4" s="414"/>
    </row>
    <row r="5" spans="1:119" ht="18.75" customHeight="1" x14ac:dyDescent="0.2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97</v>
      </c>
      <c r="AN5" s="473"/>
      <c r="AO5" s="473"/>
      <c r="AP5" s="473"/>
      <c r="AQ5" s="473"/>
      <c r="AR5" s="473"/>
      <c r="AS5" s="473"/>
      <c r="AT5" s="474"/>
      <c r="AU5" s="475" t="s">
        <v>98</v>
      </c>
      <c r="AV5" s="476"/>
      <c r="AW5" s="476"/>
      <c r="AX5" s="476"/>
      <c r="AY5" s="477" t="s">
        <v>99</v>
      </c>
      <c r="AZ5" s="478"/>
      <c r="BA5" s="478"/>
      <c r="BB5" s="478"/>
      <c r="BC5" s="478"/>
      <c r="BD5" s="478"/>
      <c r="BE5" s="478"/>
      <c r="BF5" s="478"/>
      <c r="BG5" s="478"/>
      <c r="BH5" s="478"/>
      <c r="BI5" s="478"/>
      <c r="BJ5" s="478"/>
      <c r="BK5" s="478"/>
      <c r="BL5" s="478"/>
      <c r="BM5" s="479"/>
      <c r="BN5" s="443">
        <v>19084863</v>
      </c>
      <c r="BO5" s="444"/>
      <c r="BP5" s="444"/>
      <c r="BQ5" s="444"/>
      <c r="BR5" s="444"/>
      <c r="BS5" s="444"/>
      <c r="BT5" s="444"/>
      <c r="BU5" s="445"/>
      <c r="BV5" s="443">
        <v>18900596</v>
      </c>
      <c r="BW5" s="444"/>
      <c r="BX5" s="444"/>
      <c r="BY5" s="444"/>
      <c r="BZ5" s="444"/>
      <c r="CA5" s="444"/>
      <c r="CB5" s="444"/>
      <c r="CC5" s="445"/>
      <c r="CD5" s="446" t="s">
        <v>100</v>
      </c>
      <c r="CE5" s="447"/>
      <c r="CF5" s="447"/>
      <c r="CG5" s="447"/>
      <c r="CH5" s="447"/>
      <c r="CI5" s="447"/>
      <c r="CJ5" s="447"/>
      <c r="CK5" s="447"/>
      <c r="CL5" s="447"/>
      <c r="CM5" s="447"/>
      <c r="CN5" s="447"/>
      <c r="CO5" s="447"/>
      <c r="CP5" s="447"/>
      <c r="CQ5" s="447"/>
      <c r="CR5" s="447"/>
      <c r="CS5" s="448"/>
      <c r="CT5" s="440">
        <v>88.9</v>
      </c>
      <c r="CU5" s="441"/>
      <c r="CV5" s="441"/>
      <c r="CW5" s="441"/>
      <c r="CX5" s="441"/>
      <c r="CY5" s="441"/>
      <c r="CZ5" s="441"/>
      <c r="DA5" s="442"/>
      <c r="DB5" s="440">
        <v>81.3</v>
      </c>
      <c r="DC5" s="441"/>
      <c r="DD5" s="441"/>
      <c r="DE5" s="441"/>
      <c r="DF5" s="441"/>
      <c r="DG5" s="441"/>
      <c r="DH5" s="441"/>
      <c r="DI5" s="442"/>
    </row>
    <row r="6" spans="1:119" ht="18.75" customHeight="1" x14ac:dyDescent="0.25">
      <c r="A6" s="181"/>
      <c r="B6" s="449" t="s">
        <v>101</v>
      </c>
      <c r="C6" s="450"/>
      <c r="D6" s="450"/>
      <c r="E6" s="451"/>
      <c r="F6" s="451"/>
      <c r="G6" s="451"/>
      <c r="H6" s="451"/>
      <c r="I6" s="451"/>
      <c r="J6" s="451"/>
      <c r="K6" s="451"/>
      <c r="L6" s="451" t="s">
        <v>102</v>
      </c>
      <c r="M6" s="451"/>
      <c r="N6" s="451"/>
      <c r="O6" s="451"/>
      <c r="P6" s="451"/>
      <c r="Q6" s="451"/>
      <c r="R6" s="455"/>
      <c r="S6" s="455"/>
      <c r="T6" s="455"/>
      <c r="U6" s="455"/>
      <c r="V6" s="456"/>
      <c r="W6" s="459" t="s">
        <v>103</v>
      </c>
      <c r="X6" s="460"/>
      <c r="Y6" s="460"/>
      <c r="Z6" s="460"/>
      <c r="AA6" s="460"/>
      <c r="AB6" s="450"/>
      <c r="AC6" s="463" t="s">
        <v>104</v>
      </c>
      <c r="AD6" s="464"/>
      <c r="AE6" s="464"/>
      <c r="AF6" s="464"/>
      <c r="AG6" s="464"/>
      <c r="AH6" s="464"/>
      <c r="AI6" s="464"/>
      <c r="AJ6" s="464"/>
      <c r="AK6" s="464"/>
      <c r="AL6" s="465"/>
      <c r="AM6" s="472" t="s">
        <v>105</v>
      </c>
      <c r="AN6" s="473"/>
      <c r="AO6" s="473"/>
      <c r="AP6" s="473"/>
      <c r="AQ6" s="473"/>
      <c r="AR6" s="473"/>
      <c r="AS6" s="473"/>
      <c r="AT6" s="474"/>
      <c r="AU6" s="475" t="s">
        <v>98</v>
      </c>
      <c r="AV6" s="476"/>
      <c r="AW6" s="476"/>
      <c r="AX6" s="476"/>
      <c r="AY6" s="477" t="s">
        <v>106</v>
      </c>
      <c r="AZ6" s="478"/>
      <c r="BA6" s="478"/>
      <c r="BB6" s="478"/>
      <c r="BC6" s="478"/>
      <c r="BD6" s="478"/>
      <c r="BE6" s="478"/>
      <c r="BF6" s="478"/>
      <c r="BG6" s="478"/>
      <c r="BH6" s="478"/>
      <c r="BI6" s="478"/>
      <c r="BJ6" s="478"/>
      <c r="BK6" s="478"/>
      <c r="BL6" s="478"/>
      <c r="BM6" s="479"/>
      <c r="BN6" s="443">
        <v>1092137</v>
      </c>
      <c r="BO6" s="444"/>
      <c r="BP6" s="444"/>
      <c r="BQ6" s="444"/>
      <c r="BR6" s="444"/>
      <c r="BS6" s="444"/>
      <c r="BT6" s="444"/>
      <c r="BU6" s="445"/>
      <c r="BV6" s="443">
        <v>1461587</v>
      </c>
      <c r="BW6" s="444"/>
      <c r="BX6" s="444"/>
      <c r="BY6" s="444"/>
      <c r="BZ6" s="444"/>
      <c r="CA6" s="444"/>
      <c r="CB6" s="444"/>
      <c r="CC6" s="445"/>
      <c r="CD6" s="446" t="s">
        <v>107</v>
      </c>
      <c r="CE6" s="447"/>
      <c r="CF6" s="447"/>
      <c r="CG6" s="447"/>
      <c r="CH6" s="447"/>
      <c r="CI6" s="447"/>
      <c r="CJ6" s="447"/>
      <c r="CK6" s="447"/>
      <c r="CL6" s="447"/>
      <c r="CM6" s="447"/>
      <c r="CN6" s="447"/>
      <c r="CO6" s="447"/>
      <c r="CP6" s="447"/>
      <c r="CQ6" s="447"/>
      <c r="CR6" s="447"/>
      <c r="CS6" s="448"/>
      <c r="CT6" s="480">
        <v>90.5</v>
      </c>
      <c r="CU6" s="481"/>
      <c r="CV6" s="481"/>
      <c r="CW6" s="481"/>
      <c r="CX6" s="481"/>
      <c r="CY6" s="481"/>
      <c r="CZ6" s="481"/>
      <c r="DA6" s="482"/>
      <c r="DB6" s="480">
        <v>85.2</v>
      </c>
      <c r="DC6" s="481"/>
      <c r="DD6" s="481"/>
      <c r="DE6" s="481"/>
      <c r="DF6" s="481"/>
      <c r="DG6" s="481"/>
      <c r="DH6" s="481"/>
      <c r="DI6" s="482"/>
    </row>
    <row r="7" spans="1:119" ht="18.75" customHeight="1" x14ac:dyDescent="0.2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108</v>
      </c>
      <c r="AN7" s="473"/>
      <c r="AO7" s="473"/>
      <c r="AP7" s="473"/>
      <c r="AQ7" s="473"/>
      <c r="AR7" s="473"/>
      <c r="AS7" s="473"/>
      <c r="AT7" s="474"/>
      <c r="AU7" s="475" t="s">
        <v>109</v>
      </c>
      <c r="AV7" s="476"/>
      <c r="AW7" s="476"/>
      <c r="AX7" s="476"/>
      <c r="AY7" s="477" t="s">
        <v>110</v>
      </c>
      <c r="AZ7" s="478"/>
      <c r="BA7" s="478"/>
      <c r="BB7" s="478"/>
      <c r="BC7" s="478"/>
      <c r="BD7" s="478"/>
      <c r="BE7" s="478"/>
      <c r="BF7" s="478"/>
      <c r="BG7" s="478"/>
      <c r="BH7" s="478"/>
      <c r="BI7" s="478"/>
      <c r="BJ7" s="478"/>
      <c r="BK7" s="478"/>
      <c r="BL7" s="478"/>
      <c r="BM7" s="479"/>
      <c r="BN7" s="443">
        <v>222580</v>
      </c>
      <c r="BO7" s="444"/>
      <c r="BP7" s="444"/>
      <c r="BQ7" s="444"/>
      <c r="BR7" s="444"/>
      <c r="BS7" s="444"/>
      <c r="BT7" s="444"/>
      <c r="BU7" s="445"/>
      <c r="BV7" s="443">
        <v>148557</v>
      </c>
      <c r="BW7" s="444"/>
      <c r="BX7" s="444"/>
      <c r="BY7" s="444"/>
      <c r="BZ7" s="444"/>
      <c r="CA7" s="444"/>
      <c r="CB7" s="444"/>
      <c r="CC7" s="445"/>
      <c r="CD7" s="446" t="s">
        <v>111</v>
      </c>
      <c r="CE7" s="447"/>
      <c r="CF7" s="447"/>
      <c r="CG7" s="447"/>
      <c r="CH7" s="447"/>
      <c r="CI7" s="447"/>
      <c r="CJ7" s="447"/>
      <c r="CK7" s="447"/>
      <c r="CL7" s="447"/>
      <c r="CM7" s="447"/>
      <c r="CN7" s="447"/>
      <c r="CO7" s="447"/>
      <c r="CP7" s="447"/>
      <c r="CQ7" s="447"/>
      <c r="CR7" s="447"/>
      <c r="CS7" s="448"/>
      <c r="CT7" s="443">
        <v>10207223</v>
      </c>
      <c r="CU7" s="444"/>
      <c r="CV7" s="444"/>
      <c r="CW7" s="444"/>
      <c r="CX7" s="444"/>
      <c r="CY7" s="444"/>
      <c r="CZ7" s="444"/>
      <c r="DA7" s="445"/>
      <c r="DB7" s="443">
        <v>10603226</v>
      </c>
      <c r="DC7" s="444"/>
      <c r="DD7" s="444"/>
      <c r="DE7" s="444"/>
      <c r="DF7" s="444"/>
      <c r="DG7" s="444"/>
      <c r="DH7" s="444"/>
      <c r="DI7" s="445"/>
    </row>
    <row r="8" spans="1:119" ht="18.75" customHeight="1" thickBot="1" x14ac:dyDescent="0.3">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112</v>
      </c>
      <c r="AN8" s="473"/>
      <c r="AO8" s="473"/>
      <c r="AP8" s="473"/>
      <c r="AQ8" s="473"/>
      <c r="AR8" s="473"/>
      <c r="AS8" s="473"/>
      <c r="AT8" s="474"/>
      <c r="AU8" s="475" t="s">
        <v>113</v>
      </c>
      <c r="AV8" s="476"/>
      <c r="AW8" s="476"/>
      <c r="AX8" s="476"/>
      <c r="AY8" s="477" t="s">
        <v>114</v>
      </c>
      <c r="AZ8" s="478"/>
      <c r="BA8" s="478"/>
      <c r="BB8" s="478"/>
      <c r="BC8" s="478"/>
      <c r="BD8" s="478"/>
      <c r="BE8" s="478"/>
      <c r="BF8" s="478"/>
      <c r="BG8" s="478"/>
      <c r="BH8" s="478"/>
      <c r="BI8" s="478"/>
      <c r="BJ8" s="478"/>
      <c r="BK8" s="478"/>
      <c r="BL8" s="478"/>
      <c r="BM8" s="479"/>
      <c r="BN8" s="443">
        <v>869557</v>
      </c>
      <c r="BO8" s="444"/>
      <c r="BP8" s="444"/>
      <c r="BQ8" s="444"/>
      <c r="BR8" s="444"/>
      <c r="BS8" s="444"/>
      <c r="BT8" s="444"/>
      <c r="BU8" s="445"/>
      <c r="BV8" s="443">
        <v>1313030</v>
      </c>
      <c r="BW8" s="444"/>
      <c r="BX8" s="444"/>
      <c r="BY8" s="444"/>
      <c r="BZ8" s="444"/>
      <c r="CA8" s="444"/>
      <c r="CB8" s="444"/>
      <c r="CC8" s="445"/>
      <c r="CD8" s="446" t="s">
        <v>115</v>
      </c>
      <c r="CE8" s="447"/>
      <c r="CF8" s="447"/>
      <c r="CG8" s="447"/>
      <c r="CH8" s="447"/>
      <c r="CI8" s="447"/>
      <c r="CJ8" s="447"/>
      <c r="CK8" s="447"/>
      <c r="CL8" s="447"/>
      <c r="CM8" s="447"/>
      <c r="CN8" s="447"/>
      <c r="CO8" s="447"/>
      <c r="CP8" s="447"/>
      <c r="CQ8" s="447"/>
      <c r="CR8" s="447"/>
      <c r="CS8" s="448"/>
      <c r="CT8" s="483">
        <v>0.53</v>
      </c>
      <c r="CU8" s="484"/>
      <c r="CV8" s="484"/>
      <c r="CW8" s="484"/>
      <c r="CX8" s="484"/>
      <c r="CY8" s="484"/>
      <c r="CZ8" s="484"/>
      <c r="DA8" s="485"/>
      <c r="DB8" s="483">
        <v>0.55000000000000004</v>
      </c>
      <c r="DC8" s="484"/>
      <c r="DD8" s="484"/>
      <c r="DE8" s="484"/>
      <c r="DF8" s="484"/>
      <c r="DG8" s="484"/>
      <c r="DH8" s="484"/>
      <c r="DI8" s="485"/>
    </row>
    <row r="9" spans="1:119" ht="18.75" customHeight="1" thickBot="1" x14ac:dyDescent="0.3">
      <c r="A9" s="181"/>
      <c r="B9" s="437" t="s">
        <v>116</v>
      </c>
      <c r="C9" s="438"/>
      <c r="D9" s="438"/>
      <c r="E9" s="438"/>
      <c r="F9" s="438"/>
      <c r="G9" s="438"/>
      <c r="H9" s="438"/>
      <c r="I9" s="438"/>
      <c r="J9" s="438"/>
      <c r="K9" s="486"/>
      <c r="L9" s="487" t="s">
        <v>117</v>
      </c>
      <c r="M9" s="488"/>
      <c r="N9" s="488"/>
      <c r="O9" s="488"/>
      <c r="P9" s="488"/>
      <c r="Q9" s="489"/>
      <c r="R9" s="490">
        <v>34096</v>
      </c>
      <c r="S9" s="491"/>
      <c r="T9" s="491"/>
      <c r="U9" s="491"/>
      <c r="V9" s="492"/>
      <c r="W9" s="400" t="s">
        <v>118</v>
      </c>
      <c r="X9" s="401"/>
      <c r="Y9" s="401"/>
      <c r="Z9" s="401"/>
      <c r="AA9" s="401"/>
      <c r="AB9" s="401"/>
      <c r="AC9" s="401"/>
      <c r="AD9" s="401"/>
      <c r="AE9" s="401"/>
      <c r="AF9" s="401"/>
      <c r="AG9" s="401"/>
      <c r="AH9" s="401"/>
      <c r="AI9" s="401"/>
      <c r="AJ9" s="401"/>
      <c r="AK9" s="401"/>
      <c r="AL9" s="402"/>
      <c r="AM9" s="472" t="s">
        <v>119</v>
      </c>
      <c r="AN9" s="473"/>
      <c r="AO9" s="473"/>
      <c r="AP9" s="473"/>
      <c r="AQ9" s="473"/>
      <c r="AR9" s="473"/>
      <c r="AS9" s="473"/>
      <c r="AT9" s="474"/>
      <c r="AU9" s="475" t="s">
        <v>120</v>
      </c>
      <c r="AV9" s="476"/>
      <c r="AW9" s="476"/>
      <c r="AX9" s="476"/>
      <c r="AY9" s="477" t="s">
        <v>121</v>
      </c>
      <c r="AZ9" s="478"/>
      <c r="BA9" s="478"/>
      <c r="BB9" s="478"/>
      <c r="BC9" s="478"/>
      <c r="BD9" s="478"/>
      <c r="BE9" s="478"/>
      <c r="BF9" s="478"/>
      <c r="BG9" s="478"/>
      <c r="BH9" s="478"/>
      <c r="BI9" s="478"/>
      <c r="BJ9" s="478"/>
      <c r="BK9" s="478"/>
      <c r="BL9" s="478"/>
      <c r="BM9" s="479"/>
      <c r="BN9" s="443">
        <v>-443473</v>
      </c>
      <c r="BO9" s="444"/>
      <c r="BP9" s="444"/>
      <c r="BQ9" s="444"/>
      <c r="BR9" s="444"/>
      <c r="BS9" s="444"/>
      <c r="BT9" s="444"/>
      <c r="BU9" s="445"/>
      <c r="BV9" s="443">
        <v>-2818</v>
      </c>
      <c r="BW9" s="444"/>
      <c r="BX9" s="444"/>
      <c r="BY9" s="444"/>
      <c r="BZ9" s="444"/>
      <c r="CA9" s="444"/>
      <c r="CB9" s="444"/>
      <c r="CC9" s="445"/>
      <c r="CD9" s="446" t="s">
        <v>122</v>
      </c>
      <c r="CE9" s="447"/>
      <c r="CF9" s="447"/>
      <c r="CG9" s="447"/>
      <c r="CH9" s="447"/>
      <c r="CI9" s="447"/>
      <c r="CJ9" s="447"/>
      <c r="CK9" s="447"/>
      <c r="CL9" s="447"/>
      <c r="CM9" s="447"/>
      <c r="CN9" s="447"/>
      <c r="CO9" s="447"/>
      <c r="CP9" s="447"/>
      <c r="CQ9" s="447"/>
      <c r="CR9" s="447"/>
      <c r="CS9" s="448"/>
      <c r="CT9" s="440">
        <v>12.7</v>
      </c>
      <c r="CU9" s="441"/>
      <c r="CV9" s="441"/>
      <c r="CW9" s="441"/>
      <c r="CX9" s="441"/>
      <c r="CY9" s="441"/>
      <c r="CZ9" s="441"/>
      <c r="DA9" s="442"/>
      <c r="DB9" s="440">
        <v>12.5</v>
      </c>
      <c r="DC9" s="441"/>
      <c r="DD9" s="441"/>
      <c r="DE9" s="441"/>
      <c r="DF9" s="441"/>
      <c r="DG9" s="441"/>
      <c r="DH9" s="441"/>
      <c r="DI9" s="442"/>
    </row>
    <row r="10" spans="1:119" ht="18.75" customHeight="1" thickBot="1" x14ac:dyDescent="0.3">
      <c r="A10" s="181"/>
      <c r="B10" s="437"/>
      <c r="C10" s="438"/>
      <c r="D10" s="438"/>
      <c r="E10" s="438"/>
      <c r="F10" s="438"/>
      <c r="G10" s="438"/>
      <c r="H10" s="438"/>
      <c r="I10" s="438"/>
      <c r="J10" s="438"/>
      <c r="K10" s="486"/>
      <c r="L10" s="493" t="s">
        <v>123</v>
      </c>
      <c r="M10" s="473"/>
      <c r="N10" s="473"/>
      <c r="O10" s="473"/>
      <c r="P10" s="473"/>
      <c r="Q10" s="474"/>
      <c r="R10" s="494">
        <v>36498</v>
      </c>
      <c r="S10" s="495"/>
      <c r="T10" s="495"/>
      <c r="U10" s="495"/>
      <c r="V10" s="496"/>
      <c r="W10" s="431"/>
      <c r="X10" s="432"/>
      <c r="Y10" s="432"/>
      <c r="Z10" s="432"/>
      <c r="AA10" s="432"/>
      <c r="AB10" s="432"/>
      <c r="AC10" s="432"/>
      <c r="AD10" s="432"/>
      <c r="AE10" s="432"/>
      <c r="AF10" s="432"/>
      <c r="AG10" s="432"/>
      <c r="AH10" s="432"/>
      <c r="AI10" s="432"/>
      <c r="AJ10" s="432"/>
      <c r="AK10" s="432"/>
      <c r="AL10" s="435"/>
      <c r="AM10" s="472" t="s">
        <v>124</v>
      </c>
      <c r="AN10" s="473"/>
      <c r="AO10" s="473"/>
      <c r="AP10" s="473"/>
      <c r="AQ10" s="473"/>
      <c r="AR10" s="473"/>
      <c r="AS10" s="473"/>
      <c r="AT10" s="474"/>
      <c r="AU10" s="475" t="s">
        <v>125</v>
      </c>
      <c r="AV10" s="476"/>
      <c r="AW10" s="476"/>
      <c r="AX10" s="476"/>
      <c r="AY10" s="477" t="s">
        <v>126</v>
      </c>
      <c r="AZ10" s="478"/>
      <c r="BA10" s="478"/>
      <c r="BB10" s="478"/>
      <c r="BC10" s="478"/>
      <c r="BD10" s="478"/>
      <c r="BE10" s="478"/>
      <c r="BF10" s="478"/>
      <c r="BG10" s="478"/>
      <c r="BH10" s="478"/>
      <c r="BI10" s="478"/>
      <c r="BJ10" s="478"/>
      <c r="BK10" s="478"/>
      <c r="BL10" s="478"/>
      <c r="BM10" s="479"/>
      <c r="BN10" s="443">
        <v>673100</v>
      </c>
      <c r="BO10" s="444"/>
      <c r="BP10" s="444"/>
      <c r="BQ10" s="444"/>
      <c r="BR10" s="444"/>
      <c r="BS10" s="444"/>
      <c r="BT10" s="444"/>
      <c r="BU10" s="445"/>
      <c r="BV10" s="443">
        <v>659083</v>
      </c>
      <c r="BW10" s="444"/>
      <c r="BX10" s="444"/>
      <c r="BY10" s="444"/>
      <c r="BZ10" s="444"/>
      <c r="CA10" s="444"/>
      <c r="CB10" s="444"/>
      <c r="CC10" s="445"/>
      <c r="CD10" s="184" t="s">
        <v>127</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3">
      <c r="A11" s="181"/>
      <c r="B11" s="437"/>
      <c r="C11" s="438"/>
      <c r="D11" s="438"/>
      <c r="E11" s="438"/>
      <c r="F11" s="438"/>
      <c r="G11" s="438"/>
      <c r="H11" s="438"/>
      <c r="I11" s="438"/>
      <c r="J11" s="438"/>
      <c r="K11" s="486"/>
      <c r="L11" s="497" t="s">
        <v>128</v>
      </c>
      <c r="M11" s="498"/>
      <c r="N11" s="498"/>
      <c r="O11" s="498"/>
      <c r="P11" s="498"/>
      <c r="Q11" s="499"/>
      <c r="R11" s="500" t="s">
        <v>129</v>
      </c>
      <c r="S11" s="501"/>
      <c r="T11" s="501"/>
      <c r="U11" s="501"/>
      <c r="V11" s="502"/>
      <c r="W11" s="431"/>
      <c r="X11" s="432"/>
      <c r="Y11" s="432"/>
      <c r="Z11" s="432"/>
      <c r="AA11" s="432"/>
      <c r="AB11" s="432"/>
      <c r="AC11" s="432"/>
      <c r="AD11" s="432"/>
      <c r="AE11" s="432"/>
      <c r="AF11" s="432"/>
      <c r="AG11" s="432"/>
      <c r="AH11" s="432"/>
      <c r="AI11" s="432"/>
      <c r="AJ11" s="432"/>
      <c r="AK11" s="432"/>
      <c r="AL11" s="435"/>
      <c r="AM11" s="472" t="s">
        <v>130</v>
      </c>
      <c r="AN11" s="473"/>
      <c r="AO11" s="473"/>
      <c r="AP11" s="473"/>
      <c r="AQ11" s="473"/>
      <c r="AR11" s="473"/>
      <c r="AS11" s="473"/>
      <c r="AT11" s="474"/>
      <c r="AU11" s="475" t="s">
        <v>131</v>
      </c>
      <c r="AV11" s="476"/>
      <c r="AW11" s="476"/>
      <c r="AX11" s="476"/>
      <c r="AY11" s="477" t="s">
        <v>132</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133</v>
      </c>
      <c r="CE11" s="447"/>
      <c r="CF11" s="447"/>
      <c r="CG11" s="447"/>
      <c r="CH11" s="447"/>
      <c r="CI11" s="447"/>
      <c r="CJ11" s="447"/>
      <c r="CK11" s="447"/>
      <c r="CL11" s="447"/>
      <c r="CM11" s="447"/>
      <c r="CN11" s="447"/>
      <c r="CO11" s="447"/>
      <c r="CP11" s="447"/>
      <c r="CQ11" s="447"/>
      <c r="CR11" s="447"/>
      <c r="CS11" s="448"/>
      <c r="CT11" s="483" t="s">
        <v>134</v>
      </c>
      <c r="CU11" s="484"/>
      <c r="CV11" s="484"/>
      <c r="CW11" s="484"/>
      <c r="CX11" s="484"/>
      <c r="CY11" s="484"/>
      <c r="CZ11" s="484"/>
      <c r="DA11" s="485"/>
      <c r="DB11" s="483" t="s">
        <v>134</v>
      </c>
      <c r="DC11" s="484"/>
      <c r="DD11" s="484"/>
      <c r="DE11" s="484"/>
      <c r="DF11" s="484"/>
      <c r="DG11" s="484"/>
      <c r="DH11" s="484"/>
      <c r="DI11" s="485"/>
    </row>
    <row r="12" spans="1:119" ht="18.75" customHeight="1" x14ac:dyDescent="0.25">
      <c r="A12" s="181"/>
      <c r="B12" s="503" t="s">
        <v>135</v>
      </c>
      <c r="C12" s="504"/>
      <c r="D12" s="504"/>
      <c r="E12" s="504"/>
      <c r="F12" s="504"/>
      <c r="G12" s="504"/>
      <c r="H12" s="504"/>
      <c r="I12" s="504"/>
      <c r="J12" s="504"/>
      <c r="K12" s="505"/>
      <c r="L12" s="512" t="s">
        <v>136</v>
      </c>
      <c r="M12" s="513"/>
      <c r="N12" s="513"/>
      <c r="O12" s="513"/>
      <c r="P12" s="513"/>
      <c r="Q12" s="514"/>
      <c r="R12" s="515">
        <v>33722</v>
      </c>
      <c r="S12" s="516"/>
      <c r="T12" s="516"/>
      <c r="U12" s="516"/>
      <c r="V12" s="517"/>
      <c r="W12" s="518" t="s">
        <v>1</v>
      </c>
      <c r="X12" s="476"/>
      <c r="Y12" s="476"/>
      <c r="Z12" s="476"/>
      <c r="AA12" s="476"/>
      <c r="AB12" s="519"/>
      <c r="AC12" s="520" t="s">
        <v>137</v>
      </c>
      <c r="AD12" s="521"/>
      <c r="AE12" s="521"/>
      <c r="AF12" s="521"/>
      <c r="AG12" s="522"/>
      <c r="AH12" s="520" t="s">
        <v>138</v>
      </c>
      <c r="AI12" s="521"/>
      <c r="AJ12" s="521"/>
      <c r="AK12" s="521"/>
      <c r="AL12" s="523"/>
      <c r="AM12" s="472" t="s">
        <v>139</v>
      </c>
      <c r="AN12" s="473"/>
      <c r="AO12" s="473"/>
      <c r="AP12" s="473"/>
      <c r="AQ12" s="473"/>
      <c r="AR12" s="473"/>
      <c r="AS12" s="473"/>
      <c r="AT12" s="474"/>
      <c r="AU12" s="475" t="s">
        <v>98</v>
      </c>
      <c r="AV12" s="476"/>
      <c r="AW12" s="476"/>
      <c r="AX12" s="476"/>
      <c r="AY12" s="477" t="s">
        <v>140</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141</v>
      </c>
      <c r="CE12" s="447"/>
      <c r="CF12" s="447"/>
      <c r="CG12" s="447"/>
      <c r="CH12" s="447"/>
      <c r="CI12" s="447"/>
      <c r="CJ12" s="447"/>
      <c r="CK12" s="447"/>
      <c r="CL12" s="447"/>
      <c r="CM12" s="447"/>
      <c r="CN12" s="447"/>
      <c r="CO12" s="447"/>
      <c r="CP12" s="447"/>
      <c r="CQ12" s="447"/>
      <c r="CR12" s="447"/>
      <c r="CS12" s="448"/>
      <c r="CT12" s="483" t="s">
        <v>134</v>
      </c>
      <c r="CU12" s="484"/>
      <c r="CV12" s="484"/>
      <c r="CW12" s="484"/>
      <c r="CX12" s="484"/>
      <c r="CY12" s="484"/>
      <c r="CZ12" s="484"/>
      <c r="DA12" s="485"/>
      <c r="DB12" s="483" t="s">
        <v>142</v>
      </c>
      <c r="DC12" s="484"/>
      <c r="DD12" s="484"/>
      <c r="DE12" s="484"/>
      <c r="DF12" s="484"/>
      <c r="DG12" s="484"/>
      <c r="DH12" s="484"/>
      <c r="DI12" s="485"/>
    </row>
    <row r="13" spans="1:119" ht="18.75" customHeight="1" x14ac:dyDescent="0.25">
      <c r="A13" s="181"/>
      <c r="B13" s="506"/>
      <c r="C13" s="507"/>
      <c r="D13" s="507"/>
      <c r="E13" s="507"/>
      <c r="F13" s="507"/>
      <c r="G13" s="507"/>
      <c r="H13" s="507"/>
      <c r="I13" s="507"/>
      <c r="J13" s="507"/>
      <c r="K13" s="508"/>
      <c r="L13" s="190"/>
      <c r="M13" s="534" t="s">
        <v>143</v>
      </c>
      <c r="N13" s="535"/>
      <c r="O13" s="535"/>
      <c r="P13" s="535"/>
      <c r="Q13" s="536"/>
      <c r="R13" s="527">
        <v>33318</v>
      </c>
      <c r="S13" s="528"/>
      <c r="T13" s="528"/>
      <c r="U13" s="528"/>
      <c r="V13" s="529"/>
      <c r="W13" s="459" t="s">
        <v>144</v>
      </c>
      <c r="X13" s="460"/>
      <c r="Y13" s="460"/>
      <c r="Z13" s="460"/>
      <c r="AA13" s="460"/>
      <c r="AB13" s="450"/>
      <c r="AC13" s="494">
        <v>1051</v>
      </c>
      <c r="AD13" s="495"/>
      <c r="AE13" s="495"/>
      <c r="AF13" s="495"/>
      <c r="AG13" s="537"/>
      <c r="AH13" s="494">
        <v>1368</v>
      </c>
      <c r="AI13" s="495"/>
      <c r="AJ13" s="495"/>
      <c r="AK13" s="495"/>
      <c r="AL13" s="496"/>
      <c r="AM13" s="472" t="s">
        <v>145</v>
      </c>
      <c r="AN13" s="473"/>
      <c r="AO13" s="473"/>
      <c r="AP13" s="473"/>
      <c r="AQ13" s="473"/>
      <c r="AR13" s="473"/>
      <c r="AS13" s="473"/>
      <c r="AT13" s="474"/>
      <c r="AU13" s="475" t="s">
        <v>146</v>
      </c>
      <c r="AV13" s="476"/>
      <c r="AW13" s="476"/>
      <c r="AX13" s="476"/>
      <c r="AY13" s="477" t="s">
        <v>147</v>
      </c>
      <c r="AZ13" s="478"/>
      <c r="BA13" s="478"/>
      <c r="BB13" s="478"/>
      <c r="BC13" s="478"/>
      <c r="BD13" s="478"/>
      <c r="BE13" s="478"/>
      <c r="BF13" s="478"/>
      <c r="BG13" s="478"/>
      <c r="BH13" s="478"/>
      <c r="BI13" s="478"/>
      <c r="BJ13" s="478"/>
      <c r="BK13" s="478"/>
      <c r="BL13" s="478"/>
      <c r="BM13" s="479"/>
      <c r="BN13" s="443">
        <v>229627</v>
      </c>
      <c r="BO13" s="444"/>
      <c r="BP13" s="444"/>
      <c r="BQ13" s="444"/>
      <c r="BR13" s="444"/>
      <c r="BS13" s="444"/>
      <c r="BT13" s="444"/>
      <c r="BU13" s="445"/>
      <c r="BV13" s="443">
        <v>656265</v>
      </c>
      <c r="BW13" s="444"/>
      <c r="BX13" s="444"/>
      <c r="BY13" s="444"/>
      <c r="BZ13" s="444"/>
      <c r="CA13" s="444"/>
      <c r="CB13" s="444"/>
      <c r="CC13" s="445"/>
      <c r="CD13" s="446" t="s">
        <v>148</v>
      </c>
      <c r="CE13" s="447"/>
      <c r="CF13" s="447"/>
      <c r="CG13" s="447"/>
      <c r="CH13" s="447"/>
      <c r="CI13" s="447"/>
      <c r="CJ13" s="447"/>
      <c r="CK13" s="447"/>
      <c r="CL13" s="447"/>
      <c r="CM13" s="447"/>
      <c r="CN13" s="447"/>
      <c r="CO13" s="447"/>
      <c r="CP13" s="447"/>
      <c r="CQ13" s="447"/>
      <c r="CR13" s="447"/>
      <c r="CS13" s="448"/>
      <c r="CT13" s="440">
        <v>10.1</v>
      </c>
      <c r="CU13" s="441"/>
      <c r="CV13" s="441"/>
      <c r="CW13" s="441"/>
      <c r="CX13" s="441"/>
      <c r="CY13" s="441"/>
      <c r="CZ13" s="441"/>
      <c r="DA13" s="442"/>
      <c r="DB13" s="440">
        <v>10</v>
      </c>
      <c r="DC13" s="441"/>
      <c r="DD13" s="441"/>
      <c r="DE13" s="441"/>
      <c r="DF13" s="441"/>
      <c r="DG13" s="441"/>
      <c r="DH13" s="441"/>
      <c r="DI13" s="442"/>
    </row>
    <row r="14" spans="1:119" ht="18.75" customHeight="1" thickBot="1" x14ac:dyDescent="0.3">
      <c r="A14" s="181"/>
      <c r="B14" s="506"/>
      <c r="C14" s="507"/>
      <c r="D14" s="507"/>
      <c r="E14" s="507"/>
      <c r="F14" s="507"/>
      <c r="G14" s="507"/>
      <c r="H14" s="507"/>
      <c r="I14" s="507"/>
      <c r="J14" s="507"/>
      <c r="K14" s="508"/>
      <c r="L14" s="524" t="s">
        <v>149</v>
      </c>
      <c r="M14" s="525"/>
      <c r="N14" s="525"/>
      <c r="O14" s="525"/>
      <c r="P14" s="525"/>
      <c r="Q14" s="526"/>
      <c r="R14" s="527">
        <v>34062</v>
      </c>
      <c r="S14" s="528"/>
      <c r="T14" s="528"/>
      <c r="U14" s="528"/>
      <c r="V14" s="529"/>
      <c r="W14" s="433"/>
      <c r="X14" s="434"/>
      <c r="Y14" s="434"/>
      <c r="Z14" s="434"/>
      <c r="AA14" s="434"/>
      <c r="AB14" s="423"/>
      <c r="AC14" s="530">
        <v>6.2</v>
      </c>
      <c r="AD14" s="531"/>
      <c r="AE14" s="531"/>
      <c r="AF14" s="531"/>
      <c r="AG14" s="532"/>
      <c r="AH14" s="530">
        <v>7.3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150</v>
      </c>
      <c r="CE14" s="539"/>
      <c r="CF14" s="539"/>
      <c r="CG14" s="539"/>
      <c r="CH14" s="539"/>
      <c r="CI14" s="539"/>
      <c r="CJ14" s="539"/>
      <c r="CK14" s="539"/>
      <c r="CL14" s="539"/>
      <c r="CM14" s="539"/>
      <c r="CN14" s="539"/>
      <c r="CO14" s="539"/>
      <c r="CP14" s="539"/>
      <c r="CQ14" s="539"/>
      <c r="CR14" s="539"/>
      <c r="CS14" s="540"/>
      <c r="CT14" s="541">
        <v>20.8</v>
      </c>
      <c r="CU14" s="542"/>
      <c r="CV14" s="542"/>
      <c r="CW14" s="542"/>
      <c r="CX14" s="542"/>
      <c r="CY14" s="542"/>
      <c r="CZ14" s="542"/>
      <c r="DA14" s="543"/>
      <c r="DB14" s="541">
        <v>33.9</v>
      </c>
      <c r="DC14" s="542"/>
      <c r="DD14" s="542"/>
      <c r="DE14" s="542"/>
      <c r="DF14" s="542"/>
      <c r="DG14" s="542"/>
      <c r="DH14" s="542"/>
      <c r="DI14" s="543"/>
    </row>
    <row r="15" spans="1:119" ht="18.75" customHeight="1" x14ac:dyDescent="0.25">
      <c r="A15" s="181"/>
      <c r="B15" s="506"/>
      <c r="C15" s="507"/>
      <c r="D15" s="507"/>
      <c r="E15" s="507"/>
      <c r="F15" s="507"/>
      <c r="G15" s="507"/>
      <c r="H15" s="507"/>
      <c r="I15" s="507"/>
      <c r="J15" s="507"/>
      <c r="K15" s="508"/>
      <c r="L15" s="190"/>
      <c r="M15" s="534" t="s">
        <v>143</v>
      </c>
      <c r="N15" s="535"/>
      <c r="O15" s="535"/>
      <c r="P15" s="535"/>
      <c r="Q15" s="536"/>
      <c r="R15" s="527">
        <v>33819</v>
      </c>
      <c r="S15" s="528"/>
      <c r="T15" s="528"/>
      <c r="U15" s="528"/>
      <c r="V15" s="529"/>
      <c r="W15" s="459" t="s">
        <v>151</v>
      </c>
      <c r="X15" s="460"/>
      <c r="Y15" s="460"/>
      <c r="Z15" s="460"/>
      <c r="AA15" s="460"/>
      <c r="AB15" s="450"/>
      <c r="AC15" s="494">
        <v>6557</v>
      </c>
      <c r="AD15" s="495"/>
      <c r="AE15" s="495"/>
      <c r="AF15" s="495"/>
      <c r="AG15" s="537"/>
      <c r="AH15" s="494">
        <v>7154</v>
      </c>
      <c r="AI15" s="495"/>
      <c r="AJ15" s="495"/>
      <c r="AK15" s="495"/>
      <c r="AL15" s="496"/>
      <c r="AM15" s="472"/>
      <c r="AN15" s="473"/>
      <c r="AO15" s="473"/>
      <c r="AP15" s="473"/>
      <c r="AQ15" s="473"/>
      <c r="AR15" s="473"/>
      <c r="AS15" s="473"/>
      <c r="AT15" s="474"/>
      <c r="AU15" s="475"/>
      <c r="AV15" s="476"/>
      <c r="AW15" s="476"/>
      <c r="AX15" s="476"/>
      <c r="AY15" s="403" t="s">
        <v>152</v>
      </c>
      <c r="AZ15" s="404"/>
      <c r="BA15" s="404"/>
      <c r="BB15" s="404"/>
      <c r="BC15" s="404"/>
      <c r="BD15" s="404"/>
      <c r="BE15" s="404"/>
      <c r="BF15" s="404"/>
      <c r="BG15" s="404"/>
      <c r="BH15" s="404"/>
      <c r="BI15" s="404"/>
      <c r="BJ15" s="404"/>
      <c r="BK15" s="404"/>
      <c r="BL15" s="404"/>
      <c r="BM15" s="405"/>
      <c r="BN15" s="406">
        <v>4537921</v>
      </c>
      <c r="BO15" s="407"/>
      <c r="BP15" s="407"/>
      <c r="BQ15" s="407"/>
      <c r="BR15" s="407"/>
      <c r="BS15" s="407"/>
      <c r="BT15" s="407"/>
      <c r="BU15" s="408"/>
      <c r="BV15" s="406">
        <v>4520685</v>
      </c>
      <c r="BW15" s="407"/>
      <c r="BX15" s="407"/>
      <c r="BY15" s="407"/>
      <c r="BZ15" s="407"/>
      <c r="CA15" s="407"/>
      <c r="CB15" s="407"/>
      <c r="CC15" s="408"/>
      <c r="CD15" s="544" t="s">
        <v>153</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5">
      <c r="A16" s="181"/>
      <c r="B16" s="506"/>
      <c r="C16" s="507"/>
      <c r="D16" s="507"/>
      <c r="E16" s="507"/>
      <c r="F16" s="507"/>
      <c r="G16" s="507"/>
      <c r="H16" s="507"/>
      <c r="I16" s="507"/>
      <c r="J16" s="507"/>
      <c r="K16" s="508"/>
      <c r="L16" s="524" t="s">
        <v>154</v>
      </c>
      <c r="M16" s="547"/>
      <c r="N16" s="547"/>
      <c r="O16" s="547"/>
      <c r="P16" s="547"/>
      <c r="Q16" s="548"/>
      <c r="R16" s="549" t="s">
        <v>155</v>
      </c>
      <c r="S16" s="550"/>
      <c r="T16" s="550"/>
      <c r="U16" s="550"/>
      <c r="V16" s="551"/>
      <c r="W16" s="433"/>
      <c r="X16" s="434"/>
      <c r="Y16" s="434"/>
      <c r="Z16" s="434"/>
      <c r="AA16" s="434"/>
      <c r="AB16" s="423"/>
      <c r="AC16" s="530">
        <v>39</v>
      </c>
      <c r="AD16" s="531"/>
      <c r="AE16" s="531"/>
      <c r="AF16" s="531"/>
      <c r="AG16" s="532"/>
      <c r="AH16" s="530">
        <v>38.299999999999997</v>
      </c>
      <c r="AI16" s="531"/>
      <c r="AJ16" s="531"/>
      <c r="AK16" s="531"/>
      <c r="AL16" s="533"/>
      <c r="AM16" s="472"/>
      <c r="AN16" s="473"/>
      <c r="AO16" s="473"/>
      <c r="AP16" s="473"/>
      <c r="AQ16" s="473"/>
      <c r="AR16" s="473"/>
      <c r="AS16" s="473"/>
      <c r="AT16" s="474"/>
      <c r="AU16" s="475"/>
      <c r="AV16" s="476"/>
      <c r="AW16" s="476"/>
      <c r="AX16" s="476"/>
      <c r="AY16" s="477" t="s">
        <v>156</v>
      </c>
      <c r="AZ16" s="478"/>
      <c r="BA16" s="478"/>
      <c r="BB16" s="478"/>
      <c r="BC16" s="478"/>
      <c r="BD16" s="478"/>
      <c r="BE16" s="478"/>
      <c r="BF16" s="478"/>
      <c r="BG16" s="478"/>
      <c r="BH16" s="478"/>
      <c r="BI16" s="478"/>
      <c r="BJ16" s="478"/>
      <c r="BK16" s="478"/>
      <c r="BL16" s="478"/>
      <c r="BM16" s="479"/>
      <c r="BN16" s="443">
        <v>8833677</v>
      </c>
      <c r="BO16" s="444"/>
      <c r="BP16" s="444"/>
      <c r="BQ16" s="444"/>
      <c r="BR16" s="444"/>
      <c r="BS16" s="444"/>
      <c r="BT16" s="444"/>
      <c r="BU16" s="445"/>
      <c r="BV16" s="443">
        <v>8758580</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3">
      <c r="A17" s="181"/>
      <c r="B17" s="509"/>
      <c r="C17" s="510"/>
      <c r="D17" s="510"/>
      <c r="E17" s="510"/>
      <c r="F17" s="510"/>
      <c r="G17" s="510"/>
      <c r="H17" s="510"/>
      <c r="I17" s="510"/>
      <c r="J17" s="510"/>
      <c r="K17" s="511"/>
      <c r="L17" s="195"/>
      <c r="M17" s="554" t="s">
        <v>157</v>
      </c>
      <c r="N17" s="555"/>
      <c r="O17" s="555"/>
      <c r="P17" s="555"/>
      <c r="Q17" s="556"/>
      <c r="R17" s="549" t="s">
        <v>158</v>
      </c>
      <c r="S17" s="550"/>
      <c r="T17" s="550"/>
      <c r="U17" s="550"/>
      <c r="V17" s="551"/>
      <c r="W17" s="459" t="s">
        <v>159</v>
      </c>
      <c r="X17" s="460"/>
      <c r="Y17" s="460"/>
      <c r="Z17" s="460"/>
      <c r="AA17" s="460"/>
      <c r="AB17" s="450"/>
      <c r="AC17" s="494">
        <v>9213</v>
      </c>
      <c r="AD17" s="495"/>
      <c r="AE17" s="495"/>
      <c r="AF17" s="495"/>
      <c r="AG17" s="537"/>
      <c r="AH17" s="494">
        <v>10159</v>
      </c>
      <c r="AI17" s="495"/>
      <c r="AJ17" s="495"/>
      <c r="AK17" s="495"/>
      <c r="AL17" s="496"/>
      <c r="AM17" s="472"/>
      <c r="AN17" s="473"/>
      <c r="AO17" s="473"/>
      <c r="AP17" s="473"/>
      <c r="AQ17" s="473"/>
      <c r="AR17" s="473"/>
      <c r="AS17" s="473"/>
      <c r="AT17" s="474"/>
      <c r="AU17" s="475"/>
      <c r="AV17" s="476"/>
      <c r="AW17" s="476"/>
      <c r="AX17" s="476"/>
      <c r="AY17" s="477" t="s">
        <v>160</v>
      </c>
      <c r="AZ17" s="478"/>
      <c r="BA17" s="478"/>
      <c r="BB17" s="478"/>
      <c r="BC17" s="478"/>
      <c r="BD17" s="478"/>
      <c r="BE17" s="478"/>
      <c r="BF17" s="478"/>
      <c r="BG17" s="478"/>
      <c r="BH17" s="478"/>
      <c r="BI17" s="478"/>
      <c r="BJ17" s="478"/>
      <c r="BK17" s="478"/>
      <c r="BL17" s="478"/>
      <c r="BM17" s="479"/>
      <c r="BN17" s="443">
        <v>5722764</v>
      </c>
      <c r="BO17" s="444"/>
      <c r="BP17" s="444"/>
      <c r="BQ17" s="444"/>
      <c r="BR17" s="444"/>
      <c r="BS17" s="444"/>
      <c r="BT17" s="444"/>
      <c r="BU17" s="445"/>
      <c r="BV17" s="443">
        <v>5701763</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3">
      <c r="A18" s="181"/>
      <c r="B18" s="568" t="s">
        <v>161</v>
      </c>
      <c r="C18" s="486"/>
      <c r="D18" s="486"/>
      <c r="E18" s="569"/>
      <c r="F18" s="569"/>
      <c r="G18" s="569"/>
      <c r="H18" s="569"/>
      <c r="I18" s="569"/>
      <c r="J18" s="569"/>
      <c r="K18" s="569"/>
      <c r="L18" s="570">
        <v>155.19</v>
      </c>
      <c r="M18" s="570"/>
      <c r="N18" s="570"/>
      <c r="O18" s="570"/>
      <c r="P18" s="570"/>
      <c r="Q18" s="570"/>
      <c r="R18" s="571"/>
      <c r="S18" s="571"/>
      <c r="T18" s="571"/>
      <c r="U18" s="571"/>
      <c r="V18" s="572"/>
      <c r="W18" s="461"/>
      <c r="X18" s="462"/>
      <c r="Y18" s="462"/>
      <c r="Z18" s="462"/>
      <c r="AA18" s="462"/>
      <c r="AB18" s="453"/>
      <c r="AC18" s="573">
        <v>54.8</v>
      </c>
      <c r="AD18" s="574"/>
      <c r="AE18" s="574"/>
      <c r="AF18" s="574"/>
      <c r="AG18" s="575"/>
      <c r="AH18" s="573">
        <v>54.4</v>
      </c>
      <c r="AI18" s="574"/>
      <c r="AJ18" s="574"/>
      <c r="AK18" s="574"/>
      <c r="AL18" s="576"/>
      <c r="AM18" s="472"/>
      <c r="AN18" s="473"/>
      <c r="AO18" s="473"/>
      <c r="AP18" s="473"/>
      <c r="AQ18" s="473"/>
      <c r="AR18" s="473"/>
      <c r="AS18" s="473"/>
      <c r="AT18" s="474"/>
      <c r="AU18" s="475"/>
      <c r="AV18" s="476"/>
      <c r="AW18" s="476"/>
      <c r="AX18" s="476"/>
      <c r="AY18" s="477" t="s">
        <v>162</v>
      </c>
      <c r="AZ18" s="478"/>
      <c r="BA18" s="478"/>
      <c r="BB18" s="478"/>
      <c r="BC18" s="478"/>
      <c r="BD18" s="478"/>
      <c r="BE18" s="478"/>
      <c r="BF18" s="478"/>
      <c r="BG18" s="478"/>
      <c r="BH18" s="478"/>
      <c r="BI18" s="478"/>
      <c r="BJ18" s="478"/>
      <c r="BK18" s="478"/>
      <c r="BL18" s="478"/>
      <c r="BM18" s="479"/>
      <c r="BN18" s="443">
        <v>9237646</v>
      </c>
      <c r="BO18" s="444"/>
      <c r="BP18" s="444"/>
      <c r="BQ18" s="444"/>
      <c r="BR18" s="444"/>
      <c r="BS18" s="444"/>
      <c r="BT18" s="444"/>
      <c r="BU18" s="445"/>
      <c r="BV18" s="443">
        <v>8620390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3">
      <c r="A19" s="181"/>
      <c r="B19" s="568" t="s">
        <v>163</v>
      </c>
      <c r="C19" s="486"/>
      <c r="D19" s="486"/>
      <c r="E19" s="569"/>
      <c r="F19" s="569"/>
      <c r="G19" s="569"/>
      <c r="H19" s="569"/>
      <c r="I19" s="569"/>
      <c r="J19" s="569"/>
      <c r="K19" s="569"/>
      <c r="L19" s="577">
        <v>220</v>
      </c>
      <c r="M19" s="577"/>
      <c r="N19" s="577"/>
      <c r="O19" s="577"/>
      <c r="P19" s="577"/>
      <c r="Q19" s="577"/>
      <c r="R19" s="578"/>
      <c r="S19" s="578"/>
      <c r="T19" s="578"/>
      <c r="U19" s="578"/>
      <c r="V19" s="579"/>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164</v>
      </c>
      <c r="AZ19" s="478"/>
      <c r="BA19" s="478"/>
      <c r="BB19" s="478"/>
      <c r="BC19" s="478"/>
      <c r="BD19" s="478"/>
      <c r="BE19" s="478"/>
      <c r="BF19" s="478"/>
      <c r="BG19" s="478"/>
      <c r="BH19" s="478"/>
      <c r="BI19" s="478"/>
      <c r="BJ19" s="478"/>
      <c r="BK19" s="478"/>
      <c r="BL19" s="478"/>
      <c r="BM19" s="479"/>
      <c r="BN19" s="443">
        <v>14295220</v>
      </c>
      <c r="BO19" s="444"/>
      <c r="BP19" s="444"/>
      <c r="BQ19" s="444"/>
      <c r="BR19" s="444"/>
      <c r="BS19" s="444"/>
      <c r="BT19" s="444"/>
      <c r="BU19" s="445"/>
      <c r="BV19" s="443">
        <v>14248571</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3">
      <c r="A20" s="181"/>
      <c r="B20" s="568" t="s">
        <v>165</v>
      </c>
      <c r="C20" s="486"/>
      <c r="D20" s="486"/>
      <c r="E20" s="569"/>
      <c r="F20" s="569"/>
      <c r="G20" s="569"/>
      <c r="H20" s="569"/>
      <c r="I20" s="569"/>
      <c r="J20" s="569"/>
      <c r="K20" s="569"/>
      <c r="L20" s="577">
        <v>12113</v>
      </c>
      <c r="M20" s="577"/>
      <c r="N20" s="577"/>
      <c r="O20" s="577"/>
      <c r="P20" s="577"/>
      <c r="Q20" s="577"/>
      <c r="R20" s="578"/>
      <c r="S20" s="578"/>
      <c r="T20" s="578"/>
      <c r="U20" s="578"/>
      <c r="V20" s="579"/>
      <c r="W20" s="461"/>
      <c r="X20" s="462"/>
      <c r="Y20" s="462"/>
      <c r="Z20" s="462"/>
      <c r="AA20" s="462"/>
      <c r="AB20" s="462"/>
      <c r="AC20" s="580"/>
      <c r="AD20" s="580"/>
      <c r="AE20" s="580"/>
      <c r="AF20" s="580"/>
      <c r="AG20" s="580"/>
      <c r="AH20" s="580"/>
      <c r="AI20" s="580"/>
      <c r="AJ20" s="580"/>
      <c r="AK20" s="580"/>
      <c r="AL20" s="581"/>
      <c r="AM20" s="582"/>
      <c r="AN20" s="498"/>
      <c r="AO20" s="498"/>
      <c r="AP20" s="498"/>
      <c r="AQ20" s="498"/>
      <c r="AR20" s="498"/>
      <c r="AS20" s="498"/>
      <c r="AT20" s="499"/>
      <c r="AU20" s="583"/>
      <c r="AV20" s="584"/>
      <c r="AW20" s="584"/>
      <c r="AX20" s="585"/>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3">
      <c r="A21" s="181"/>
      <c r="B21" s="559" t="s">
        <v>166</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5">
      <c r="A22" s="181"/>
      <c r="B22" s="613" t="s">
        <v>167</v>
      </c>
      <c r="C22" s="587"/>
      <c r="D22" s="588"/>
      <c r="E22" s="455" t="s">
        <v>1</v>
      </c>
      <c r="F22" s="460"/>
      <c r="G22" s="460"/>
      <c r="H22" s="460"/>
      <c r="I22" s="460"/>
      <c r="J22" s="460"/>
      <c r="K22" s="450"/>
      <c r="L22" s="455" t="s">
        <v>168</v>
      </c>
      <c r="M22" s="460"/>
      <c r="N22" s="460"/>
      <c r="O22" s="460"/>
      <c r="P22" s="450"/>
      <c r="Q22" s="618" t="s">
        <v>169</v>
      </c>
      <c r="R22" s="619"/>
      <c r="S22" s="619"/>
      <c r="T22" s="619"/>
      <c r="U22" s="619"/>
      <c r="V22" s="620"/>
      <c r="W22" s="586" t="s">
        <v>170</v>
      </c>
      <c r="X22" s="587"/>
      <c r="Y22" s="588"/>
      <c r="Z22" s="455" t="s">
        <v>1</v>
      </c>
      <c r="AA22" s="460"/>
      <c r="AB22" s="460"/>
      <c r="AC22" s="460"/>
      <c r="AD22" s="460"/>
      <c r="AE22" s="460"/>
      <c r="AF22" s="460"/>
      <c r="AG22" s="450"/>
      <c r="AH22" s="624" t="s">
        <v>171</v>
      </c>
      <c r="AI22" s="460"/>
      <c r="AJ22" s="460"/>
      <c r="AK22" s="460"/>
      <c r="AL22" s="450"/>
      <c r="AM22" s="624" t="s">
        <v>172</v>
      </c>
      <c r="AN22" s="625"/>
      <c r="AO22" s="625"/>
      <c r="AP22" s="625"/>
      <c r="AQ22" s="625"/>
      <c r="AR22" s="626"/>
      <c r="AS22" s="618" t="s">
        <v>169</v>
      </c>
      <c r="AT22" s="619"/>
      <c r="AU22" s="619"/>
      <c r="AV22" s="619"/>
      <c r="AW22" s="619"/>
      <c r="AX22" s="630"/>
      <c r="AY22" s="403" t="s">
        <v>173</v>
      </c>
      <c r="AZ22" s="404"/>
      <c r="BA22" s="404"/>
      <c r="BB22" s="404"/>
      <c r="BC22" s="404"/>
      <c r="BD22" s="404"/>
      <c r="BE22" s="404"/>
      <c r="BF22" s="404"/>
      <c r="BG22" s="404"/>
      <c r="BH22" s="404"/>
      <c r="BI22" s="404"/>
      <c r="BJ22" s="404"/>
      <c r="BK22" s="404"/>
      <c r="BL22" s="404"/>
      <c r="BM22" s="405"/>
      <c r="BN22" s="406">
        <v>14993357</v>
      </c>
      <c r="BO22" s="407"/>
      <c r="BP22" s="407"/>
      <c r="BQ22" s="407"/>
      <c r="BR22" s="407"/>
      <c r="BS22" s="407"/>
      <c r="BT22" s="407"/>
      <c r="BU22" s="408"/>
      <c r="BV22" s="406">
        <v>15957418</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174</v>
      </c>
      <c r="AZ23" s="478"/>
      <c r="BA23" s="478"/>
      <c r="BB23" s="478"/>
      <c r="BC23" s="478"/>
      <c r="BD23" s="478"/>
      <c r="BE23" s="478"/>
      <c r="BF23" s="478"/>
      <c r="BG23" s="478"/>
      <c r="BH23" s="478"/>
      <c r="BI23" s="478"/>
      <c r="BJ23" s="478"/>
      <c r="BK23" s="478"/>
      <c r="BL23" s="478"/>
      <c r="BM23" s="479"/>
      <c r="BN23" s="443">
        <v>13664033</v>
      </c>
      <c r="BO23" s="444"/>
      <c r="BP23" s="444"/>
      <c r="BQ23" s="444"/>
      <c r="BR23" s="444"/>
      <c r="BS23" s="444"/>
      <c r="BT23" s="444"/>
      <c r="BU23" s="445"/>
      <c r="BV23" s="443">
        <v>14459543</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3">
      <c r="A24" s="181"/>
      <c r="B24" s="614"/>
      <c r="C24" s="590"/>
      <c r="D24" s="591"/>
      <c r="E24" s="493" t="s">
        <v>175</v>
      </c>
      <c r="F24" s="473"/>
      <c r="G24" s="473"/>
      <c r="H24" s="473"/>
      <c r="I24" s="473"/>
      <c r="J24" s="473"/>
      <c r="K24" s="474"/>
      <c r="L24" s="494">
        <v>1</v>
      </c>
      <c r="M24" s="495"/>
      <c r="N24" s="495"/>
      <c r="O24" s="495"/>
      <c r="P24" s="537"/>
      <c r="Q24" s="494">
        <v>8510</v>
      </c>
      <c r="R24" s="495"/>
      <c r="S24" s="495"/>
      <c r="T24" s="495"/>
      <c r="U24" s="495"/>
      <c r="V24" s="537"/>
      <c r="W24" s="589"/>
      <c r="X24" s="590"/>
      <c r="Y24" s="591"/>
      <c r="Z24" s="493" t="s">
        <v>176</v>
      </c>
      <c r="AA24" s="473"/>
      <c r="AB24" s="473"/>
      <c r="AC24" s="473"/>
      <c r="AD24" s="473"/>
      <c r="AE24" s="473"/>
      <c r="AF24" s="473"/>
      <c r="AG24" s="474"/>
      <c r="AH24" s="494">
        <v>370</v>
      </c>
      <c r="AI24" s="495"/>
      <c r="AJ24" s="495"/>
      <c r="AK24" s="495"/>
      <c r="AL24" s="537"/>
      <c r="AM24" s="494">
        <v>1074110</v>
      </c>
      <c r="AN24" s="495"/>
      <c r="AO24" s="495"/>
      <c r="AP24" s="495"/>
      <c r="AQ24" s="495"/>
      <c r="AR24" s="537"/>
      <c r="AS24" s="494">
        <v>2903</v>
      </c>
      <c r="AT24" s="495"/>
      <c r="AU24" s="495"/>
      <c r="AV24" s="495"/>
      <c r="AW24" s="495"/>
      <c r="AX24" s="496"/>
      <c r="AY24" s="562" t="s">
        <v>177</v>
      </c>
      <c r="AZ24" s="563"/>
      <c r="BA24" s="563"/>
      <c r="BB24" s="563"/>
      <c r="BC24" s="563"/>
      <c r="BD24" s="563"/>
      <c r="BE24" s="563"/>
      <c r="BF24" s="563"/>
      <c r="BG24" s="563"/>
      <c r="BH24" s="563"/>
      <c r="BI24" s="563"/>
      <c r="BJ24" s="563"/>
      <c r="BK24" s="563"/>
      <c r="BL24" s="563"/>
      <c r="BM24" s="564"/>
      <c r="BN24" s="443">
        <v>8362851</v>
      </c>
      <c r="BO24" s="444"/>
      <c r="BP24" s="444"/>
      <c r="BQ24" s="444"/>
      <c r="BR24" s="444"/>
      <c r="BS24" s="444"/>
      <c r="BT24" s="444"/>
      <c r="BU24" s="445"/>
      <c r="BV24" s="443">
        <v>8823700</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5">
      <c r="A25" s="181"/>
      <c r="B25" s="614"/>
      <c r="C25" s="590"/>
      <c r="D25" s="591"/>
      <c r="E25" s="493" t="s">
        <v>178</v>
      </c>
      <c r="F25" s="473"/>
      <c r="G25" s="473"/>
      <c r="H25" s="473"/>
      <c r="I25" s="473"/>
      <c r="J25" s="473"/>
      <c r="K25" s="474"/>
      <c r="L25" s="494">
        <v>1</v>
      </c>
      <c r="M25" s="495"/>
      <c r="N25" s="495"/>
      <c r="O25" s="495"/>
      <c r="P25" s="537"/>
      <c r="Q25" s="494">
        <v>6440</v>
      </c>
      <c r="R25" s="495"/>
      <c r="S25" s="495"/>
      <c r="T25" s="495"/>
      <c r="U25" s="495"/>
      <c r="V25" s="537"/>
      <c r="W25" s="589"/>
      <c r="X25" s="590"/>
      <c r="Y25" s="591"/>
      <c r="Z25" s="493" t="s">
        <v>179</v>
      </c>
      <c r="AA25" s="473"/>
      <c r="AB25" s="473"/>
      <c r="AC25" s="473"/>
      <c r="AD25" s="473"/>
      <c r="AE25" s="473"/>
      <c r="AF25" s="473"/>
      <c r="AG25" s="474"/>
      <c r="AH25" s="494">
        <v>63</v>
      </c>
      <c r="AI25" s="495"/>
      <c r="AJ25" s="495"/>
      <c r="AK25" s="495"/>
      <c r="AL25" s="537"/>
      <c r="AM25" s="494">
        <v>192339</v>
      </c>
      <c r="AN25" s="495"/>
      <c r="AO25" s="495"/>
      <c r="AP25" s="495"/>
      <c r="AQ25" s="495"/>
      <c r="AR25" s="537"/>
      <c r="AS25" s="494">
        <v>3053</v>
      </c>
      <c r="AT25" s="495"/>
      <c r="AU25" s="495"/>
      <c r="AV25" s="495"/>
      <c r="AW25" s="495"/>
      <c r="AX25" s="496"/>
      <c r="AY25" s="403" t="s">
        <v>180</v>
      </c>
      <c r="AZ25" s="404"/>
      <c r="BA25" s="404"/>
      <c r="BB25" s="404"/>
      <c r="BC25" s="404"/>
      <c r="BD25" s="404"/>
      <c r="BE25" s="404"/>
      <c r="BF25" s="404"/>
      <c r="BG25" s="404"/>
      <c r="BH25" s="404"/>
      <c r="BI25" s="404"/>
      <c r="BJ25" s="404"/>
      <c r="BK25" s="404"/>
      <c r="BL25" s="404"/>
      <c r="BM25" s="405"/>
      <c r="BN25" s="406">
        <v>882173</v>
      </c>
      <c r="BO25" s="407"/>
      <c r="BP25" s="407"/>
      <c r="BQ25" s="407"/>
      <c r="BR25" s="407"/>
      <c r="BS25" s="407"/>
      <c r="BT25" s="407"/>
      <c r="BU25" s="408"/>
      <c r="BV25" s="406">
        <v>1058984</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5">
      <c r="A26" s="181"/>
      <c r="B26" s="614"/>
      <c r="C26" s="590"/>
      <c r="D26" s="591"/>
      <c r="E26" s="493" t="s">
        <v>181</v>
      </c>
      <c r="F26" s="473"/>
      <c r="G26" s="473"/>
      <c r="H26" s="473"/>
      <c r="I26" s="473"/>
      <c r="J26" s="473"/>
      <c r="K26" s="474"/>
      <c r="L26" s="494">
        <v>1</v>
      </c>
      <c r="M26" s="495"/>
      <c r="N26" s="495"/>
      <c r="O26" s="495"/>
      <c r="P26" s="537"/>
      <c r="Q26" s="494">
        <v>5680</v>
      </c>
      <c r="R26" s="495"/>
      <c r="S26" s="495"/>
      <c r="T26" s="495"/>
      <c r="U26" s="495"/>
      <c r="V26" s="537"/>
      <c r="W26" s="589"/>
      <c r="X26" s="590"/>
      <c r="Y26" s="591"/>
      <c r="Z26" s="493" t="s">
        <v>182</v>
      </c>
      <c r="AA26" s="595"/>
      <c r="AB26" s="595"/>
      <c r="AC26" s="595"/>
      <c r="AD26" s="595"/>
      <c r="AE26" s="595"/>
      <c r="AF26" s="595"/>
      <c r="AG26" s="596"/>
      <c r="AH26" s="494">
        <v>39</v>
      </c>
      <c r="AI26" s="495"/>
      <c r="AJ26" s="495"/>
      <c r="AK26" s="495"/>
      <c r="AL26" s="537"/>
      <c r="AM26" s="494">
        <v>108693</v>
      </c>
      <c r="AN26" s="495"/>
      <c r="AO26" s="495"/>
      <c r="AP26" s="495"/>
      <c r="AQ26" s="495"/>
      <c r="AR26" s="537"/>
      <c r="AS26" s="494">
        <v>2787</v>
      </c>
      <c r="AT26" s="495"/>
      <c r="AU26" s="495"/>
      <c r="AV26" s="495"/>
      <c r="AW26" s="495"/>
      <c r="AX26" s="496"/>
      <c r="AY26" s="446" t="s">
        <v>183</v>
      </c>
      <c r="AZ26" s="447"/>
      <c r="BA26" s="447"/>
      <c r="BB26" s="447"/>
      <c r="BC26" s="447"/>
      <c r="BD26" s="447"/>
      <c r="BE26" s="447"/>
      <c r="BF26" s="447"/>
      <c r="BG26" s="447"/>
      <c r="BH26" s="447"/>
      <c r="BI26" s="447"/>
      <c r="BJ26" s="447"/>
      <c r="BK26" s="447"/>
      <c r="BL26" s="447"/>
      <c r="BM26" s="448"/>
      <c r="BN26" s="443" t="s">
        <v>134</v>
      </c>
      <c r="BO26" s="444"/>
      <c r="BP26" s="444"/>
      <c r="BQ26" s="444"/>
      <c r="BR26" s="444"/>
      <c r="BS26" s="444"/>
      <c r="BT26" s="444"/>
      <c r="BU26" s="445"/>
      <c r="BV26" s="443" t="s">
        <v>184</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3">
      <c r="A27" s="181"/>
      <c r="B27" s="614"/>
      <c r="C27" s="590"/>
      <c r="D27" s="591"/>
      <c r="E27" s="493" t="s">
        <v>185</v>
      </c>
      <c r="F27" s="473"/>
      <c r="G27" s="473"/>
      <c r="H27" s="473"/>
      <c r="I27" s="473"/>
      <c r="J27" s="473"/>
      <c r="K27" s="474"/>
      <c r="L27" s="494">
        <v>1</v>
      </c>
      <c r="M27" s="495"/>
      <c r="N27" s="495"/>
      <c r="O27" s="495"/>
      <c r="P27" s="537"/>
      <c r="Q27" s="494">
        <v>3920</v>
      </c>
      <c r="R27" s="495"/>
      <c r="S27" s="495"/>
      <c r="T27" s="495"/>
      <c r="U27" s="495"/>
      <c r="V27" s="537"/>
      <c r="W27" s="589"/>
      <c r="X27" s="590"/>
      <c r="Y27" s="591"/>
      <c r="Z27" s="493" t="s">
        <v>186</v>
      </c>
      <c r="AA27" s="473"/>
      <c r="AB27" s="473"/>
      <c r="AC27" s="473"/>
      <c r="AD27" s="473"/>
      <c r="AE27" s="473"/>
      <c r="AF27" s="473"/>
      <c r="AG27" s="474"/>
      <c r="AH27" s="494">
        <v>2</v>
      </c>
      <c r="AI27" s="495"/>
      <c r="AJ27" s="495"/>
      <c r="AK27" s="495"/>
      <c r="AL27" s="537"/>
      <c r="AM27" s="494" t="s">
        <v>187</v>
      </c>
      <c r="AN27" s="495"/>
      <c r="AO27" s="495"/>
      <c r="AP27" s="495"/>
      <c r="AQ27" s="495"/>
      <c r="AR27" s="537"/>
      <c r="AS27" s="494" t="s">
        <v>188</v>
      </c>
      <c r="AT27" s="495"/>
      <c r="AU27" s="495"/>
      <c r="AV27" s="495"/>
      <c r="AW27" s="495"/>
      <c r="AX27" s="496"/>
      <c r="AY27" s="538" t="s">
        <v>189</v>
      </c>
      <c r="AZ27" s="539"/>
      <c r="BA27" s="539"/>
      <c r="BB27" s="539"/>
      <c r="BC27" s="539"/>
      <c r="BD27" s="539"/>
      <c r="BE27" s="539"/>
      <c r="BF27" s="539"/>
      <c r="BG27" s="539"/>
      <c r="BH27" s="539"/>
      <c r="BI27" s="539"/>
      <c r="BJ27" s="539"/>
      <c r="BK27" s="539"/>
      <c r="BL27" s="539"/>
      <c r="BM27" s="540"/>
      <c r="BN27" s="565">
        <v>250000</v>
      </c>
      <c r="BO27" s="566"/>
      <c r="BP27" s="566"/>
      <c r="BQ27" s="566"/>
      <c r="BR27" s="566"/>
      <c r="BS27" s="566"/>
      <c r="BT27" s="566"/>
      <c r="BU27" s="567"/>
      <c r="BV27" s="565">
        <v>250000</v>
      </c>
      <c r="BW27" s="566"/>
      <c r="BX27" s="566"/>
      <c r="BY27" s="566"/>
      <c r="BZ27" s="566"/>
      <c r="CA27" s="566"/>
      <c r="CB27" s="566"/>
      <c r="CC27" s="567"/>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5">
      <c r="A28" s="181"/>
      <c r="B28" s="614"/>
      <c r="C28" s="590"/>
      <c r="D28" s="591"/>
      <c r="E28" s="493" t="s">
        <v>190</v>
      </c>
      <c r="F28" s="473"/>
      <c r="G28" s="473"/>
      <c r="H28" s="473"/>
      <c r="I28" s="473"/>
      <c r="J28" s="473"/>
      <c r="K28" s="474"/>
      <c r="L28" s="494">
        <v>1</v>
      </c>
      <c r="M28" s="495"/>
      <c r="N28" s="495"/>
      <c r="O28" s="495"/>
      <c r="P28" s="537"/>
      <c r="Q28" s="494">
        <v>3220</v>
      </c>
      <c r="R28" s="495"/>
      <c r="S28" s="495"/>
      <c r="T28" s="495"/>
      <c r="U28" s="495"/>
      <c r="V28" s="537"/>
      <c r="W28" s="589"/>
      <c r="X28" s="590"/>
      <c r="Y28" s="591"/>
      <c r="Z28" s="493" t="s">
        <v>191</v>
      </c>
      <c r="AA28" s="473"/>
      <c r="AB28" s="473"/>
      <c r="AC28" s="473"/>
      <c r="AD28" s="473"/>
      <c r="AE28" s="473"/>
      <c r="AF28" s="473"/>
      <c r="AG28" s="474"/>
      <c r="AH28" s="494" t="s">
        <v>184</v>
      </c>
      <c r="AI28" s="495"/>
      <c r="AJ28" s="495"/>
      <c r="AK28" s="495"/>
      <c r="AL28" s="537"/>
      <c r="AM28" s="494" t="s">
        <v>184</v>
      </c>
      <c r="AN28" s="495"/>
      <c r="AO28" s="495"/>
      <c r="AP28" s="495"/>
      <c r="AQ28" s="495"/>
      <c r="AR28" s="537"/>
      <c r="AS28" s="494" t="s">
        <v>142</v>
      </c>
      <c r="AT28" s="495"/>
      <c r="AU28" s="495"/>
      <c r="AV28" s="495"/>
      <c r="AW28" s="495"/>
      <c r="AX28" s="496"/>
      <c r="AY28" s="597" t="s">
        <v>192</v>
      </c>
      <c r="AZ28" s="598"/>
      <c r="BA28" s="598"/>
      <c r="BB28" s="599"/>
      <c r="BC28" s="403" t="s">
        <v>50</v>
      </c>
      <c r="BD28" s="404"/>
      <c r="BE28" s="404"/>
      <c r="BF28" s="404"/>
      <c r="BG28" s="404"/>
      <c r="BH28" s="404"/>
      <c r="BI28" s="404"/>
      <c r="BJ28" s="404"/>
      <c r="BK28" s="404"/>
      <c r="BL28" s="404"/>
      <c r="BM28" s="405"/>
      <c r="BN28" s="406">
        <v>4740036</v>
      </c>
      <c r="BO28" s="407"/>
      <c r="BP28" s="407"/>
      <c r="BQ28" s="407"/>
      <c r="BR28" s="407"/>
      <c r="BS28" s="407"/>
      <c r="BT28" s="407"/>
      <c r="BU28" s="408"/>
      <c r="BV28" s="406">
        <v>4066935</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5">
      <c r="A29" s="181"/>
      <c r="B29" s="614"/>
      <c r="C29" s="590"/>
      <c r="D29" s="591"/>
      <c r="E29" s="493" t="s">
        <v>193</v>
      </c>
      <c r="F29" s="473"/>
      <c r="G29" s="473"/>
      <c r="H29" s="473"/>
      <c r="I29" s="473"/>
      <c r="J29" s="473"/>
      <c r="K29" s="474"/>
      <c r="L29" s="494">
        <v>14</v>
      </c>
      <c r="M29" s="495"/>
      <c r="N29" s="495"/>
      <c r="O29" s="495"/>
      <c r="P29" s="537"/>
      <c r="Q29" s="494">
        <v>3070</v>
      </c>
      <c r="R29" s="495"/>
      <c r="S29" s="495"/>
      <c r="T29" s="495"/>
      <c r="U29" s="495"/>
      <c r="V29" s="537"/>
      <c r="W29" s="592"/>
      <c r="X29" s="593"/>
      <c r="Y29" s="594"/>
      <c r="Z29" s="493" t="s">
        <v>194</v>
      </c>
      <c r="AA29" s="473"/>
      <c r="AB29" s="473"/>
      <c r="AC29" s="473"/>
      <c r="AD29" s="473"/>
      <c r="AE29" s="473"/>
      <c r="AF29" s="473"/>
      <c r="AG29" s="474"/>
      <c r="AH29" s="494">
        <v>372</v>
      </c>
      <c r="AI29" s="495"/>
      <c r="AJ29" s="495"/>
      <c r="AK29" s="495"/>
      <c r="AL29" s="537"/>
      <c r="AM29" s="494">
        <v>1083084</v>
      </c>
      <c r="AN29" s="495"/>
      <c r="AO29" s="495"/>
      <c r="AP29" s="495"/>
      <c r="AQ29" s="495"/>
      <c r="AR29" s="537"/>
      <c r="AS29" s="494">
        <v>2912</v>
      </c>
      <c r="AT29" s="495"/>
      <c r="AU29" s="495"/>
      <c r="AV29" s="495"/>
      <c r="AW29" s="495"/>
      <c r="AX29" s="496"/>
      <c r="AY29" s="600"/>
      <c r="AZ29" s="601"/>
      <c r="BA29" s="601"/>
      <c r="BB29" s="602"/>
      <c r="BC29" s="477" t="s">
        <v>195</v>
      </c>
      <c r="BD29" s="478"/>
      <c r="BE29" s="478"/>
      <c r="BF29" s="478"/>
      <c r="BG29" s="478"/>
      <c r="BH29" s="478"/>
      <c r="BI29" s="478"/>
      <c r="BJ29" s="478"/>
      <c r="BK29" s="478"/>
      <c r="BL29" s="478"/>
      <c r="BM29" s="479"/>
      <c r="BN29" s="443">
        <v>14384</v>
      </c>
      <c r="BO29" s="444"/>
      <c r="BP29" s="444"/>
      <c r="BQ29" s="444"/>
      <c r="BR29" s="444"/>
      <c r="BS29" s="444"/>
      <c r="BT29" s="444"/>
      <c r="BU29" s="445"/>
      <c r="BV29" s="443">
        <v>14384</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3">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196</v>
      </c>
      <c r="X30" s="611"/>
      <c r="Y30" s="611"/>
      <c r="Z30" s="611"/>
      <c r="AA30" s="611"/>
      <c r="AB30" s="611"/>
      <c r="AC30" s="611"/>
      <c r="AD30" s="611"/>
      <c r="AE30" s="611"/>
      <c r="AF30" s="611"/>
      <c r="AG30" s="612"/>
      <c r="AH30" s="573">
        <v>94.6</v>
      </c>
      <c r="AI30" s="574"/>
      <c r="AJ30" s="574"/>
      <c r="AK30" s="574"/>
      <c r="AL30" s="574"/>
      <c r="AM30" s="574"/>
      <c r="AN30" s="574"/>
      <c r="AO30" s="574"/>
      <c r="AP30" s="574"/>
      <c r="AQ30" s="574"/>
      <c r="AR30" s="574"/>
      <c r="AS30" s="574"/>
      <c r="AT30" s="574"/>
      <c r="AU30" s="574"/>
      <c r="AV30" s="574"/>
      <c r="AW30" s="574"/>
      <c r="AX30" s="576"/>
      <c r="AY30" s="603"/>
      <c r="AZ30" s="604"/>
      <c r="BA30" s="604"/>
      <c r="BB30" s="605"/>
      <c r="BC30" s="562" t="s">
        <v>52</v>
      </c>
      <c r="BD30" s="563"/>
      <c r="BE30" s="563"/>
      <c r="BF30" s="563"/>
      <c r="BG30" s="563"/>
      <c r="BH30" s="563"/>
      <c r="BI30" s="563"/>
      <c r="BJ30" s="563"/>
      <c r="BK30" s="563"/>
      <c r="BL30" s="563"/>
      <c r="BM30" s="564"/>
      <c r="BN30" s="565">
        <v>3313005</v>
      </c>
      <c r="BO30" s="566"/>
      <c r="BP30" s="566"/>
      <c r="BQ30" s="566"/>
      <c r="BR30" s="566"/>
      <c r="BS30" s="566"/>
      <c r="BT30" s="566"/>
      <c r="BU30" s="567"/>
      <c r="BV30" s="565">
        <v>3442109</v>
      </c>
      <c r="BW30" s="566"/>
      <c r="BX30" s="566"/>
      <c r="BY30" s="566"/>
      <c r="BZ30" s="566"/>
      <c r="CA30" s="566"/>
      <c r="CB30" s="566"/>
      <c r="CC30" s="567"/>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5">
      <c r="A31" s="181"/>
      <c r="B31" s="203"/>
      <c r="DI31" s="204"/>
    </row>
    <row r="32" spans="1:113" ht="13.5" customHeight="1" x14ac:dyDescent="0.25">
      <c r="A32" s="181"/>
      <c r="B32" s="205"/>
      <c r="C32" s="606" t="s">
        <v>197</v>
      </c>
      <c r="D32" s="606"/>
      <c r="E32" s="606"/>
      <c r="F32" s="606"/>
      <c r="G32" s="606"/>
      <c r="H32" s="606"/>
      <c r="I32" s="606"/>
      <c r="J32" s="606"/>
      <c r="K32" s="606"/>
      <c r="L32" s="606"/>
      <c r="M32" s="606"/>
      <c r="N32" s="606"/>
      <c r="O32" s="606"/>
      <c r="P32" s="606"/>
      <c r="Q32" s="606"/>
      <c r="R32" s="606"/>
      <c r="S32" s="606"/>
      <c r="U32" s="447" t="s">
        <v>198</v>
      </c>
      <c r="V32" s="447"/>
      <c r="W32" s="447"/>
      <c r="X32" s="447"/>
      <c r="Y32" s="447"/>
      <c r="Z32" s="447"/>
      <c r="AA32" s="447"/>
      <c r="AB32" s="447"/>
      <c r="AC32" s="447"/>
      <c r="AD32" s="447"/>
      <c r="AE32" s="447"/>
      <c r="AF32" s="447"/>
      <c r="AG32" s="447"/>
      <c r="AH32" s="447"/>
      <c r="AI32" s="447"/>
      <c r="AJ32" s="447"/>
      <c r="AK32" s="447"/>
      <c r="AM32" s="447" t="s">
        <v>199</v>
      </c>
      <c r="AN32" s="447"/>
      <c r="AO32" s="447"/>
      <c r="AP32" s="447"/>
      <c r="AQ32" s="447"/>
      <c r="AR32" s="447"/>
      <c r="AS32" s="447"/>
      <c r="AT32" s="447"/>
      <c r="AU32" s="447"/>
      <c r="AV32" s="447"/>
      <c r="AW32" s="447"/>
      <c r="AX32" s="447"/>
      <c r="AY32" s="447"/>
      <c r="AZ32" s="447"/>
      <c r="BA32" s="447"/>
      <c r="BB32" s="447"/>
      <c r="BC32" s="447"/>
      <c r="BE32" s="447" t="s">
        <v>200</v>
      </c>
      <c r="BF32" s="447"/>
      <c r="BG32" s="447"/>
      <c r="BH32" s="447"/>
      <c r="BI32" s="447"/>
      <c r="BJ32" s="447"/>
      <c r="BK32" s="447"/>
      <c r="BL32" s="447"/>
      <c r="BM32" s="447"/>
      <c r="BN32" s="447"/>
      <c r="BO32" s="447"/>
      <c r="BP32" s="447"/>
      <c r="BQ32" s="447"/>
      <c r="BR32" s="447"/>
      <c r="BS32" s="447"/>
      <c r="BT32" s="447"/>
      <c r="BU32" s="447"/>
      <c r="BW32" s="447" t="s">
        <v>201</v>
      </c>
      <c r="BX32" s="447"/>
      <c r="BY32" s="447"/>
      <c r="BZ32" s="447"/>
      <c r="CA32" s="447"/>
      <c r="CB32" s="447"/>
      <c r="CC32" s="447"/>
      <c r="CD32" s="447"/>
      <c r="CE32" s="447"/>
      <c r="CF32" s="447"/>
      <c r="CG32" s="447"/>
      <c r="CH32" s="447"/>
      <c r="CI32" s="447"/>
      <c r="CJ32" s="447"/>
      <c r="CK32" s="447"/>
      <c r="CL32" s="447"/>
      <c r="CM32" s="447"/>
      <c r="CO32" s="447" t="s">
        <v>202</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5">
      <c r="A33" s="181"/>
      <c r="B33" s="205"/>
      <c r="C33" s="467" t="s">
        <v>203</v>
      </c>
      <c r="D33" s="467"/>
      <c r="E33" s="432" t="s">
        <v>204</v>
      </c>
      <c r="F33" s="432"/>
      <c r="G33" s="432"/>
      <c r="H33" s="432"/>
      <c r="I33" s="432"/>
      <c r="J33" s="432"/>
      <c r="K33" s="432"/>
      <c r="L33" s="432"/>
      <c r="M33" s="432"/>
      <c r="N33" s="432"/>
      <c r="O33" s="432"/>
      <c r="P33" s="432"/>
      <c r="Q33" s="432"/>
      <c r="R33" s="432"/>
      <c r="S33" s="432"/>
      <c r="T33" s="206"/>
      <c r="U33" s="467" t="s">
        <v>203</v>
      </c>
      <c r="V33" s="467"/>
      <c r="W33" s="432" t="s">
        <v>205</v>
      </c>
      <c r="X33" s="432"/>
      <c r="Y33" s="432"/>
      <c r="Z33" s="432"/>
      <c r="AA33" s="432"/>
      <c r="AB33" s="432"/>
      <c r="AC33" s="432"/>
      <c r="AD33" s="432"/>
      <c r="AE33" s="432"/>
      <c r="AF33" s="432"/>
      <c r="AG33" s="432"/>
      <c r="AH33" s="432"/>
      <c r="AI33" s="432"/>
      <c r="AJ33" s="432"/>
      <c r="AK33" s="432"/>
      <c r="AL33" s="206"/>
      <c r="AM33" s="467" t="s">
        <v>206</v>
      </c>
      <c r="AN33" s="467"/>
      <c r="AO33" s="432" t="s">
        <v>204</v>
      </c>
      <c r="AP33" s="432"/>
      <c r="AQ33" s="432"/>
      <c r="AR33" s="432"/>
      <c r="AS33" s="432"/>
      <c r="AT33" s="432"/>
      <c r="AU33" s="432"/>
      <c r="AV33" s="432"/>
      <c r="AW33" s="432"/>
      <c r="AX33" s="432"/>
      <c r="AY33" s="432"/>
      <c r="AZ33" s="432"/>
      <c r="BA33" s="432"/>
      <c r="BB33" s="432"/>
      <c r="BC33" s="432"/>
      <c r="BD33" s="207"/>
      <c r="BE33" s="432" t="s">
        <v>207</v>
      </c>
      <c r="BF33" s="432"/>
      <c r="BG33" s="432" t="s">
        <v>208</v>
      </c>
      <c r="BH33" s="432"/>
      <c r="BI33" s="432"/>
      <c r="BJ33" s="432"/>
      <c r="BK33" s="432"/>
      <c r="BL33" s="432"/>
      <c r="BM33" s="432"/>
      <c r="BN33" s="432"/>
      <c r="BO33" s="432"/>
      <c r="BP33" s="432"/>
      <c r="BQ33" s="432"/>
      <c r="BR33" s="432"/>
      <c r="BS33" s="432"/>
      <c r="BT33" s="432"/>
      <c r="BU33" s="432"/>
      <c r="BV33" s="207"/>
      <c r="BW33" s="467" t="s">
        <v>207</v>
      </c>
      <c r="BX33" s="467"/>
      <c r="BY33" s="432" t="s">
        <v>209</v>
      </c>
      <c r="BZ33" s="432"/>
      <c r="CA33" s="432"/>
      <c r="CB33" s="432"/>
      <c r="CC33" s="432"/>
      <c r="CD33" s="432"/>
      <c r="CE33" s="432"/>
      <c r="CF33" s="432"/>
      <c r="CG33" s="432"/>
      <c r="CH33" s="432"/>
      <c r="CI33" s="432"/>
      <c r="CJ33" s="432"/>
      <c r="CK33" s="432"/>
      <c r="CL33" s="432"/>
      <c r="CM33" s="432"/>
      <c r="CN33" s="206"/>
      <c r="CO33" s="467" t="s">
        <v>206</v>
      </c>
      <c r="CP33" s="467"/>
      <c r="CQ33" s="432" t="s">
        <v>210</v>
      </c>
      <c r="CR33" s="432"/>
      <c r="CS33" s="432"/>
      <c r="CT33" s="432"/>
      <c r="CU33" s="432"/>
      <c r="CV33" s="432"/>
      <c r="CW33" s="432"/>
      <c r="CX33" s="432"/>
      <c r="CY33" s="432"/>
      <c r="CZ33" s="432"/>
      <c r="DA33" s="432"/>
      <c r="DB33" s="432"/>
      <c r="DC33" s="432"/>
      <c r="DD33" s="432"/>
      <c r="DE33" s="432"/>
      <c r="DF33" s="206"/>
      <c r="DG33" s="632" t="s">
        <v>211</v>
      </c>
      <c r="DH33" s="632"/>
      <c r="DI33" s="208"/>
    </row>
    <row r="34" spans="1:113" ht="32.25" customHeight="1" x14ac:dyDescent="0.2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ガス事業会計</v>
      </c>
      <c r="AP34" s="634"/>
      <c r="AQ34" s="634"/>
      <c r="AR34" s="634"/>
      <c r="AS34" s="634"/>
      <c r="AT34" s="634"/>
      <c r="AU34" s="634"/>
      <c r="AV34" s="634"/>
      <c r="AW34" s="634"/>
      <c r="AX34" s="634"/>
      <c r="AY34" s="634"/>
      <c r="AZ34" s="634"/>
      <c r="BA34" s="634"/>
      <c r="BB34" s="634"/>
      <c r="BC34" s="634"/>
      <c r="BD34" s="181"/>
      <c r="BE34" s="633">
        <f>IF(BG34="","",MAX(C34:D43,U34:V43,AM34:AN43)+1)</f>
        <v>9</v>
      </c>
      <c r="BF34" s="633"/>
      <c r="BG34" s="634" t="str">
        <f>IF('各会計、関係団体の財政状況及び健全化判断比率'!B35="","",'各会計、関係団体の財政状況及び健全化判断比率'!B35)</f>
        <v>工業団地事業特別会計</v>
      </c>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新潟県市町村総合事務組合
（一般会計）</v>
      </c>
      <c r="BZ34" s="634"/>
      <c r="CA34" s="634"/>
      <c r="CB34" s="634"/>
      <c r="CC34" s="634"/>
      <c r="CD34" s="634"/>
      <c r="CE34" s="634"/>
      <c r="CF34" s="634"/>
      <c r="CG34" s="634"/>
      <c r="CH34" s="634"/>
      <c r="CI34" s="634"/>
      <c r="CJ34" s="634"/>
      <c r="CK34" s="634"/>
      <c r="CL34" s="634"/>
      <c r="CM34" s="634"/>
      <c r="CN34" s="181"/>
      <c r="CO34" s="633">
        <f>IF(CQ34="","",MAX(C34:D43,U34:V43,AM34:AN43,BE34:BF43,BW34:BX43)+1)</f>
        <v>20</v>
      </c>
      <c r="CP34" s="633"/>
      <c r="CQ34" s="634" t="str">
        <f>IF('各会計、関係団体の財政状況及び健全化判断比率'!BS7="","",'各会計、関係団体の財政状況及び健全化判断比率'!BS7)</f>
        <v>小千谷観光開発</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新潟県市町村総合事務組合
（職員退職手当支給事業特別会計）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7</v>
      </c>
      <c r="AN36" s="633"/>
      <c r="AO36" s="634" t="str">
        <f>IF('各会計、関係団体の財政状況及び健全化判断比率'!B33="","",'各会計、関係団体の財政状況及び健全化判断比率'!B33)</f>
        <v>工業用水道事業会計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新潟県市町村総合事務組合
（消防団員等公務災害補償事業特別会計）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f t="shared" si="0"/>
        <v>8</v>
      </c>
      <c r="AN37" s="633"/>
      <c r="AO37" s="634" t="str">
        <f>IF('各会計、関係団体の財政状況及び健全化判断比率'!B34="","",'各会計、関係団体の財政状況及び健全化判断比率'!B34)</f>
        <v>下水道事業会計</v>
      </c>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新潟県市町村総合事務組合
（消防賞じゅつ金支給事業特別会計）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新潟県市町村総合事務組合
（非常勤職員公務災害補償等特別会計）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新潟県市町村総合事務組合
（交通災害共済事業特別会計）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16</v>
      </c>
      <c r="BX40" s="633"/>
      <c r="BY40" s="634" t="str">
        <f>IF('各会計、関係団体の財政状況及び健全化判断比率'!B74="","",'各会計、関係団体の財政状況及び健全化判断比率'!B74)</f>
        <v>新潟県後期高齢者医療広域連合
（一般会計）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17</v>
      </c>
      <c r="BX41" s="633"/>
      <c r="BY41" s="634" t="str">
        <f>IF('各会計、関係団体の財政状況及び健全化判断比率'!B75="","",'各会計、関係団体の財政状況及び健全化判断比率'!B75)</f>
        <v>新潟県後期高齢者医療広域連合
（後期高齢者医療特別会計）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18</v>
      </c>
      <c r="BX42" s="633"/>
      <c r="BY42" s="634" t="str">
        <f>IF('各会計、関係団体の財政状況及び健全化判断比率'!B76="","",'各会計、関係団体の財政状況及び健全化判断比率'!B76)</f>
        <v>魚沼地区障害福祉組合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19</v>
      </c>
      <c r="BX43" s="633"/>
      <c r="BY43" s="634" t="str">
        <f>IF('各会計、関係団体の財政状況及び健全化判断比率'!B77="","",'各会計、関係団体の財政状況及び健全化判断比率'!B77)</f>
        <v>魚沼地域特別養護老人ホーム組合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3">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5"/>
    <row r="46" spans="1:113" x14ac:dyDescent="0.25">
      <c r="B46" s="180" t="s">
        <v>212</v>
      </c>
      <c r="E46" s="636" t="s">
        <v>213</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5">
      <c r="E47" s="636" t="s">
        <v>214</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5">
      <c r="E48" s="636" t="s">
        <v>215</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5">
      <c r="E49" s="637" t="s">
        <v>216</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5">
      <c r="E50" s="636" t="s">
        <v>217</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5">
      <c r="E51" s="636" t="s">
        <v>218</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5">
      <c r="E52" s="636" t="s">
        <v>219</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5">
      <c r="E53" s="636" t="s">
        <v>220</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5"/>
    <row r="55" spans="5:113" x14ac:dyDescent="0.25"/>
    <row r="56" spans="5:113" x14ac:dyDescent="0.25"/>
  </sheetData>
  <sheetProtection algorithmName="SHA-512" hashValue="2fxNAq1gHa2/VkwxObIWN6UDSbsPwQIaILXNuCZdYQeVBzGbnSrY9j6gu+3hi1G5h1tvbwqM7fctwLBddhc3rA==" saltValue="v+r2K1jqUwbdiwruCRDJk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6</v>
      </c>
      <c r="K32" s="22"/>
      <c r="L32" s="22"/>
      <c r="M32" s="22"/>
      <c r="N32" s="22"/>
      <c r="O32" s="22"/>
      <c r="P32" s="22"/>
    </row>
    <row r="33" spans="1:16" ht="39" customHeight="1" thickBot="1" x14ac:dyDescent="0.35">
      <c r="A33" s="22"/>
      <c r="B33" s="25" t="s">
        <v>7</v>
      </c>
      <c r="C33" s="26"/>
      <c r="D33" s="26"/>
      <c r="E33" s="27" t="s">
        <v>2</v>
      </c>
      <c r="F33" s="28" t="s">
        <v>575</v>
      </c>
      <c r="G33" s="29" t="s">
        <v>576</v>
      </c>
      <c r="H33" s="29" t="s">
        <v>577</v>
      </c>
      <c r="I33" s="29" t="s">
        <v>578</v>
      </c>
      <c r="J33" s="30" t="s">
        <v>579</v>
      </c>
      <c r="K33" s="22"/>
      <c r="L33" s="22"/>
      <c r="M33" s="22"/>
      <c r="N33" s="22"/>
      <c r="O33" s="22"/>
      <c r="P33" s="22"/>
    </row>
    <row r="34" spans="1:16" ht="39" customHeight="1" x14ac:dyDescent="0.25">
      <c r="A34" s="22"/>
      <c r="B34" s="31"/>
      <c r="C34" s="1187" t="s">
        <v>581</v>
      </c>
      <c r="D34" s="1187"/>
      <c r="E34" s="1188"/>
      <c r="F34" s="32">
        <v>6.87</v>
      </c>
      <c r="G34" s="33">
        <v>7.21</v>
      </c>
      <c r="H34" s="33">
        <v>8.19</v>
      </c>
      <c r="I34" s="33">
        <v>9.74</v>
      </c>
      <c r="J34" s="34">
        <v>10.02</v>
      </c>
      <c r="K34" s="22"/>
      <c r="L34" s="22"/>
      <c r="M34" s="22"/>
      <c r="N34" s="22"/>
      <c r="O34" s="22"/>
      <c r="P34" s="22"/>
    </row>
    <row r="35" spans="1:16" ht="39" customHeight="1" x14ac:dyDescent="0.25">
      <c r="A35" s="22"/>
      <c r="B35" s="35"/>
      <c r="C35" s="1181" t="s">
        <v>582</v>
      </c>
      <c r="D35" s="1182"/>
      <c r="E35" s="1183"/>
      <c r="F35" s="36">
        <v>7.33</v>
      </c>
      <c r="G35" s="37">
        <v>5.81</v>
      </c>
      <c r="H35" s="37">
        <v>6.27</v>
      </c>
      <c r="I35" s="37">
        <v>7.51</v>
      </c>
      <c r="J35" s="38">
        <v>8.93</v>
      </c>
      <c r="K35" s="22"/>
      <c r="L35" s="22"/>
      <c r="M35" s="22"/>
      <c r="N35" s="22"/>
      <c r="O35" s="22"/>
      <c r="P35" s="22"/>
    </row>
    <row r="36" spans="1:16" ht="39" customHeight="1" x14ac:dyDescent="0.25">
      <c r="A36" s="22"/>
      <c r="B36" s="35"/>
      <c r="C36" s="1181" t="s">
        <v>583</v>
      </c>
      <c r="D36" s="1182"/>
      <c r="E36" s="1183"/>
      <c r="F36" s="36">
        <v>4.28</v>
      </c>
      <c r="G36" s="37">
        <v>7.46</v>
      </c>
      <c r="H36" s="37">
        <v>12.83</v>
      </c>
      <c r="I36" s="37">
        <v>12.38</v>
      </c>
      <c r="J36" s="38">
        <v>8.51</v>
      </c>
      <c r="K36" s="22"/>
      <c r="L36" s="22"/>
      <c r="M36" s="22"/>
      <c r="N36" s="22"/>
      <c r="O36" s="22"/>
      <c r="P36" s="22"/>
    </row>
    <row r="37" spans="1:16" ht="39" customHeight="1" x14ac:dyDescent="0.25">
      <c r="A37" s="22"/>
      <c r="B37" s="35"/>
      <c r="C37" s="1181" t="s">
        <v>584</v>
      </c>
      <c r="D37" s="1182"/>
      <c r="E37" s="1183"/>
      <c r="F37" s="36">
        <v>6.37</v>
      </c>
      <c r="G37" s="37">
        <v>6.25</v>
      </c>
      <c r="H37" s="37">
        <v>5.6</v>
      </c>
      <c r="I37" s="37">
        <v>5.33</v>
      </c>
      <c r="J37" s="38">
        <v>5.22</v>
      </c>
      <c r="K37" s="22"/>
      <c r="L37" s="22"/>
      <c r="M37" s="22"/>
      <c r="N37" s="22"/>
      <c r="O37" s="22"/>
      <c r="P37" s="22"/>
    </row>
    <row r="38" spans="1:16" ht="39" customHeight="1" x14ac:dyDescent="0.25">
      <c r="A38" s="22"/>
      <c r="B38" s="35"/>
      <c r="C38" s="1181" t="s">
        <v>585</v>
      </c>
      <c r="D38" s="1182"/>
      <c r="E38" s="1183"/>
      <c r="F38" s="36">
        <v>4.9000000000000004</v>
      </c>
      <c r="G38" s="37">
        <v>5.16</v>
      </c>
      <c r="H38" s="37">
        <v>4.83</v>
      </c>
      <c r="I38" s="37">
        <v>4.5199999999999996</v>
      </c>
      <c r="J38" s="38">
        <v>4.95</v>
      </c>
      <c r="K38" s="22"/>
      <c r="L38" s="22"/>
      <c r="M38" s="22"/>
      <c r="N38" s="22"/>
      <c r="O38" s="22"/>
      <c r="P38" s="22"/>
    </row>
    <row r="39" spans="1:16" ht="39" customHeight="1" x14ac:dyDescent="0.25">
      <c r="A39" s="22"/>
      <c r="B39" s="35"/>
      <c r="C39" s="1181" t="s">
        <v>586</v>
      </c>
      <c r="D39" s="1182"/>
      <c r="E39" s="1183"/>
      <c r="F39" s="36">
        <v>1.53</v>
      </c>
      <c r="G39" s="37">
        <v>0.94</v>
      </c>
      <c r="H39" s="37">
        <v>1.53</v>
      </c>
      <c r="I39" s="37">
        <v>1.95</v>
      </c>
      <c r="J39" s="38">
        <v>3.15</v>
      </c>
      <c r="K39" s="22"/>
      <c r="L39" s="22"/>
      <c r="M39" s="22"/>
      <c r="N39" s="22"/>
      <c r="O39" s="22"/>
      <c r="P39" s="22"/>
    </row>
    <row r="40" spans="1:16" ht="39" customHeight="1" x14ac:dyDescent="0.25">
      <c r="A40" s="22"/>
      <c r="B40" s="35"/>
      <c r="C40" s="1181" t="s">
        <v>587</v>
      </c>
      <c r="D40" s="1182"/>
      <c r="E40" s="1183"/>
      <c r="F40" s="36">
        <v>1.17</v>
      </c>
      <c r="G40" s="37">
        <v>1.17</v>
      </c>
      <c r="H40" s="37">
        <v>1.1399999999999999</v>
      </c>
      <c r="I40" s="37">
        <v>1.1000000000000001</v>
      </c>
      <c r="J40" s="38">
        <v>1.1399999999999999</v>
      </c>
      <c r="K40" s="22"/>
      <c r="L40" s="22"/>
      <c r="M40" s="22"/>
      <c r="N40" s="22"/>
      <c r="O40" s="22"/>
      <c r="P40" s="22"/>
    </row>
    <row r="41" spans="1:16" ht="39" customHeight="1" x14ac:dyDescent="0.25">
      <c r="A41" s="22"/>
      <c r="B41" s="35"/>
      <c r="C41" s="1181" t="s">
        <v>588</v>
      </c>
      <c r="D41" s="1182"/>
      <c r="E41" s="1183"/>
      <c r="F41" s="36">
        <v>0.6</v>
      </c>
      <c r="G41" s="37">
        <v>0.56999999999999995</v>
      </c>
      <c r="H41" s="37">
        <v>0.38</v>
      </c>
      <c r="I41" s="37">
        <v>0.14000000000000001</v>
      </c>
      <c r="J41" s="38">
        <v>0.21</v>
      </c>
      <c r="K41" s="22"/>
      <c r="L41" s="22"/>
      <c r="M41" s="22"/>
      <c r="N41" s="22"/>
      <c r="O41" s="22"/>
      <c r="P41" s="22"/>
    </row>
    <row r="42" spans="1:16" ht="39" customHeight="1" x14ac:dyDescent="0.25">
      <c r="A42" s="22"/>
      <c r="B42" s="39"/>
      <c r="C42" s="1181" t="s">
        <v>589</v>
      </c>
      <c r="D42" s="1182"/>
      <c r="E42" s="1183"/>
      <c r="F42" s="36" t="s">
        <v>534</v>
      </c>
      <c r="G42" s="37" t="s">
        <v>534</v>
      </c>
      <c r="H42" s="37" t="s">
        <v>534</v>
      </c>
      <c r="I42" s="37" t="s">
        <v>534</v>
      </c>
      <c r="J42" s="38" t="s">
        <v>534</v>
      </c>
      <c r="K42" s="22"/>
      <c r="L42" s="22"/>
      <c r="M42" s="22"/>
      <c r="N42" s="22"/>
      <c r="O42" s="22"/>
      <c r="P42" s="22"/>
    </row>
    <row r="43" spans="1:16" ht="39" customHeight="1" thickBot="1" x14ac:dyDescent="0.3">
      <c r="A43" s="22"/>
      <c r="B43" s="40"/>
      <c r="C43" s="1184" t="s">
        <v>590</v>
      </c>
      <c r="D43" s="1185"/>
      <c r="E43" s="1186"/>
      <c r="F43" s="41">
        <v>0.01</v>
      </c>
      <c r="G43" s="42">
        <v>7.0000000000000007E-2</v>
      </c>
      <c r="H43" s="42">
        <v>7.0000000000000007E-2</v>
      </c>
      <c r="I43" s="42">
        <v>0.08</v>
      </c>
      <c r="J43" s="43">
        <v>0.08</v>
      </c>
      <c r="K43" s="22"/>
      <c r="L43" s="22"/>
      <c r="M43" s="22"/>
      <c r="N43" s="22"/>
      <c r="O43" s="22"/>
      <c r="P43" s="22"/>
    </row>
    <row r="44" spans="1:16" ht="39" customHeight="1" x14ac:dyDescent="0.25">
      <c r="A44" s="22"/>
      <c r="B44" s="44" t="s">
        <v>8</v>
      </c>
      <c r="C44" s="45"/>
      <c r="D44" s="46"/>
      <c r="E44" s="46"/>
      <c r="F44" s="47"/>
      <c r="G44" s="47"/>
      <c r="H44" s="47"/>
      <c r="I44" s="47"/>
      <c r="J44" s="47"/>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rWRh8WqxFylUgNmJ1Bp9PgW56CIuNkHyaWY/QNHD2VDduLhrFn2ccU/l3/fupUWRtcv3SVBT4Y5ueR9iuQg3NQ==" saltValue="C+BqBSmcnfg292OB7ScJ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59765625" style="49" customWidth="1"/>
    <col min="2" max="3" width="10.86328125" style="49" customWidth="1"/>
    <col min="4" max="4" width="10" style="49" customWidth="1"/>
    <col min="5" max="10" width="11" style="49" customWidth="1"/>
    <col min="11" max="15" width="13.1328125" style="49" customWidth="1"/>
    <col min="16" max="21" width="11.46484375" style="49" customWidth="1"/>
    <col min="22" max="16384" width="0" style="49" hidden="1"/>
  </cols>
  <sheetData>
    <row r="1" spans="1:21" ht="13.5" customHeight="1" x14ac:dyDescent="0.25">
      <c r="A1" s="48"/>
      <c r="B1" s="48"/>
      <c r="C1" s="48"/>
      <c r="D1" s="48"/>
      <c r="E1" s="48"/>
      <c r="F1" s="48"/>
      <c r="G1" s="48"/>
      <c r="H1" s="48"/>
      <c r="I1" s="48"/>
      <c r="J1" s="48"/>
      <c r="K1" s="48"/>
      <c r="L1" s="48"/>
      <c r="M1" s="48"/>
      <c r="N1" s="48"/>
      <c r="O1" s="48"/>
      <c r="P1" s="48"/>
      <c r="Q1" s="48"/>
      <c r="R1" s="48"/>
      <c r="S1" s="48"/>
      <c r="T1" s="48"/>
      <c r="U1" s="48"/>
    </row>
    <row r="2" spans="1:21" ht="13.5" customHeight="1" x14ac:dyDescent="0.25">
      <c r="A2" s="48"/>
      <c r="B2" s="48"/>
      <c r="C2" s="48"/>
      <c r="D2" s="48"/>
      <c r="E2" s="48"/>
      <c r="F2" s="48"/>
      <c r="G2" s="48"/>
      <c r="H2" s="48"/>
      <c r="I2" s="48"/>
      <c r="J2" s="48"/>
      <c r="K2" s="48"/>
      <c r="L2" s="48"/>
      <c r="M2" s="48"/>
      <c r="N2" s="48"/>
      <c r="O2" s="48"/>
      <c r="P2" s="48"/>
      <c r="Q2" s="48"/>
      <c r="R2" s="48"/>
      <c r="S2" s="48"/>
      <c r="T2" s="48"/>
      <c r="U2" s="48"/>
    </row>
    <row r="3" spans="1:21" ht="13.5" customHeight="1" x14ac:dyDescent="0.25">
      <c r="A3" s="48"/>
      <c r="B3" s="48"/>
      <c r="C3" s="48"/>
      <c r="D3" s="48"/>
      <c r="E3" s="48"/>
      <c r="F3" s="48"/>
      <c r="G3" s="48"/>
      <c r="H3" s="48"/>
      <c r="I3" s="48"/>
      <c r="J3" s="48"/>
      <c r="K3" s="48"/>
      <c r="L3" s="48"/>
      <c r="M3" s="48"/>
      <c r="N3" s="48"/>
      <c r="O3" s="48"/>
      <c r="P3" s="48"/>
      <c r="Q3" s="48"/>
      <c r="R3" s="48"/>
      <c r="S3" s="48"/>
      <c r="T3" s="48"/>
      <c r="U3" s="48"/>
    </row>
    <row r="4" spans="1:21" ht="13.5" customHeight="1" x14ac:dyDescent="0.25">
      <c r="A4" s="48"/>
      <c r="B4" s="48"/>
      <c r="C4" s="48"/>
      <c r="D4" s="48"/>
      <c r="E4" s="48"/>
      <c r="F4" s="48"/>
      <c r="G4" s="48"/>
      <c r="H4" s="48"/>
      <c r="I4" s="48"/>
      <c r="J4" s="48"/>
      <c r="K4" s="48"/>
      <c r="L4" s="48"/>
      <c r="M4" s="48"/>
      <c r="N4" s="48"/>
      <c r="O4" s="48"/>
      <c r="P4" s="48"/>
      <c r="Q4" s="48"/>
      <c r="R4" s="48"/>
      <c r="S4" s="48"/>
      <c r="T4" s="48"/>
      <c r="U4" s="48"/>
    </row>
    <row r="5" spans="1:21" ht="13.5" customHeight="1" x14ac:dyDescent="0.25">
      <c r="A5" s="48"/>
      <c r="B5" s="48"/>
      <c r="C5" s="48"/>
      <c r="D5" s="48"/>
      <c r="E5" s="48"/>
      <c r="F5" s="48"/>
      <c r="G5" s="48"/>
      <c r="H5" s="48"/>
      <c r="I5" s="48"/>
      <c r="J5" s="48"/>
      <c r="K5" s="48"/>
      <c r="L5" s="48"/>
      <c r="M5" s="48"/>
      <c r="N5" s="48"/>
      <c r="O5" s="48"/>
      <c r="P5" s="48"/>
      <c r="Q5" s="48"/>
      <c r="R5" s="48"/>
      <c r="S5" s="48"/>
      <c r="T5" s="48"/>
      <c r="U5" s="48"/>
    </row>
    <row r="6" spans="1:21" ht="13.5" customHeight="1" x14ac:dyDescent="0.25">
      <c r="A6" s="48"/>
      <c r="B6" s="48"/>
      <c r="C6" s="48"/>
      <c r="D6" s="48"/>
      <c r="E6" s="48"/>
      <c r="F6" s="48"/>
      <c r="G6" s="48"/>
      <c r="H6" s="48"/>
      <c r="I6" s="48"/>
      <c r="J6" s="48"/>
      <c r="K6" s="48"/>
      <c r="L6" s="48"/>
      <c r="M6" s="48"/>
      <c r="N6" s="48"/>
      <c r="O6" s="48"/>
      <c r="P6" s="48"/>
      <c r="Q6" s="48"/>
      <c r="R6" s="48"/>
      <c r="S6" s="48"/>
      <c r="T6" s="48"/>
      <c r="U6" s="48"/>
    </row>
    <row r="7" spans="1:21" ht="13.5" customHeight="1" x14ac:dyDescent="0.25">
      <c r="A7" s="48"/>
      <c r="B7" s="48"/>
      <c r="C7" s="48"/>
      <c r="D7" s="48"/>
      <c r="E7" s="48"/>
      <c r="F7" s="48"/>
      <c r="G7" s="48"/>
      <c r="H7" s="48"/>
      <c r="I7" s="48"/>
      <c r="J7" s="48"/>
      <c r="K7" s="48"/>
      <c r="L7" s="48"/>
      <c r="M7" s="48"/>
      <c r="N7" s="48"/>
      <c r="O7" s="48"/>
      <c r="P7" s="48"/>
      <c r="Q7" s="48"/>
      <c r="R7" s="48"/>
      <c r="S7" s="48"/>
      <c r="T7" s="48"/>
      <c r="U7" s="48"/>
    </row>
    <row r="8" spans="1:21" ht="13.5" customHeight="1" x14ac:dyDescent="0.25">
      <c r="A8" s="48"/>
      <c r="B8" s="48"/>
      <c r="C8" s="48"/>
      <c r="D8" s="48"/>
      <c r="E8" s="48"/>
      <c r="F8" s="48"/>
      <c r="G8" s="48"/>
      <c r="H8" s="48"/>
      <c r="I8" s="48"/>
      <c r="J8" s="48"/>
      <c r="K8" s="48"/>
      <c r="L8" s="48"/>
      <c r="M8" s="48"/>
      <c r="N8" s="48"/>
      <c r="O8" s="48"/>
      <c r="P8" s="48"/>
      <c r="Q8" s="48"/>
      <c r="R8" s="48"/>
      <c r="S8" s="48"/>
      <c r="T8" s="48"/>
      <c r="U8" s="48"/>
    </row>
    <row r="9" spans="1:21" ht="13.5" customHeight="1" x14ac:dyDescent="0.25">
      <c r="A9" s="48"/>
      <c r="B9" s="48"/>
      <c r="C9" s="48"/>
      <c r="D9" s="48"/>
      <c r="E9" s="48"/>
      <c r="F9" s="48"/>
      <c r="G9" s="48"/>
      <c r="H9" s="48"/>
      <c r="I9" s="48"/>
      <c r="J9" s="48"/>
      <c r="K9" s="48"/>
      <c r="L9" s="48"/>
      <c r="M9" s="48"/>
      <c r="N9" s="48"/>
      <c r="O9" s="48"/>
      <c r="P9" s="48"/>
      <c r="Q9" s="48"/>
      <c r="R9" s="48"/>
      <c r="S9" s="48"/>
      <c r="T9" s="48"/>
      <c r="U9" s="48"/>
    </row>
    <row r="10" spans="1:21" ht="13.5" customHeight="1" x14ac:dyDescent="0.2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3">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5">
      <c r="A44" s="48"/>
      <c r="B44" s="51" t="s">
        <v>10</v>
      </c>
      <c r="C44" s="52"/>
      <c r="D44" s="52"/>
      <c r="E44" s="53"/>
      <c r="F44" s="53"/>
      <c r="G44" s="53"/>
      <c r="H44" s="53"/>
      <c r="I44" s="53"/>
      <c r="J44" s="54" t="s">
        <v>2</v>
      </c>
      <c r="K44" s="55" t="s">
        <v>575</v>
      </c>
      <c r="L44" s="56" t="s">
        <v>576</v>
      </c>
      <c r="M44" s="56" t="s">
        <v>577</v>
      </c>
      <c r="N44" s="56" t="s">
        <v>578</v>
      </c>
      <c r="O44" s="57" t="s">
        <v>579</v>
      </c>
      <c r="P44" s="48"/>
      <c r="Q44" s="48"/>
      <c r="R44" s="48"/>
      <c r="S44" s="48"/>
      <c r="T44" s="48"/>
      <c r="U44" s="48"/>
    </row>
    <row r="45" spans="1:21" ht="30.75" customHeight="1" x14ac:dyDescent="0.25">
      <c r="A45" s="48"/>
      <c r="B45" s="1189" t="s">
        <v>11</v>
      </c>
      <c r="C45" s="1190"/>
      <c r="D45" s="58"/>
      <c r="E45" s="1195" t="s">
        <v>12</v>
      </c>
      <c r="F45" s="1195"/>
      <c r="G45" s="1195"/>
      <c r="H45" s="1195"/>
      <c r="I45" s="1195"/>
      <c r="J45" s="1196"/>
      <c r="K45" s="59">
        <v>1597</v>
      </c>
      <c r="L45" s="60">
        <v>1734</v>
      </c>
      <c r="M45" s="60">
        <v>1768</v>
      </c>
      <c r="N45" s="60">
        <v>1821</v>
      </c>
      <c r="O45" s="61">
        <v>1844</v>
      </c>
      <c r="P45" s="48"/>
      <c r="Q45" s="48"/>
      <c r="R45" s="48"/>
      <c r="S45" s="48"/>
      <c r="T45" s="48"/>
      <c r="U45" s="48"/>
    </row>
    <row r="46" spans="1:21" ht="30.75" customHeight="1" x14ac:dyDescent="0.25">
      <c r="A46" s="48"/>
      <c r="B46" s="1191"/>
      <c r="C46" s="1192"/>
      <c r="D46" s="62"/>
      <c r="E46" s="1197" t="s">
        <v>13</v>
      </c>
      <c r="F46" s="1197"/>
      <c r="G46" s="1197"/>
      <c r="H46" s="1197"/>
      <c r="I46" s="1197"/>
      <c r="J46" s="1198"/>
      <c r="K46" s="63" t="s">
        <v>534</v>
      </c>
      <c r="L46" s="64" t="s">
        <v>534</v>
      </c>
      <c r="M46" s="64" t="s">
        <v>534</v>
      </c>
      <c r="N46" s="64" t="s">
        <v>534</v>
      </c>
      <c r="O46" s="65" t="s">
        <v>534</v>
      </c>
      <c r="P46" s="48"/>
      <c r="Q46" s="48"/>
      <c r="R46" s="48"/>
      <c r="S46" s="48"/>
      <c r="T46" s="48"/>
      <c r="U46" s="48"/>
    </row>
    <row r="47" spans="1:21" ht="30.75" customHeight="1" x14ac:dyDescent="0.25">
      <c r="A47" s="48"/>
      <c r="B47" s="1191"/>
      <c r="C47" s="1192"/>
      <c r="D47" s="62"/>
      <c r="E47" s="1197" t="s">
        <v>14</v>
      </c>
      <c r="F47" s="1197"/>
      <c r="G47" s="1197"/>
      <c r="H47" s="1197"/>
      <c r="I47" s="1197"/>
      <c r="J47" s="1198"/>
      <c r="K47" s="63" t="s">
        <v>534</v>
      </c>
      <c r="L47" s="64" t="s">
        <v>534</v>
      </c>
      <c r="M47" s="64" t="s">
        <v>534</v>
      </c>
      <c r="N47" s="64" t="s">
        <v>534</v>
      </c>
      <c r="O47" s="65" t="s">
        <v>534</v>
      </c>
      <c r="P47" s="48"/>
      <c r="Q47" s="48"/>
      <c r="R47" s="48"/>
      <c r="S47" s="48"/>
      <c r="T47" s="48"/>
      <c r="U47" s="48"/>
    </row>
    <row r="48" spans="1:21" ht="30.75" customHeight="1" x14ac:dyDescent="0.25">
      <c r="A48" s="48"/>
      <c r="B48" s="1191"/>
      <c r="C48" s="1192"/>
      <c r="D48" s="62"/>
      <c r="E48" s="1197" t="s">
        <v>15</v>
      </c>
      <c r="F48" s="1197"/>
      <c r="G48" s="1197"/>
      <c r="H48" s="1197"/>
      <c r="I48" s="1197"/>
      <c r="J48" s="1198"/>
      <c r="K48" s="63">
        <v>743</v>
      </c>
      <c r="L48" s="64">
        <v>746</v>
      </c>
      <c r="M48" s="64">
        <v>651</v>
      </c>
      <c r="N48" s="64">
        <v>602</v>
      </c>
      <c r="O48" s="65">
        <v>596</v>
      </c>
      <c r="P48" s="48"/>
      <c r="Q48" s="48"/>
      <c r="R48" s="48"/>
      <c r="S48" s="48"/>
      <c r="T48" s="48"/>
      <c r="U48" s="48"/>
    </row>
    <row r="49" spans="1:21" ht="30.75" customHeight="1" x14ac:dyDescent="0.25">
      <c r="A49" s="48"/>
      <c r="B49" s="1191"/>
      <c r="C49" s="1192"/>
      <c r="D49" s="62"/>
      <c r="E49" s="1197" t="s">
        <v>16</v>
      </c>
      <c r="F49" s="1197"/>
      <c r="G49" s="1197"/>
      <c r="H49" s="1197"/>
      <c r="I49" s="1197"/>
      <c r="J49" s="1198"/>
      <c r="K49" s="63">
        <v>4</v>
      </c>
      <c r="L49" s="64">
        <v>7</v>
      </c>
      <c r="M49" s="64">
        <v>7</v>
      </c>
      <c r="N49" s="64">
        <v>7</v>
      </c>
      <c r="O49" s="65">
        <v>6</v>
      </c>
      <c r="P49" s="48"/>
      <c r="Q49" s="48"/>
      <c r="R49" s="48"/>
      <c r="S49" s="48"/>
      <c r="T49" s="48"/>
      <c r="U49" s="48"/>
    </row>
    <row r="50" spans="1:21" ht="30.75" customHeight="1" x14ac:dyDescent="0.25">
      <c r="A50" s="48"/>
      <c r="B50" s="1191"/>
      <c r="C50" s="1192"/>
      <c r="D50" s="62"/>
      <c r="E50" s="1197" t="s">
        <v>17</v>
      </c>
      <c r="F50" s="1197"/>
      <c r="G50" s="1197"/>
      <c r="H50" s="1197"/>
      <c r="I50" s="1197"/>
      <c r="J50" s="1198"/>
      <c r="K50" s="63">
        <v>12</v>
      </c>
      <c r="L50" s="64">
        <v>12</v>
      </c>
      <c r="M50" s="64">
        <v>12</v>
      </c>
      <c r="N50" s="64">
        <v>0</v>
      </c>
      <c r="O50" s="65">
        <v>0</v>
      </c>
      <c r="P50" s="48"/>
      <c r="Q50" s="48"/>
      <c r="R50" s="48"/>
      <c r="S50" s="48"/>
      <c r="T50" s="48"/>
      <c r="U50" s="48"/>
    </row>
    <row r="51" spans="1:21" ht="30.75" customHeight="1" x14ac:dyDescent="0.25">
      <c r="A51" s="48"/>
      <c r="B51" s="1193"/>
      <c r="C51" s="1194"/>
      <c r="D51" s="66"/>
      <c r="E51" s="1197" t="s">
        <v>18</v>
      </c>
      <c r="F51" s="1197"/>
      <c r="G51" s="1197"/>
      <c r="H51" s="1197"/>
      <c r="I51" s="1197"/>
      <c r="J51" s="1198"/>
      <c r="K51" s="63">
        <v>0</v>
      </c>
      <c r="L51" s="64" t="s">
        <v>534</v>
      </c>
      <c r="M51" s="64">
        <v>0</v>
      </c>
      <c r="N51" s="64">
        <v>0</v>
      </c>
      <c r="O51" s="65">
        <v>0</v>
      </c>
      <c r="P51" s="48"/>
      <c r="Q51" s="48"/>
      <c r="R51" s="48"/>
      <c r="S51" s="48"/>
      <c r="T51" s="48"/>
      <c r="U51" s="48"/>
    </row>
    <row r="52" spans="1:21" ht="30.75" customHeight="1" x14ac:dyDescent="0.25">
      <c r="A52" s="48"/>
      <c r="B52" s="1199" t="s">
        <v>19</v>
      </c>
      <c r="C52" s="1200"/>
      <c r="D52" s="66"/>
      <c r="E52" s="1197" t="s">
        <v>20</v>
      </c>
      <c r="F52" s="1197"/>
      <c r="G52" s="1197"/>
      <c r="H52" s="1197"/>
      <c r="I52" s="1197"/>
      <c r="J52" s="1198"/>
      <c r="K52" s="63">
        <v>1620</v>
      </c>
      <c r="L52" s="64">
        <v>1605</v>
      </c>
      <c r="M52" s="64">
        <v>1569</v>
      </c>
      <c r="N52" s="64">
        <v>1537</v>
      </c>
      <c r="O52" s="65">
        <v>1484</v>
      </c>
      <c r="P52" s="48"/>
      <c r="Q52" s="48"/>
      <c r="R52" s="48"/>
      <c r="S52" s="48"/>
      <c r="T52" s="48"/>
      <c r="U52" s="48"/>
    </row>
    <row r="53" spans="1:21" ht="30.75" customHeight="1" thickBot="1" x14ac:dyDescent="0.3">
      <c r="A53" s="48"/>
      <c r="B53" s="1201" t="s">
        <v>21</v>
      </c>
      <c r="C53" s="1202"/>
      <c r="D53" s="67"/>
      <c r="E53" s="1203" t="s">
        <v>22</v>
      </c>
      <c r="F53" s="1203"/>
      <c r="G53" s="1203"/>
      <c r="H53" s="1203"/>
      <c r="I53" s="1203"/>
      <c r="J53" s="1204"/>
      <c r="K53" s="68">
        <v>736</v>
      </c>
      <c r="L53" s="69">
        <v>894</v>
      </c>
      <c r="M53" s="69">
        <v>869</v>
      </c>
      <c r="N53" s="69">
        <v>893</v>
      </c>
      <c r="O53" s="70">
        <v>962</v>
      </c>
      <c r="P53" s="48"/>
      <c r="Q53" s="48"/>
      <c r="R53" s="48"/>
      <c r="S53" s="48"/>
      <c r="T53" s="48"/>
      <c r="U53" s="48"/>
    </row>
    <row r="54" spans="1:21" ht="24" customHeight="1" x14ac:dyDescent="0.3">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3">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5">
      <c r="A56" s="48"/>
      <c r="B56" s="72" t="s">
        <v>25</v>
      </c>
      <c r="C56" s="73"/>
      <c r="D56" s="73"/>
      <c r="E56" s="73"/>
      <c r="F56" s="73"/>
      <c r="G56" s="73"/>
      <c r="H56" s="73"/>
      <c r="I56" s="73"/>
      <c r="J56" s="73"/>
      <c r="K56" s="74"/>
      <c r="L56" s="74"/>
      <c r="M56" s="74"/>
      <c r="N56" s="74"/>
      <c r="O56" s="75" t="s">
        <v>591</v>
      </c>
      <c r="P56" s="48"/>
      <c r="Q56" s="48"/>
      <c r="R56" s="48"/>
      <c r="S56" s="48"/>
      <c r="T56" s="48"/>
      <c r="U56" s="48"/>
    </row>
    <row r="57" spans="1:21" ht="31.5" customHeight="1" thickBot="1" x14ac:dyDescent="0.35">
      <c r="A57" s="48"/>
      <c r="B57" s="76"/>
      <c r="C57" s="77"/>
      <c r="D57" s="77"/>
      <c r="E57" s="78"/>
      <c r="F57" s="78"/>
      <c r="G57" s="78"/>
      <c r="H57" s="78"/>
      <c r="I57" s="78"/>
      <c r="J57" s="79" t="s">
        <v>2</v>
      </c>
      <c r="K57" s="80" t="s">
        <v>592</v>
      </c>
      <c r="L57" s="81" t="s">
        <v>593</v>
      </c>
      <c r="M57" s="81" t="s">
        <v>594</v>
      </c>
      <c r="N57" s="81" t="s">
        <v>595</v>
      </c>
      <c r="O57" s="82" t="s">
        <v>596</v>
      </c>
      <c r="P57" s="48"/>
      <c r="Q57" s="48"/>
      <c r="R57" s="48"/>
      <c r="S57" s="48"/>
      <c r="T57" s="48"/>
      <c r="U57" s="48"/>
    </row>
    <row r="58" spans="1:21" ht="31.5" customHeight="1" x14ac:dyDescent="0.25">
      <c r="B58" s="1205" t="s">
        <v>26</v>
      </c>
      <c r="C58" s="1206"/>
      <c r="D58" s="1211" t="s">
        <v>27</v>
      </c>
      <c r="E58" s="1212"/>
      <c r="F58" s="1212"/>
      <c r="G58" s="1212"/>
      <c r="H58" s="1212"/>
      <c r="I58" s="1212"/>
      <c r="J58" s="1213"/>
      <c r="K58" s="83"/>
      <c r="L58" s="84"/>
      <c r="M58" s="84"/>
      <c r="N58" s="84"/>
      <c r="O58" s="85"/>
    </row>
    <row r="59" spans="1:21" ht="31.5" customHeight="1" x14ac:dyDescent="0.25">
      <c r="B59" s="1207"/>
      <c r="C59" s="1208"/>
      <c r="D59" s="1214" t="s">
        <v>28</v>
      </c>
      <c r="E59" s="1215"/>
      <c r="F59" s="1215"/>
      <c r="G59" s="1215"/>
      <c r="H59" s="1215"/>
      <c r="I59" s="1215"/>
      <c r="J59" s="1216"/>
      <c r="K59" s="86"/>
      <c r="L59" s="87"/>
      <c r="M59" s="87"/>
      <c r="N59" s="87"/>
      <c r="O59" s="88"/>
    </row>
    <row r="60" spans="1:21" ht="31.5" customHeight="1" thickBot="1" x14ac:dyDescent="0.3">
      <c r="B60" s="1209"/>
      <c r="C60" s="1210"/>
      <c r="D60" s="1217" t="s">
        <v>29</v>
      </c>
      <c r="E60" s="1218"/>
      <c r="F60" s="1218"/>
      <c r="G60" s="1218"/>
      <c r="H60" s="1218"/>
      <c r="I60" s="1218"/>
      <c r="J60" s="1219"/>
      <c r="K60" s="89"/>
      <c r="L60" s="90"/>
      <c r="M60" s="90"/>
      <c r="N60" s="90"/>
      <c r="O60" s="91"/>
    </row>
    <row r="61" spans="1:21" ht="24" customHeight="1" x14ac:dyDescent="0.25">
      <c r="B61" s="92"/>
      <c r="C61" s="92"/>
      <c r="D61" s="93" t="s">
        <v>30</v>
      </c>
      <c r="E61" s="94"/>
      <c r="F61" s="94"/>
      <c r="G61" s="94"/>
      <c r="H61" s="94"/>
      <c r="I61" s="94"/>
      <c r="J61" s="94"/>
      <c r="K61" s="94"/>
      <c r="L61" s="94"/>
      <c r="M61" s="94"/>
      <c r="N61" s="94"/>
      <c r="O61" s="94"/>
    </row>
    <row r="62" spans="1:21" ht="24" customHeight="1" x14ac:dyDescent="0.25">
      <c r="B62" s="95"/>
      <c r="C62" s="95"/>
      <c r="D62" s="93" t="s">
        <v>31</v>
      </c>
      <c r="E62" s="94"/>
      <c r="F62" s="94"/>
      <c r="G62" s="94"/>
      <c r="H62" s="94"/>
      <c r="I62" s="94"/>
      <c r="J62" s="94"/>
      <c r="K62" s="94"/>
      <c r="L62" s="94"/>
      <c r="M62" s="94"/>
      <c r="N62" s="94"/>
      <c r="O62" s="94"/>
    </row>
    <row r="63" spans="1:21" ht="24" customHeight="1" x14ac:dyDescent="0.3">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3">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5tP/Y/eGmLWmvIkZyPpHq1YzIvr7vn5/FVrU4PPnAto/Jj/1nMw6HP5NtIjDNtH+d8XilK3cF4+0JeyTQ7b3A==" saltValue="lIjz3s2JKeFRlWUDWy/4n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59765625" style="96" customWidth="1"/>
    <col min="2" max="3" width="12.59765625" style="96" customWidth="1"/>
    <col min="4" max="4" width="11.59765625" style="96" customWidth="1"/>
    <col min="5" max="8" width="10.3984375" style="96" customWidth="1"/>
    <col min="9" max="13" width="16.3984375" style="96" customWidth="1"/>
    <col min="14" max="19" width="12.59765625" style="96" customWidth="1"/>
    <col min="20" max="16384" width="0" style="96"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7" t="s">
        <v>9</v>
      </c>
    </row>
    <row r="40" spans="2:13" ht="27.75" customHeight="1" thickBot="1" x14ac:dyDescent="0.35">
      <c r="B40" s="98" t="s">
        <v>10</v>
      </c>
      <c r="C40" s="99"/>
      <c r="D40" s="99"/>
      <c r="E40" s="100"/>
      <c r="F40" s="100"/>
      <c r="G40" s="100"/>
      <c r="H40" s="101" t="s">
        <v>2</v>
      </c>
      <c r="I40" s="102" t="s">
        <v>575</v>
      </c>
      <c r="J40" s="103" t="s">
        <v>576</v>
      </c>
      <c r="K40" s="103" t="s">
        <v>577</v>
      </c>
      <c r="L40" s="103" t="s">
        <v>578</v>
      </c>
      <c r="M40" s="104" t="s">
        <v>579</v>
      </c>
    </row>
    <row r="41" spans="2:13" ht="27.75" customHeight="1" x14ac:dyDescent="0.25">
      <c r="B41" s="1220" t="s">
        <v>32</v>
      </c>
      <c r="C41" s="1221"/>
      <c r="D41" s="105"/>
      <c r="E41" s="1226" t="s">
        <v>33</v>
      </c>
      <c r="F41" s="1226"/>
      <c r="G41" s="1226"/>
      <c r="H41" s="1227"/>
      <c r="I41" s="355">
        <v>16462</v>
      </c>
      <c r="J41" s="356">
        <v>16376</v>
      </c>
      <c r="K41" s="356">
        <v>16541</v>
      </c>
      <c r="L41" s="356">
        <v>15957</v>
      </c>
      <c r="M41" s="357">
        <v>14993</v>
      </c>
    </row>
    <row r="42" spans="2:13" ht="27.75" customHeight="1" x14ac:dyDescent="0.25">
      <c r="B42" s="1222"/>
      <c r="C42" s="1223"/>
      <c r="D42" s="106"/>
      <c r="E42" s="1228" t="s">
        <v>34</v>
      </c>
      <c r="F42" s="1228"/>
      <c r="G42" s="1228"/>
      <c r="H42" s="1229"/>
      <c r="I42" s="358">
        <v>23</v>
      </c>
      <c r="J42" s="359">
        <v>11</v>
      </c>
      <c r="K42" s="359" t="s">
        <v>534</v>
      </c>
      <c r="L42" s="359" t="s">
        <v>534</v>
      </c>
      <c r="M42" s="360" t="s">
        <v>534</v>
      </c>
    </row>
    <row r="43" spans="2:13" ht="27.75" customHeight="1" x14ac:dyDescent="0.25">
      <c r="B43" s="1222"/>
      <c r="C43" s="1223"/>
      <c r="D43" s="106"/>
      <c r="E43" s="1228" t="s">
        <v>35</v>
      </c>
      <c r="F43" s="1228"/>
      <c r="G43" s="1228"/>
      <c r="H43" s="1229"/>
      <c r="I43" s="358">
        <v>6918</v>
      </c>
      <c r="J43" s="359">
        <v>6338</v>
      </c>
      <c r="K43" s="359">
        <v>5779</v>
      </c>
      <c r="L43" s="359">
        <v>5309</v>
      </c>
      <c r="M43" s="360">
        <v>4759</v>
      </c>
    </row>
    <row r="44" spans="2:13" ht="27.75" customHeight="1" x14ac:dyDescent="0.25">
      <c r="B44" s="1222"/>
      <c r="C44" s="1223"/>
      <c r="D44" s="106"/>
      <c r="E44" s="1228" t="s">
        <v>36</v>
      </c>
      <c r="F44" s="1228"/>
      <c r="G44" s="1228"/>
      <c r="H44" s="1229"/>
      <c r="I44" s="358">
        <v>92</v>
      </c>
      <c r="J44" s="359">
        <v>86</v>
      </c>
      <c r="K44" s="359">
        <v>79</v>
      </c>
      <c r="L44" s="359">
        <v>73</v>
      </c>
      <c r="M44" s="360">
        <v>67</v>
      </c>
    </row>
    <row r="45" spans="2:13" ht="27.75" customHeight="1" x14ac:dyDescent="0.25">
      <c r="B45" s="1222"/>
      <c r="C45" s="1223"/>
      <c r="D45" s="106"/>
      <c r="E45" s="1228" t="s">
        <v>37</v>
      </c>
      <c r="F45" s="1228"/>
      <c r="G45" s="1228"/>
      <c r="H45" s="1229"/>
      <c r="I45" s="358">
        <v>2365</v>
      </c>
      <c r="J45" s="359">
        <v>2386</v>
      </c>
      <c r="K45" s="359">
        <v>2378</v>
      </c>
      <c r="L45" s="359">
        <v>2390</v>
      </c>
      <c r="M45" s="360">
        <v>2394</v>
      </c>
    </row>
    <row r="46" spans="2:13" ht="27.75" customHeight="1" x14ac:dyDescent="0.25">
      <c r="B46" s="1222"/>
      <c r="C46" s="1223"/>
      <c r="D46" s="107"/>
      <c r="E46" s="1228" t="s">
        <v>38</v>
      </c>
      <c r="F46" s="1228"/>
      <c r="G46" s="1228"/>
      <c r="H46" s="1229"/>
      <c r="I46" s="358" t="s">
        <v>534</v>
      </c>
      <c r="J46" s="359" t="s">
        <v>534</v>
      </c>
      <c r="K46" s="359" t="s">
        <v>534</v>
      </c>
      <c r="L46" s="359" t="s">
        <v>534</v>
      </c>
      <c r="M46" s="360" t="s">
        <v>534</v>
      </c>
    </row>
    <row r="47" spans="2:13" ht="27.75" customHeight="1" x14ac:dyDescent="0.25">
      <c r="B47" s="1222"/>
      <c r="C47" s="1223"/>
      <c r="D47" s="108"/>
      <c r="E47" s="1230" t="s">
        <v>39</v>
      </c>
      <c r="F47" s="1231"/>
      <c r="G47" s="1231"/>
      <c r="H47" s="1232"/>
      <c r="I47" s="358" t="s">
        <v>534</v>
      </c>
      <c r="J47" s="359" t="s">
        <v>534</v>
      </c>
      <c r="K47" s="359" t="s">
        <v>534</v>
      </c>
      <c r="L47" s="359" t="s">
        <v>534</v>
      </c>
      <c r="M47" s="360" t="s">
        <v>534</v>
      </c>
    </row>
    <row r="48" spans="2:13" ht="27.75" customHeight="1" x14ac:dyDescent="0.25">
      <c r="B48" s="1222"/>
      <c r="C48" s="1223"/>
      <c r="D48" s="106"/>
      <c r="E48" s="1228" t="s">
        <v>40</v>
      </c>
      <c r="F48" s="1228"/>
      <c r="G48" s="1228"/>
      <c r="H48" s="1229"/>
      <c r="I48" s="358" t="s">
        <v>534</v>
      </c>
      <c r="J48" s="359" t="s">
        <v>534</v>
      </c>
      <c r="K48" s="359" t="s">
        <v>534</v>
      </c>
      <c r="L48" s="359" t="s">
        <v>534</v>
      </c>
      <c r="M48" s="360" t="s">
        <v>534</v>
      </c>
    </row>
    <row r="49" spans="2:13" ht="27.75" customHeight="1" x14ac:dyDescent="0.25">
      <c r="B49" s="1224"/>
      <c r="C49" s="1225"/>
      <c r="D49" s="106"/>
      <c r="E49" s="1228" t="s">
        <v>41</v>
      </c>
      <c r="F49" s="1228"/>
      <c r="G49" s="1228"/>
      <c r="H49" s="1229"/>
      <c r="I49" s="358" t="s">
        <v>534</v>
      </c>
      <c r="J49" s="359" t="s">
        <v>534</v>
      </c>
      <c r="K49" s="359" t="s">
        <v>534</v>
      </c>
      <c r="L49" s="359" t="s">
        <v>534</v>
      </c>
      <c r="M49" s="360" t="s">
        <v>534</v>
      </c>
    </row>
    <row r="50" spans="2:13" ht="27.75" customHeight="1" x14ac:dyDescent="0.25">
      <c r="B50" s="1233" t="s">
        <v>42</v>
      </c>
      <c r="C50" s="1234"/>
      <c r="D50" s="109"/>
      <c r="E50" s="1228" t="s">
        <v>43</v>
      </c>
      <c r="F50" s="1228"/>
      <c r="G50" s="1228"/>
      <c r="H50" s="1229"/>
      <c r="I50" s="358">
        <v>2837</v>
      </c>
      <c r="J50" s="359">
        <v>3049</v>
      </c>
      <c r="K50" s="359">
        <v>3422</v>
      </c>
      <c r="L50" s="359">
        <v>4781</v>
      </c>
      <c r="M50" s="360">
        <v>5455</v>
      </c>
    </row>
    <row r="51" spans="2:13" ht="27.75" customHeight="1" x14ac:dyDescent="0.25">
      <c r="B51" s="1222"/>
      <c r="C51" s="1223"/>
      <c r="D51" s="106"/>
      <c r="E51" s="1228" t="s">
        <v>44</v>
      </c>
      <c r="F51" s="1228"/>
      <c r="G51" s="1228"/>
      <c r="H51" s="1229"/>
      <c r="I51" s="358">
        <v>640</v>
      </c>
      <c r="J51" s="359">
        <v>516</v>
      </c>
      <c r="K51" s="359">
        <v>593</v>
      </c>
      <c r="L51" s="359">
        <v>451</v>
      </c>
      <c r="M51" s="360">
        <v>224</v>
      </c>
    </row>
    <row r="52" spans="2:13" ht="27.75" customHeight="1" x14ac:dyDescent="0.25">
      <c r="B52" s="1224"/>
      <c r="C52" s="1225"/>
      <c r="D52" s="106"/>
      <c r="E52" s="1228" t="s">
        <v>45</v>
      </c>
      <c r="F52" s="1228"/>
      <c r="G52" s="1228"/>
      <c r="H52" s="1229"/>
      <c r="I52" s="358">
        <v>16602</v>
      </c>
      <c r="J52" s="359">
        <v>16263</v>
      </c>
      <c r="K52" s="359">
        <v>15928</v>
      </c>
      <c r="L52" s="359">
        <v>15384</v>
      </c>
      <c r="M52" s="360">
        <v>14701</v>
      </c>
    </row>
    <row r="53" spans="2:13" ht="27.75" customHeight="1" thickBot="1" x14ac:dyDescent="0.3">
      <c r="B53" s="1235" t="s">
        <v>46</v>
      </c>
      <c r="C53" s="1236"/>
      <c r="D53" s="110"/>
      <c r="E53" s="1237" t="s">
        <v>47</v>
      </c>
      <c r="F53" s="1237"/>
      <c r="G53" s="1237"/>
      <c r="H53" s="1238"/>
      <c r="I53" s="361">
        <v>5782</v>
      </c>
      <c r="J53" s="362">
        <v>5371</v>
      </c>
      <c r="K53" s="362">
        <v>4835</v>
      </c>
      <c r="L53" s="362">
        <v>3112</v>
      </c>
      <c r="M53" s="363">
        <v>1833</v>
      </c>
    </row>
    <row r="54" spans="2:13" ht="27.75" customHeight="1" x14ac:dyDescent="0.3">
      <c r="B54" s="111" t="s">
        <v>48</v>
      </c>
      <c r="C54" s="112"/>
      <c r="D54" s="112"/>
      <c r="E54" s="113"/>
      <c r="F54" s="113"/>
      <c r="G54" s="113"/>
      <c r="H54" s="113"/>
      <c r="I54" s="114"/>
      <c r="J54" s="114"/>
      <c r="K54" s="114"/>
      <c r="L54" s="114"/>
      <c r="M54" s="114"/>
    </row>
    <row r="55" spans="2:13" ht="12.75" x14ac:dyDescent="0.25"/>
  </sheetData>
  <sheetProtection algorithmName="SHA-512" hashValue="8lPY4ZQGWUxvCswP/YdkjS5fruTdmidbXo/YHKTn9AIrng89dU24KgqW5uJBFnyRiXuqxzEEurD5bAX8yNaFQQ==" saltValue="z6ejfxfo3eJagGt8aUO12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5" t="s">
        <v>49</v>
      </c>
    </row>
    <row r="54" spans="2:8" ht="29.25" customHeight="1" thickBot="1" x14ac:dyDescent="0.4">
      <c r="B54" s="116" t="s">
        <v>1</v>
      </c>
      <c r="C54" s="117"/>
      <c r="D54" s="117"/>
      <c r="E54" s="118" t="s">
        <v>2</v>
      </c>
      <c r="F54" s="119" t="s">
        <v>577</v>
      </c>
      <c r="G54" s="119" t="s">
        <v>578</v>
      </c>
      <c r="H54" s="120" t="s">
        <v>579</v>
      </c>
    </row>
    <row r="55" spans="2:8" ht="52.5" customHeight="1" x14ac:dyDescent="0.25">
      <c r="B55" s="121"/>
      <c r="C55" s="1247" t="s">
        <v>50</v>
      </c>
      <c r="D55" s="1247"/>
      <c r="E55" s="1248"/>
      <c r="F55" s="122">
        <v>3408</v>
      </c>
      <c r="G55" s="122">
        <v>4067</v>
      </c>
      <c r="H55" s="123">
        <v>4740</v>
      </c>
    </row>
    <row r="56" spans="2:8" ht="52.5" customHeight="1" x14ac:dyDescent="0.25">
      <c r="B56" s="124"/>
      <c r="C56" s="1249" t="s">
        <v>51</v>
      </c>
      <c r="D56" s="1249"/>
      <c r="E56" s="1250"/>
      <c r="F56" s="125">
        <v>14</v>
      </c>
      <c r="G56" s="125">
        <v>14</v>
      </c>
      <c r="H56" s="126">
        <v>14</v>
      </c>
    </row>
    <row r="57" spans="2:8" ht="53.25" customHeight="1" x14ac:dyDescent="0.25">
      <c r="B57" s="124"/>
      <c r="C57" s="1251" t="s">
        <v>52</v>
      </c>
      <c r="D57" s="1251"/>
      <c r="E57" s="1252"/>
      <c r="F57" s="127">
        <v>2943</v>
      </c>
      <c r="G57" s="127">
        <v>3442</v>
      </c>
      <c r="H57" s="128">
        <v>3313</v>
      </c>
    </row>
    <row r="58" spans="2:8" ht="45.75" customHeight="1" x14ac:dyDescent="0.25">
      <c r="B58" s="129"/>
      <c r="C58" s="1239" t="s">
        <v>53</v>
      </c>
      <c r="D58" s="1240"/>
      <c r="E58" s="1241"/>
      <c r="F58" s="130"/>
      <c r="G58" s="130"/>
      <c r="H58" s="131"/>
    </row>
    <row r="59" spans="2:8" ht="45.75" customHeight="1" x14ac:dyDescent="0.25">
      <c r="B59" s="129"/>
      <c r="C59" s="1239" t="s">
        <v>54</v>
      </c>
      <c r="D59" s="1240"/>
      <c r="E59" s="1241"/>
      <c r="F59" s="130"/>
      <c r="G59" s="130"/>
      <c r="H59" s="131"/>
    </row>
    <row r="60" spans="2:8" ht="45.75" customHeight="1" x14ac:dyDescent="0.25">
      <c r="B60" s="129"/>
      <c r="C60" s="1239" t="s">
        <v>54</v>
      </c>
      <c r="D60" s="1240"/>
      <c r="E60" s="1241"/>
      <c r="F60" s="130"/>
      <c r="G60" s="130"/>
      <c r="H60" s="131"/>
    </row>
    <row r="61" spans="2:8" ht="45.75" customHeight="1" x14ac:dyDescent="0.25">
      <c r="B61" s="129"/>
      <c r="C61" s="1239" t="s">
        <v>54</v>
      </c>
      <c r="D61" s="1240"/>
      <c r="E61" s="1241"/>
      <c r="F61" s="130"/>
      <c r="G61" s="130"/>
      <c r="H61" s="131"/>
    </row>
    <row r="62" spans="2:8" ht="45.75" customHeight="1" thickBot="1" x14ac:dyDescent="0.3">
      <c r="B62" s="132"/>
      <c r="C62" s="1242" t="s">
        <v>54</v>
      </c>
      <c r="D62" s="1243"/>
      <c r="E62" s="1244"/>
      <c r="F62" s="133"/>
      <c r="G62" s="133"/>
      <c r="H62" s="134"/>
    </row>
    <row r="63" spans="2:8" ht="52.5" customHeight="1" thickBot="1" x14ac:dyDescent="0.3">
      <c r="B63" s="135"/>
      <c r="C63" s="1245" t="s">
        <v>55</v>
      </c>
      <c r="D63" s="1245"/>
      <c r="E63" s="1246"/>
      <c r="F63" s="136">
        <v>6365</v>
      </c>
      <c r="G63" s="136">
        <v>7523</v>
      </c>
      <c r="H63" s="137">
        <v>8067</v>
      </c>
    </row>
    <row r="64" spans="2:8" ht="12.75" x14ac:dyDescent="0.25"/>
  </sheetData>
  <sheetProtection algorithmName="SHA-512" hashValue="4KmHh/fnYmsgNO5HF7BuwL6r3l0IRdbJj3XfkjLSDpeF46dDhv06Ju6LycSIuLvzn6jYvWob7ZNegl94VwnT4A==" saltValue="tOWAuIRd7nlkFEnYJgK+3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1D86CD-BADC-4057-ADC6-15C077EC1571}">
  <sheetPr>
    <pageSetUpPr fitToPage="1"/>
  </sheetPr>
  <dimension ref="A1:DE85"/>
  <sheetViews>
    <sheetView showGridLines="0" zoomScaleNormal="100" zoomScaleSheetLayoutView="55" workbookViewId="0"/>
  </sheetViews>
  <sheetFormatPr defaultColWidth="0" defaultRowHeight="13.5" customHeight="1" zeroHeight="1" x14ac:dyDescent="0.25"/>
  <cols>
    <col min="1" max="1" width="6.3984375" style="366" customWidth="1"/>
    <col min="2" max="107" width="2.46484375" style="366" customWidth="1"/>
    <col min="108" max="108" width="6.1328125" style="373" customWidth="1"/>
    <col min="109" max="109" width="5.86328125" style="372" customWidth="1"/>
    <col min="110" max="16384" width="8.59765625" style="366" hidden="1"/>
  </cols>
  <sheetData>
    <row r="1" spans="1:109" ht="42.75" customHeight="1" x14ac:dyDescent="0.25">
      <c r="A1" s="364"/>
      <c r="B1" s="365"/>
      <c r="DD1" s="366"/>
      <c r="DE1" s="366"/>
    </row>
    <row r="2" spans="1:109" ht="25.5" customHeight="1" x14ac:dyDescent="0.2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2.75" x14ac:dyDescent="0.2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2.75" x14ac:dyDescent="0.2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2.75" x14ac:dyDescent="0.2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2.75" x14ac:dyDescent="0.2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2.75" x14ac:dyDescent="0.2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2.75" x14ac:dyDescent="0.2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2.75" x14ac:dyDescent="0.2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2.75" x14ac:dyDescent="0.2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2.75" x14ac:dyDescent="0.2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2.75" x14ac:dyDescent="0.2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2.75" x14ac:dyDescent="0.2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2.75" x14ac:dyDescent="0.2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2.75" x14ac:dyDescent="0.2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2.75" x14ac:dyDescent="0.2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2.75" x14ac:dyDescent="0.2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2.75" x14ac:dyDescent="0.25">
      <c r="DD19" s="366"/>
      <c r="DE19" s="366"/>
    </row>
    <row r="20" spans="1:109" ht="12.75" x14ac:dyDescent="0.25">
      <c r="DD20" s="366"/>
      <c r="DE20" s="366"/>
    </row>
    <row r="21" spans="1:109" ht="17.25" customHeight="1" x14ac:dyDescent="0.2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5">
      <c r="B22" s="372"/>
    </row>
    <row r="23" spans="1:109" ht="12.75" x14ac:dyDescent="0.25">
      <c r="B23" s="372"/>
    </row>
    <row r="24" spans="1:109" ht="12.75" x14ac:dyDescent="0.25">
      <c r="B24" s="372"/>
    </row>
    <row r="25" spans="1:109" ht="12.75" x14ac:dyDescent="0.25">
      <c r="B25" s="372"/>
    </row>
    <row r="26" spans="1:109" ht="12.75" x14ac:dyDescent="0.25">
      <c r="B26" s="372"/>
    </row>
    <row r="27" spans="1:109" ht="12.75" x14ac:dyDescent="0.25">
      <c r="B27" s="372"/>
    </row>
    <row r="28" spans="1:109" ht="12.75" x14ac:dyDescent="0.25">
      <c r="B28" s="372"/>
    </row>
    <row r="29" spans="1:109" ht="12.75" x14ac:dyDescent="0.25">
      <c r="B29" s="372"/>
    </row>
    <row r="30" spans="1:109" ht="12.75" x14ac:dyDescent="0.25">
      <c r="B30" s="372"/>
    </row>
    <row r="31" spans="1:109" ht="12.75" x14ac:dyDescent="0.25">
      <c r="B31" s="372"/>
    </row>
    <row r="32" spans="1:109" ht="12.75" x14ac:dyDescent="0.25">
      <c r="B32" s="372"/>
    </row>
    <row r="33" spans="2:109" ht="12.75" x14ac:dyDescent="0.25">
      <c r="B33" s="372"/>
    </row>
    <row r="34" spans="2:109" ht="12.75" x14ac:dyDescent="0.25">
      <c r="B34" s="372"/>
    </row>
    <row r="35" spans="2:109" ht="12.75" x14ac:dyDescent="0.25">
      <c r="B35" s="372"/>
    </row>
    <row r="36" spans="2:109" ht="12.75" x14ac:dyDescent="0.25">
      <c r="B36" s="372"/>
    </row>
    <row r="37" spans="2:109" ht="12.75" x14ac:dyDescent="0.25">
      <c r="B37" s="372"/>
    </row>
    <row r="38" spans="2:109" ht="12.75" x14ac:dyDescent="0.25">
      <c r="B38" s="372"/>
    </row>
    <row r="39" spans="2:109" ht="12.75" x14ac:dyDescent="0.2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2.75" x14ac:dyDescent="0.25">
      <c r="B40" s="377"/>
      <c r="DD40" s="377"/>
      <c r="DE40" s="366"/>
    </row>
    <row r="41" spans="2:109" ht="16.149999999999999" x14ac:dyDescent="0.25">
      <c r="B41" s="378" t="s">
        <v>608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2.75" x14ac:dyDescent="0.25">
      <c r="B42" s="372"/>
      <c r="G42" s="379"/>
      <c r="I42" s="380"/>
      <c r="J42" s="380"/>
      <c r="K42" s="380"/>
      <c r="AM42" s="379"/>
      <c r="AN42" s="379" t="s">
        <v>609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5">
      <c r="B43" s="372"/>
      <c r="AN43" s="1275" t="s">
        <v>610</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2.75" x14ac:dyDescent="0.2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2.75" x14ac:dyDescent="0.2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2.75" x14ac:dyDescent="0.2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2.75" x14ac:dyDescent="0.2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2.75" x14ac:dyDescent="0.2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2.75" x14ac:dyDescent="0.25">
      <c r="B49" s="372"/>
      <c r="AN49" s="366" t="s">
        <v>611</v>
      </c>
    </row>
    <row r="50" spans="1:109" ht="12.75" x14ac:dyDescent="0.2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575</v>
      </c>
      <c r="BQ50" s="1258"/>
      <c r="BR50" s="1258"/>
      <c r="BS50" s="1258"/>
      <c r="BT50" s="1258"/>
      <c r="BU50" s="1258"/>
      <c r="BV50" s="1258"/>
      <c r="BW50" s="1258"/>
      <c r="BX50" s="1258" t="s">
        <v>576</v>
      </c>
      <c r="BY50" s="1258"/>
      <c r="BZ50" s="1258"/>
      <c r="CA50" s="1258"/>
      <c r="CB50" s="1258"/>
      <c r="CC50" s="1258"/>
      <c r="CD50" s="1258"/>
      <c r="CE50" s="1258"/>
      <c r="CF50" s="1258" t="s">
        <v>577</v>
      </c>
      <c r="CG50" s="1258"/>
      <c r="CH50" s="1258"/>
      <c r="CI50" s="1258"/>
      <c r="CJ50" s="1258"/>
      <c r="CK50" s="1258"/>
      <c r="CL50" s="1258"/>
      <c r="CM50" s="1258"/>
      <c r="CN50" s="1258" t="s">
        <v>578</v>
      </c>
      <c r="CO50" s="1258"/>
      <c r="CP50" s="1258"/>
      <c r="CQ50" s="1258"/>
      <c r="CR50" s="1258"/>
      <c r="CS50" s="1258"/>
      <c r="CT50" s="1258"/>
      <c r="CU50" s="1258"/>
      <c r="CV50" s="1258" t="s">
        <v>579</v>
      </c>
      <c r="CW50" s="1258"/>
      <c r="CX50" s="1258"/>
      <c r="CY50" s="1258"/>
      <c r="CZ50" s="1258"/>
      <c r="DA50" s="1258"/>
      <c r="DB50" s="1258"/>
      <c r="DC50" s="1258"/>
    </row>
    <row r="51" spans="1:109" ht="13.5" customHeight="1" x14ac:dyDescent="0.25">
      <c r="B51" s="372"/>
      <c r="G51" s="1261"/>
      <c r="H51" s="1261"/>
      <c r="I51" s="1274"/>
      <c r="J51" s="1274"/>
      <c r="K51" s="1260"/>
      <c r="L51" s="1260"/>
      <c r="M51" s="1260"/>
      <c r="N51" s="1260"/>
      <c r="AM51" s="381"/>
      <c r="AN51" s="1256" t="s">
        <v>612</v>
      </c>
      <c r="AO51" s="1256"/>
      <c r="AP51" s="1256"/>
      <c r="AQ51" s="1256"/>
      <c r="AR51" s="1256"/>
      <c r="AS51" s="1256"/>
      <c r="AT51" s="1256"/>
      <c r="AU51" s="1256"/>
      <c r="AV51" s="1256"/>
      <c r="AW51" s="1256"/>
      <c r="AX51" s="1256"/>
      <c r="AY51" s="1256"/>
      <c r="AZ51" s="1256"/>
      <c r="BA51" s="1256"/>
      <c r="BB51" s="1256" t="s">
        <v>613</v>
      </c>
      <c r="BC51" s="1256"/>
      <c r="BD51" s="1256"/>
      <c r="BE51" s="1256"/>
      <c r="BF51" s="1256"/>
      <c r="BG51" s="1256"/>
      <c r="BH51" s="1256"/>
      <c r="BI51" s="1256"/>
      <c r="BJ51" s="1256"/>
      <c r="BK51" s="1256"/>
      <c r="BL51" s="1256"/>
      <c r="BM51" s="1256"/>
      <c r="BN51" s="1256"/>
      <c r="BO51" s="1256"/>
      <c r="BP51" s="1253">
        <v>69.3</v>
      </c>
      <c r="BQ51" s="1253"/>
      <c r="BR51" s="1253"/>
      <c r="BS51" s="1253"/>
      <c r="BT51" s="1253"/>
      <c r="BU51" s="1253"/>
      <c r="BV51" s="1253"/>
      <c r="BW51" s="1253"/>
      <c r="BX51" s="1253">
        <v>63.2</v>
      </c>
      <c r="BY51" s="1253"/>
      <c r="BZ51" s="1253"/>
      <c r="CA51" s="1253"/>
      <c r="CB51" s="1253"/>
      <c r="CC51" s="1253"/>
      <c r="CD51" s="1253"/>
      <c r="CE51" s="1253"/>
      <c r="CF51" s="1253">
        <v>55</v>
      </c>
      <c r="CG51" s="1253"/>
      <c r="CH51" s="1253"/>
      <c r="CI51" s="1253"/>
      <c r="CJ51" s="1253"/>
      <c r="CK51" s="1253"/>
      <c r="CL51" s="1253"/>
      <c r="CM51" s="1253"/>
      <c r="CN51" s="1253">
        <v>33.9</v>
      </c>
      <c r="CO51" s="1253"/>
      <c r="CP51" s="1253"/>
      <c r="CQ51" s="1253"/>
      <c r="CR51" s="1253"/>
      <c r="CS51" s="1253"/>
      <c r="CT51" s="1253"/>
      <c r="CU51" s="1253"/>
      <c r="CV51" s="1253">
        <v>20.8</v>
      </c>
      <c r="CW51" s="1253"/>
      <c r="CX51" s="1253"/>
      <c r="CY51" s="1253"/>
      <c r="CZ51" s="1253"/>
      <c r="DA51" s="1253"/>
      <c r="DB51" s="1253"/>
      <c r="DC51" s="1253"/>
    </row>
    <row r="52" spans="1:109" ht="12.75" x14ac:dyDescent="0.2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2.75" x14ac:dyDescent="0.2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614</v>
      </c>
      <c r="BC53" s="1256"/>
      <c r="BD53" s="1256"/>
      <c r="BE53" s="1256"/>
      <c r="BF53" s="1256"/>
      <c r="BG53" s="1256"/>
      <c r="BH53" s="1256"/>
      <c r="BI53" s="1256"/>
      <c r="BJ53" s="1256"/>
      <c r="BK53" s="1256"/>
      <c r="BL53" s="1256"/>
      <c r="BM53" s="1256"/>
      <c r="BN53" s="1256"/>
      <c r="BO53" s="1256"/>
      <c r="BP53" s="1253">
        <v>62.8</v>
      </c>
      <c r="BQ53" s="1253"/>
      <c r="BR53" s="1253"/>
      <c r="BS53" s="1253"/>
      <c r="BT53" s="1253"/>
      <c r="BU53" s="1253"/>
      <c r="BV53" s="1253"/>
      <c r="BW53" s="1253"/>
      <c r="BX53" s="1253">
        <v>64.099999999999994</v>
      </c>
      <c r="BY53" s="1253"/>
      <c r="BZ53" s="1253"/>
      <c r="CA53" s="1253"/>
      <c r="CB53" s="1253"/>
      <c r="CC53" s="1253"/>
      <c r="CD53" s="1253"/>
      <c r="CE53" s="1253"/>
      <c r="CF53" s="1253">
        <v>65.099999999999994</v>
      </c>
      <c r="CG53" s="1253"/>
      <c r="CH53" s="1253"/>
      <c r="CI53" s="1253"/>
      <c r="CJ53" s="1253"/>
      <c r="CK53" s="1253"/>
      <c r="CL53" s="1253"/>
      <c r="CM53" s="1253"/>
      <c r="CN53" s="1253">
        <v>66.5</v>
      </c>
      <c r="CO53" s="1253"/>
      <c r="CP53" s="1253"/>
      <c r="CQ53" s="1253"/>
      <c r="CR53" s="1253"/>
      <c r="CS53" s="1253"/>
      <c r="CT53" s="1253"/>
      <c r="CU53" s="1253"/>
      <c r="CV53" s="1253">
        <v>67.3</v>
      </c>
      <c r="CW53" s="1253"/>
      <c r="CX53" s="1253"/>
      <c r="CY53" s="1253"/>
      <c r="CZ53" s="1253"/>
      <c r="DA53" s="1253"/>
      <c r="DB53" s="1253"/>
      <c r="DC53" s="1253"/>
    </row>
    <row r="54" spans="1:109" ht="12.75" x14ac:dyDescent="0.2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2.75" x14ac:dyDescent="0.25">
      <c r="A55" s="380"/>
      <c r="B55" s="372"/>
      <c r="G55" s="1259"/>
      <c r="H55" s="1259"/>
      <c r="I55" s="1259"/>
      <c r="J55" s="1259"/>
      <c r="K55" s="1260"/>
      <c r="L55" s="1260"/>
      <c r="M55" s="1260"/>
      <c r="N55" s="1260"/>
      <c r="AN55" s="1258" t="s">
        <v>615</v>
      </c>
      <c r="AO55" s="1258"/>
      <c r="AP55" s="1258"/>
      <c r="AQ55" s="1258"/>
      <c r="AR55" s="1258"/>
      <c r="AS55" s="1258"/>
      <c r="AT55" s="1258"/>
      <c r="AU55" s="1258"/>
      <c r="AV55" s="1258"/>
      <c r="AW55" s="1258"/>
      <c r="AX55" s="1258"/>
      <c r="AY55" s="1258"/>
      <c r="AZ55" s="1258"/>
      <c r="BA55" s="1258"/>
      <c r="BB55" s="1256" t="s">
        <v>613</v>
      </c>
      <c r="BC55" s="1256"/>
      <c r="BD55" s="1256"/>
      <c r="BE55" s="1256"/>
      <c r="BF55" s="1256"/>
      <c r="BG55" s="1256"/>
      <c r="BH55" s="1256"/>
      <c r="BI55" s="1256"/>
      <c r="BJ55" s="1256"/>
      <c r="BK55" s="1256"/>
      <c r="BL55" s="1256"/>
      <c r="BM55" s="1256"/>
      <c r="BN55" s="1256"/>
      <c r="BO55" s="1256"/>
      <c r="BP55" s="1253">
        <v>52.7</v>
      </c>
      <c r="BQ55" s="1253"/>
      <c r="BR55" s="1253"/>
      <c r="BS55" s="1253"/>
      <c r="BT55" s="1253"/>
      <c r="BU55" s="1253"/>
      <c r="BV55" s="1253"/>
      <c r="BW55" s="1253"/>
      <c r="BX55" s="1253">
        <v>49.7</v>
      </c>
      <c r="BY55" s="1253"/>
      <c r="BZ55" s="1253"/>
      <c r="CA55" s="1253"/>
      <c r="CB55" s="1253"/>
      <c r="CC55" s="1253"/>
      <c r="CD55" s="1253"/>
      <c r="CE55" s="1253"/>
      <c r="CF55" s="1253">
        <v>37.299999999999997</v>
      </c>
      <c r="CG55" s="1253"/>
      <c r="CH55" s="1253"/>
      <c r="CI55" s="1253"/>
      <c r="CJ55" s="1253"/>
      <c r="CK55" s="1253"/>
      <c r="CL55" s="1253"/>
      <c r="CM55" s="1253"/>
      <c r="CN55" s="1253">
        <v>25.1</v>
      </c>
      <c r="CO55" s="1253"/>
      <c r="CP55" s="1253"/>
      <c r="CQ55" s="1253"/>
      <c r="CR55" s="1253"/>
      <c r="CS55" s="1253"/>
      <c r="CT55" s="1253"/>
      <c r="CU55" s="1253"/>
      <c r="CV55" s="1253">
        <v>17.600000000000001</v>
      </c>
      <c r="CW55" s="1253"/>
      <c r="CX55" s="1253"/>
      <c r="CY55" s="1253"/>
      <c r="CZ55" s="1253"/>
      <c r="DA55" s="1253"/>
      <c r="DB55" s="1253"/>
      <c r="DC55" s="1253"/>
    </row>
    <row r="56" spans="1:109" ht="12.75" x14ac:dyDescent="0.2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2.75" x14ac:dyDescent="0.2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614</v>
      </c>
      <c r="BC57" s="1256"/>
      <c r="BD57" s="1256"/>
      <c r="BE57" s="1256"/>
      <c r="BF57" s="1256"/>
      <c r="BG57" s="1256"/>
      <c r="BH57" s="1256"/>
      <c r="BI57" s="1256"/>
      <c r="BJ57" s="1256"/>
      <c r="BK57" s="1256"/>
      <c r="BL57" s="1256"/>
      <c r="BM57" s="1256"/>
      <c r="BN57" s="1256"/>
      <c r="BO57" s="1256"/>
      <c r="BP57" s="1253">
        <v>59.9</v>
      </c>
      <c r="BQ57" s="1253"/>
      <c r="BR57" s="1253"/>
      <c r="BS57" s="1253"/>
      <c r="BT57" s="1253"/>
      <c r="BU57" s="1253"/>
      <c r="BV57" s="1253"/>
      <c r="BW57" s="1253"/>
      <c r="BX57" s="1253">
        <v>60.2</v>
      </c>
      <c r="BY57" s="1253"/>
      <c r="BZ57" s="1253"/>
      <c r="CA57" s="1253"/>
      <c r="CB57" s="1253"/>
      <c r="CC57" s="1253"/>
      <c r="CD57" s="1253"/>
      <c r="CE57" s="1253"/>
      <c r="CF57" s="1253">
        <v>62</v>
      </c>
      <c r="CG57" s="1253"/>
      <c r="CH57" s="1253"/>
      <c r="CI57" s="1253"/>
      <c r="CJ57" s="1253"/>
      <c r="CK57" s="1253"/>
      <c r="CL57" s="1253"/>
      <c r="CM57" s="1253"/>
      <c r="CN57" s="1253">
        <v>63.2</v>
      </c>
      <c r="CO57" s="1253"/>
      <c r="CP57" s="1253"/>
      <c r="CQ57" s="1253"/>
      <c r="CR57" s="1253"/>
      <c r="CS57" s="1253"/>
      <c r="CT57" s="1253"/>
      <c r="CU57" s="1253"/>
      <c r="CV57" s="1253">
        <v>65.2</v>
      </c>
      <c r="CW57" s="1253"/>
      <c r="CX57" s="1253"/>
      <c r="CY57" s="1253"/>
      <c r="CZ57" s="1253"/>
      <c r="DA57" s="1253"/>
      <c r="DB57" s="1253"/>
      <c r="DC57" s="1253"/>
      <c r="DD57" s="385"/>
      <c r="DE57" s="384"/>
    </row>
    <row r="58" spans="1:109" s="380" customFormat="1" ht="12.75" x14ac:dyDescent="0.2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2.75" x14ac:dyDescent="0.2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2.75" x14ac:dyDescent="0.2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2.75" x14ac:dyDescent="0.2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2.75" x14ac:dyDescent="0.2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149999999999999" x14ac:dyDescent="0.25">
      <c r="B63" s="391" t="s">
        <v>616</v>
      </c>
    </row>
    <row r="64" spans="1:109" ht="12.75" x14ac:dyDescent="0.25">
      <c r="B64" s="372"/>
      <c r="G64" s="379"/>
      <c r="I64" s="392"/>
      <c r="J64" s="392"/>
      <c r="K64" s="392"/>
      <c r="L64" s="392"/>
      <c r="M64" s="392"/>
      <c r="N64" s="393"/>
      <c r="AM64" s="379"/>
      <c r="AN64" s="379" t="s">
        <v>609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2.75" x14ac:dyDescent="0.25">
      <c r="B65" s="372"/>
      <c r="AN65" s="1265" t="s">
        <v>617</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2.75" x14ac:dyDescent="0.2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2.75" x14ac:dyDescent="0.2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2.75" x14ac:dyDescent="0.2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2.75" x14ac:dyDescent="0.2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2.75" x14ac:dyDescent="0.2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2.75" x14ac:dyDescent="0.25">
      <c r="B71" s="372"/>
      <c r="G71" s="397"/>
      <c r="I71" s="398"/>
      <c r="J71" s="395"/>
      <c r="K71" s="395"/>
      <c r="L71" s="396"/>
      <c r="M71" s="395"/>
      <c r="N71" s="396"/>
      <c r="AM71" s="397"/>
      <c r="AN71" s="366" t="s">
        <v>611</v>
      </c>
    </row>
    <row r="72" spans="2:107" ht="12.75" x14ac:dyDescent="0.2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575</v>
      </c>
      <c r="BQ72" s="1258"/>
      <c r="BR72" s="1258"/>
      <c r="BS72" s="1258"/>
      <c r="BT72" s="1258"/>
      <c r="BU72" s="1258"/>
      <c r="BV72" s="1258"/>
      <c r="BW72" s="1258"/>
      <c r="BX72" s="1258" t="s">
        <v>576</v>
      </c>
      <c r="BY72" s="1258"/>
      <c r="BZ72" s="1258"/>
      <c r="CA72" s="1258"/>
      <c r="CB72" s="1258"/>
      <c r="CC72" s="1258"/>
      <c r="CD72" s="1258"/>
      <c r="CE72" s="1258"/>
      <c r="CF72" s="1258" t="s">
        <v>577</v>
      </c>
      <c r="CG72" s="1258"/>
      <c r="CH72" s="1258"/>
      <c r="CI72" s="1258"/>
      <c r="CJ72" s="1258"/>
      <c r="CK72" s="1258"/>
      <c r="CL72" s="1258"/>
      <c r="CM72" s="1258"/>
      <c r="CN72" s="1258" t="s">
        <v>578</v>
      </c>
      <c r="CO72" s="1258"/>
      <c r="CP72" s="1258"/>
      <c r="CQ72" s="1258"/>
      <c r="CR72" s="1258"/>
      <c r="CS72" s="1258"/>
      <c r="CT72" s="1258"/>
      <c r="CU72" s="1258"/>
      <c r="CV72" s="1258" t="s">
        <v>579</v>
      </c>
      <c r="CW72" s="1258"/>
      <c r="CX72" s="1258"/>
      <c r="CY72" s="1258"/>
      <c r="CZ72" s="1258"/>
      <c r="DA72" s="1258"/>
      <c r="DB72" s="1258"/>
      <c r="DC72" s="1258"/>
    </row>
    <row r="73" spans="2:107" ht="12.75" x14ac:dyDescent="0.25">
      <c r="B73" s="372"/>
      <c r="G73" s="1261"/>
      <c r="H73" s="1261"/>
      <c r="I73" s="1261"/>
      <c r="J73" s="1261"/>
      <c r="K73" s="1257"/>
      <c r="L73" s="1257"/>
      <c r="M73" s="1257"/>
      <c r="N73" s="1257"/>
      <c r="AM73" s="381"/>
      <c r="AN73" s="1256" t="s">
        <v>612</v>
      </c>
      <c r="AO73" s="1256"/>
      <c r="AP73" s="1256"/>
      <c r="AQ73" s="1256"/>
      <c r="AR73" s="1256"/>
      <c r="AS73" s="1256"/>
      <c r="AT73" s="1256"/>
      <c r="AU73" s="1256"/>
      <c r="AV73" s="1256"/>
      <c r="AW73" s="1256"/>
      <c r="AX73" s="1256"/>
      <c r="AY73" s="1256"/>
      <c r="AZ73" s="1256"/>
      <c r="BA73" s="1256"/>
      <c r="BB73" s="1256" t="s">
        <v>613</v>
      </c>
      <c r="BC73" s="1256"/>
      <c r="BD73" s="1256"/>
      <c r="BE73" s="1256"/>
      <c r="BF73" s="1256"/>
      <c r="BG73" s="1256"/>
      <c r="BH73" s="1256"/>
      <c r="BI73" s="1256"/>
      <c r="BJ73" s="1256"/>
      <c r="BK73" s="1256"/>
      <c r="BL73" s="1256"/>
      <c r="BM73" s="1256"/>
      <c r="BN73" s="1256"/>
      <c r="BO73" s="1256"/>
      <c r="BP73" s="1253">
        <v>69.3</v>
      </c>
      <c r="BQ73" s="1253"/>
      <c r="BR73" s="1253"/>
      <c r="BS73" s="1253"/>
      <c r="BT73" s="1253"/>
      <c r="BU73" s="1253"/>
      <c r="BV73" s="1253"/>
      <c r="BW73" s="1253"/>
      <c r="BX73" s="1253">
        <v>63.2</v>
      </c>
      <c r="BY73" s="1253"/>
      <c r="BZ73" s="1253"/>
      <c r="CA73" s="1253"/>
      <c r="CB73" s="1253"/>
      <c r="CC73" s="1253"/>
      <c r="CD73" s="1253"/>
      <c r="CE73" s="1253"/>
      <c r="CF73" s="1253">
        <v>55</v>
      </c>
      <c r="CG73" s="1253"/>
      <c r="CH73" s="1253"/>
      <c r="CI73" s="1253"/>
      <c r="CJ73" s="1253"/>
      <c r="CK73" s="1253"/>
      <c r="CL73" s="1253"/>
      <c r="CM73" s="1253"/>
      <c r="CN73" s="1253">
        <v>33.9</v>
      </c>
      <c r="CO73" s="1253"/>
      <c r="CP73" s="1253"/>
      <c r="CQ73" s="1253"/>
      <c r="CR73" s="1253"/>
      <c r="CS73" s="1253"/>
      <c r="CT73" s="1253"/>
      <c r="CU73" s="1253"/>
      <c r="CV73" s="1253">
        <v>20.8</v>
      </c>
      <c r="CW73" s="1253"/>
      <c r="CX73" s="1253"/>
      <c r="CY73" s="1253"/>
      <c r="CZ73" s="1253"/>
      <c r="DA73" s="1253"/>
      <c r="DB73" s="1253"/>
      <c r="DC73" s="1253"/>
    </row>
    <row r="74" spans="2:107" ht="12.75" x14ac:dyDescent="0.2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2.75" x14ac:dyDescent="0.2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618</v>
      </c>
      <c r="BC75" s="1256"/>
      <c r="BD75" s="1256"/>
      <c r="BE75" s="1256"/>
      <c r="BF75" s="1256"/>
      <c r="BG75" s="1256"/>
      <c r="BH75" s="1256"/>
      <c r="BI75" s="1256"/>
      <c r="BJ75" s="1256"/>
      <c r="BK75" s="1256"/>
      <c r="BL75" s="1256"/>
      <c r="BM75" s="1256"/>
      <c r="BN75" s="1256"/>
      <c r="BO75" s="1256"/>
      <c r="BP75" s="1253">
        <v>8.6</v>
      </c>
      <c r="BQ75" s="1253"/>
      <c r="BR75" s="1253"/>
      <c r="BS75" s="1253"/>
      <c r="BT75" s="1253"/>
      <c r="BU75" s="1253"/>
      <c r="BV75" s="1253"/>
      <c r="BW75" s="1253"/>
      <c r="BX75" s="1253">
        <v>9.1</v>
      </c>
      <c r="BY75" s="1253"/>
      <c r="BZ75" s="1253"/>
      <c r="CA75" s="1253"/>
      <c r="CB75" s="1253"/>
      <c r="CC75" s="1253"/>
      <c r="CD75" s="1253"/>
      <c r="CE75" s="1253"/>
      <c r="CF75" s="1253">
        <v>9.6999999999999993</v>
      </c>
      <c r="CG75" s="1253"/>
      <c r="CH75" s="1253"/>
      <c r="CI75" s="1253"/>
      <c r="CJ75" s="1253"/>
      <c r="CK75" s="1253"/>
      <c r="CL75" s="1253"/>
      <c r="CM75" s="1253"/>
      <c r="CN75" s="1253">
        <v>10</v>
      </c>
      <c r="CO75" s="1253"/>
      <c r="CP75" s="1253"/>
      <c r="CQ75" s="1253"/>
      <c r="CR75" s="1253"/>
      <c r="CS75" s="1253"/>
      <c r="CT75" s="1253"/>
      <c r="CU75" s="1253"/>
      <c r="CV75" s="1253">
        <v>10.1</v>
      </c>
      <c r="CW75" s="1253"/>
      <c r="CX75" s="1253"/>
      <c r="CY75" s="1253"/>
      <c r="CZ75" s="1253"/>
      <c r="DA75" s="1253"/>
      <c r="DB75" s="1253"/>
      <c r="DC75" s="1253"/>
    </row>
    <row r="76" spans="2:107" ht="12.75" x14ac:dyDescent="0.2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2.75" x14ac:dyDescent="0.25">
      <c r="B77" s="372"/>
      <c r="G77" s="1259"/>
      <c r="H77" s="1259"/>
      <c r="I77" s="1259"/>
      <c r="J77" s="1259"/>
      <c r="K77" s="1257"/>
      <c r="L77" s="1257"/>
      <c r="M77" s="1257"/>
      <c r="N77" s="1257"/>
      <c r="AN77" s="1258" t="s">
        <v>615</v>
      </c>
      <c r="AO77" s="1258"/>
      <c r="AP77" s="1258"/>
      <c r="AQ77" s="1258"/>
      <c r="AR77" s="1258"/>
      <c r="AS77" s="1258"/>
      <c r="AT77" s="1258"/>
      <c r="AU77" s="1258"/>
      <c r="AV77" s="1258"/>
      <c r="AW77" s="1258"/>
      <c r="AX77" s="1258"/>
      <c r="AY77" s="1258"/>
      <c r="AZ77" s="1258"/>
      <c r="BA77" s="1258"/>
      <c r="BB77" s="1256" t="s">
        <v>613</v>
      </c>
      <c r="BC77" s="1256"/>
      <c r="BD77" s="1256"/>
      <c r="BE77" s="1256"/>
      <c r="BF77" s="1256"/>
      <c r="BG77" s="1256"/>
      <c r="BH77" s="1256"/>
      <c r="BI77" s="1256"/>
      <c r="BJ77" s="1256"/>
      <c r="BK77" s="1256"/>
      <c r="BL77" s="1256"/>
      <c r="BM77" s="1256"/>
      <c r="BN77" s="1256"/>
      <c r="BO77" s="1256"/>
      <c r="BP77" s="1253">
        <v>52.7</v>
      </c>
      <c r="BQ77" s="1253"/>
      <c r="BR77" s="1253"/>
      <c r="BS77" s="1253"/>
      <c r="BT77" s="1253"/>
      <c r="BU77" s="1253"/>
      <c r="BV77" s="1253"/>
      <c r="BW77" s="1253"/>
      <c r="BX77" s="1253">
        <v>49.7</v>
      </c>
      <c r="BY77" s="1253"/>
      <c r="BZ77" s="1253"/>
      <c r="CA77" s="1253"/>
      <c r="CB77" s="1253"/>
      <c r="CC77" s="1253"/>
      <c r="CD77" s="1253"/>
      <c r="CE77" s="1253"/>
      <c r="CF77" s="1253">
        <v>37.299999999999997</v>
      </c>
      <c r="CG77" s="1253"/>
      <c r="CH77" s="1253"/>
      <c r="CI77" s="1253"/>
      <c r="CJ77" s="1253"/>
      <c r="CK77" s="1253"/>
      <c r="CL77" s="1253"/>
      <c r="CM77" s="1253"/>
      <c r="CN77" s="1253">
        <v>25.1</v>
      </c>
      <c r="CO77" s="1253"/>
      <c r="CP77" s="1253"/>
      <c r="CQ77" s="1253"/>
      <c r="CR77" s="1253"/>
      <c r="CS77" s="1253"/>
      <c r="CT77" s="1253"/>
      <c r="CU77" s="1253"/>
      <c r="CV77" s="1253">
        <v>17.600000000000001</v>
      </c>
      <c r="CW77" s="1253"/>
      <c r="CX77" s="1253"/>
      <c r="CY77" s="1253"/>
      <c r="CZ77" s="1253"/>
      <c r="DA77" s="1253"/>
      <c r="DB77" s="1253"/>
      <c r="DC77" s="1253"/>
    </row>
    <row r="78" spans="2:107" ht="12.75" x14ac:dyDescent="0.2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2.75" x14ac:dyDescent="0.2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618</v>
      </c>
      <c r="BC79" s="1256"/>
      <c r="BD79" s="1256"/>
      <c r="BE79" s="1256"/>
      <c r="BF79" s="1256"/>
      <c r="BG79" s="1256"/>
      <c r="BH79" s="1256"/>
      <c r="BI79" s="1256"/>
      <c r="BJ79" s="1256"/>
      <c r="BK79" s="1256"/>
      <c r="BL79" s="1256"/>
      <c r="BM79" s="1256"/>
      <c r="BN79" s="1256"/>
      <c r="BO79" s="1256"/>
      <c r="BP79" s="1253">
        <v>9.5</v>
      </c>
      <c r="BQ79" s="1253"/>
      <c r="BR79" s="1253"/>
      <c r="BS79" s="1253"/>
      <c r="BT79" s="1253"/>
      <c r="BU79" s="1253"/>
      <c r="BV79" s="1253"/>
      <c r="BW79" s="1253"/>
      <c r="BX79" s="1253">
        <v>9.1999999999999993</v>
      </c>
      <c r="BY79" s="1253"/>
      <c r="BZ79" s="1253"/>
      <c r="CA79" s="1253"/>
      <c r="CB79" s="1253"/>
      <c r="CC79" s="1253"/>
      <c r="CD79" s="1253"/>
      <c r="CE79" s="1253"/>
      <c r="CF79" s="1253">
        <v>8.6</v>
      </c>
      <c r="CG79" s="1253"/>
      <c r="CH79" s="1253"/>
      <c r="CI79" s="1253"/>
      <c r="CJ79" s="1253"/>
      <c r="CK79" s="1253"/>
      <c r="CL79" s="1253"/>
      <c r="CM79" s="1253"/>
      <c r="CN79" s="1253">
        <v>8.3000000000000007</v>
      </c>
      <c r="CO79" s="1253"/>
      <c r="CP79" s="1253"/>
      <c r="CQ79" s="1253"/>
      <c r="CR79" s="1253"/>
      <c r="CS79" s="1253"/>
      <c r="CT79" s="1253"/>
      <c r="CU79" s="1253"/>
      <c r="CV79" s="1253">
        <v>8.4</v>
      </c>
      <c r="CW79" s="1253"/>
      <c r="CX79" s="1253"/>
      <c r="CY79" s="1253"/>
      <c r="CZ79" s="1253"/>
      <c r="DA79" s="1253"/>
      <c r="DB79" s="1253"/>
      <c r="DC79" s="1253"/>
    </row>
    <row r="80" spans="2:107" ht="12.75" x14ac:dyDescent="0.2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2.75" x14ac:dyDescent="0.25">
      <c r="B81" s="372"/>
    </row>
    <row r="82" spans="2:109" ht="16.149999999999999" x14ac:dyDescent="0.2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2.75" x14ac:dyDescent="0.2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2.75" x14ac:dyDescent="0.25">
      <c r="DD84" s="366"/>
      <c r="DE84" s="366"/>
    </row>
    <row r="85" spans="2:109" ht="12.75" x14ac:dyDescent="0.25">
      <c r="DD85" s="366"/>
      <c r="DE85" s="366"/>
    </row>
  </sheetData>
  <sheetProtection algorithmName="SHA-512" hashValue="w51ZvURe+BV1bceS1dEG5cqguGAb3J/175A/5vzT07ZOZ1J4GDaUpjy+NMEjnoHPrnofO/3jD6hEqtqu/fQBkw==" saltValue="C4EvmgZpcC0x99OBzt/nF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17F51-3623-40AA-AC06-1A1C8CCF15A1}">
  <sheetPr>
    <pageSetUpPr fitToPage="1"/>
  </sheetPr>
  <dimension ref="A1:DR125"/>
  <sheetViews>
    <sheetView showGridLines="0" zoomScaleNormal="100" zoomScaleSheetLayoutView="70" workbookViewId="0"/>
  </sheetViews>
  <sheetFormatPr defaultColWidth="0" defaultRowHeight="13.5" customHeight="1" zeroHeight="1" x14ac:dyDescent="0.25"/>
  <cols>
    <col min="1" max="34" width="2.46484375" style="260" customWidth="1"/>
    <col min="35" max="122" width="2.46484375" style="259" customWidth="1"/>
    <col min="123" max="16384" width="2.46484375" style="259" hidden="1"/>
  </cols>
  <sheetData>
    <row r="1" spans="1:34"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2.75" x14ac:dyDescent="0.25">
      <c r="S2" s="259"/>
      <c r="AH2" s="259"/>
    </row>
    <row r="3" spans="1:34"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2.75" x14ac:dyDescent="0.25"/>
    <row r="5" spans="1:34" ht="12.75" x14ac:dyDescent="0.25"/>
    <row r="6" spans="1:34" ht="12.75" x14ac:dyDescent="0.25"/>
    <row r="7" spans="1:34" ht="12.75" x14ac:dyDescent="0.25"/>
    <row r="8" spans="1:34" ht="12.75" x14ac:dyDescent="0.25"/>
    <row r="9" spans="1:34" ht="12.75" x14ac:dyDescent="0.25">
      <c r="AH9" s="259"/>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9"/>
    </row>
    <row r="18" spans="12:34" ht="12.75" x14ac:dyDescent="0.25"/>
    <row r="19" spans="12:34" ht="12.75" x14ac:dyDescent="0.25"/>
    <row r="20" spans="12:34" ht="12.75" x14ac:dyDescent="0.25">
      <c r="AH20" s="259"/>
    </row>
    <row r="21" spans="12:34" ht="12.75" x14ac:dyDescent="0.25">
      <c r="AH21" s="259"/>
    </row>
    <row r="22" spans="12:34" ht="12.75" x14ac:dyDescent="0.25"/>
    <row r="23" spans="12:34" ht="12.75" x14ac:dyDescent="0.25"/>
    <row r="24" spans="12:34" ht="12.75" x14ac:dyDescent="0.25">
      <c r="Q24" s="259"/>
    </row>
    <row r="25" spans="12:34" ht="12.75" x14ac:dyDescent="0.25"/>
    <row r="26" spans="12:34" ht="12.75" x14ac:dyDescent="0.25"/>
    <row r="27" spans="12:34" ht="12.75" x14ac:dyDescent="0.25"/>
    <row r="28" spans="12:34" ht="12.75" x14ac:dyDescent="0.25">
      <c r="O28" s="259"/>
      <c r="T28" s="259"/>
      <c r="AH28" s="259"/>
    </row>
    <row r="29" spans="12:34" ht="12.75" x14ac:dyDescent="0.25"/>
    <row r="30" spans="12:34" ht="12.75" x14ac:dyDescent="0.25"/>
    <row r="31" spans="12:34" ht="12.75" x14ac:dyDescent="0.25">
      <c r="Q31" s="259"/>
    </row>
    <row r="32" spans="12:34" ht="12.75" x14ac:dyDescent="0.25">
      <c r="L32" s="259"/>
    </row>
    <row r="33" spans="2:34" ht="12.75" x14ac:dyDescent="0.25">
      <c r="C33" s="259"/>
      <c r="E33" s="259"/>
      <c r="G33" s="259"/>
      <c r="I33" s="259"/>
      <c r="X33" s="259"/>
    </row>
    <row r="34" spans="2:34" ht="12.75" x14ac:dyDescent="0.25">
      <c r="B34" s="259"/>
      <c r="P34" s="259"/>
      <c r="R34" s="259"/>
      <c r="T34" s="259"/>
    </row>
    <row r="35" spans="2:34" ht="12.75" x14ac:dyDescent="0.25">
      <c r="D35" s="259"/>
      <c r="W35" s="259"/>
      <c r="AC35" s="259"/>
      <c r="AD35" s="259"/>
      <c r="AE35" s="259"/>
      <c r="AF35" s="259"/>
      <c r="AG35" s="259"/>
      <c r="AH35" s="259"/>
    </row>
    <row r="36" spans="2:34" ht="12.75" x14ac:dyDescent="0.25">
      <c r="H36" s="259"/>
      <c r="J36" s="259"/>
      <c r="K36" s="259"/>
      <c r="M36" s="259"/>
      <c r="Y36" s="259"/>
      <c r="Z36" s="259"/>
      <c r="AA36" s="259"/>
      <c r="AB36" s="259"/>
      <c r="AC36" s="259"/>
      <c r="AD36" s="259"/>
      <c r="AE36" s="259"/>
      <c r="AF36" s="259"/>
      <c r="AG36" s="259"/>
      <c r="AH36" s="259"/>
    </row>
    <row r="37" spans="2:34" ht="12.75" x14ac:dyDescent="0.25">
      <c r="AH37" s="259"/>
    </row>
    <row r="38" spans="2:34" ht="12.75" x14ac:dyDescent="0.25">
      <c r="AG38" s="259"/>
      <c r="AH38" s="259"/>
    </row>
    <row r="39" spans="2:34" ht="12.75" x14ac:dyDescent="0.25"/>
    <row r="40" spans="2:34" ht="12.75" x14ac:dyDescent="0.25">
      <c r="X40" s="259"/>
    </row>
    <row r="41" spans="2:34" ht="12.75" x14ac:dyDescent="0.25">
      <c r="R41" s="259"/>
    </row>
    <row r="42" spans="2:34" ht="12.75" x14ac:dyDescent="0.25">
      <c r="W42" s="259"/>
    </row>
    <row r="43" spans="2:34" ht="12.75" x14ac:dyDescent="0.25">
      <c r="Y43" s="259"/>
      <c r="Z43" s="259"/>
      <c r="AA43" s="259"/>
      <c r="AB43" s="259"/>
      <c r="AC43" s="259"/>
      <c r="AD43" s="259"/>
      <c r="AE43" s="259"/>
      <c r="AF43" s="259"/>
      <c r="AG43" s="259"/>
      <c r="AH43" s="259"/>
    </row>
    <row r="44" spans="2:34" ht="12.75" x14ac:dyDescent="0.25">
      <c r="AH44" s="259"/>
    </row>
    <row r="45" spans="2:34" ht="12.75" x14ac:dyDescent="0.25">
      <c r="X45" s="259"/>
    </row>
    <row r="46" spans="2:34" ht="12.75" x14ac:dyDescent="0.25"/>
    <row r="47" spans="2:34" ht="12.75" x14ac:dyDescent="0.25"/>
    <row r="48" spans="2:34" ht="12.75" x14ac:dyDescent="0.25">
      <c r="W48" s="259"/>
      <c r="Y48" s="259"/>
      <c r="Z48" s="259"/>
      <c r="AA48" s="259"/>
      <c r="AB48" s="259"/>
      <c r="AC48" s="259"/>
      <c r="AD48" s="259"/>
      <c r="AE48" s="259"/>
      <c r="AF48" s="259"/>
      <c r="AG48" s="259"/>
      <c r="AH48" s="259"/>
    </row>
    <row r="49" spans="28:34" ht="12.75" x14ac:dyDescent="0.25"/>
    <row r="50" spans="28:34" ht="12.75" x14ac:dyDescent="0.25">
      <c r="AE50" s="259"/>
      <c r="AF50" s="259"/>
      <c r="AG50" s="259"/>
      <c r="AH50" s="259"/>
    </row>
    <row r="51" spans="28:34" ht="12.75" x14ac:dyDescent="0.25">
      <c r="AC51" s="259"/>
      <c r="AD51" s="259"/>
      <c r="AE51" s="259"/>
      <c r="AF51" s="259"/>
      <c r="AG51" s="259"/>
      <c r="AH51" s="259"/>
    </row>
    <row r="52" spans="28:34" ht="12.75" x14ac:dyDescent="0.25"/>
    <row r="53" spans="28:34" ht="12.75" x14ac:dyDescent="0.25">
      <c r="AF53" s="259"/>
      <c r="AG53" s="259"/>
      <c r="AH53" s="259"/>
    </row>
    <row r="54" spans="28:34" ht="12.75" x14ac:dyDescent="0.25">
      <c r="AH54" s="259"/>
    </row>
    <row r="55" spans="28:34" ht="12.75" x14ac:dyDescent="0.25"/>
    <row r="56" spans="28:34" ht="12.75" x14ac:dyDescent="0.25">
      <c r="AB56" s="259"/>
      <c r="AC56" s="259"/>
      <c r="AD56" s="259"/>
      <c r="AE56" s="259"/>
      <c r="AF56" s="259"/>
      <c r="AG56" s="259"/>
      <c r="AH56" s="259"/>
    </row>
    <row r="57" spans="28:34" ht="12.75" x14ac:dyDescent="0.25">
      <c r="AH57" s="259"/>
    </row>
    <row r="58" spans="28:34" ht="12.75" x14ac:dyDescent="0.25">
      <c r="AH58" s="259"/>
    </row>
    <row r="59" spans="28:34" ht="12.75" x14ac:dyDescent="0.25"/>
    <row r="60" spans="28:34" ht="12.75" x14ac:dyDescent="0.25"/>
    <row r="61" spans="28:34" ht="12.75" x14ac:dyDescent="0.25"/>
    <row r="62" spans="28:34" ht="12.75" x14ac:dyDescent="0.25"/>
    <row r="63" spans="28:34" ht="12.75" x14ac:dyDescent="0.25">
      <c r="AH63" s="259"/>
    </row>
    <row r="64" spans="28:34" ht="12.75" x14ac:dyDescent="0.25">
      <c r="AG64" s="259"/>
      <c r="AH64" s="259"/>
    </row>
    <row r="65" spans="28:34" ht="12.75" x14ac:dyDescent="0.25"/>
    <row r="66" spans="28:34" ht="12.75" x14ac:dyDescent="0.25"/>
    <row r="67" spans="28:34" ht="12.75" x14ac:dyDescent="0.25"/>
    <row r="68" spans="28:34" ht="12.75" x14ac:dyDescent="0.25">
      <c r="AB68" s="259"/>
      <c r="AC68" s="259"/>
      <c r="AD68" s="259"/>
      <c r="AE68" s="259"/>
      <c r="AF68" s="259"/>
      <c r="AG68" s="259"/>
      <c r="AH68" s="259"/>
    </row>
    <row r="69" spans="28:34" ht="12.75" x14ac:dyDescent="0.25">
      <c r="AF69" s="259"/>
      <c r="AG69" s="259"/>
      <c r="AH69" s="259"/>
    </row>
    <row r="70" spans="28:34" ht="12.75" x14ac:dyDescent="0.25"/>
    <row r="71" spans="28:34" ht="12.75" x14ac:dyDescent="0.25"/>
    <row r="72" spans="28:34" ht="12.75" x14ac:dyDescent="0.25"/>
    <row r="73" spans="28:34" ht="12.75" x14ac:dyDescent="0.25"/>
    <row r="74" spans="28:34" ht="12.75" x14ac:dyDescent="0.25"/>
    <row r="75" spans="28:34" ht="12.75" x14ac:dyDescent="0.25">
      <c r="AH75" s="259"/>
    </row>
    <row r="76" spans="28:34" ht="12.75" x14ac:dyDescent="0.25">
      <c r="AF76" s="259"/>
      <c r="AG76" s="259"/>
      <c r="AH76" s="259"/>
    </row>
    <row r="77" spans="28:34" ht="12.75" x14ac:dyDescent="0.25">
      <c r="AG77" s="259"/>
      <c r="AH77" s="259"/>
    </row>
    <row r="78" spans="28:34" ht="12.75" x14ac:dyDescent="0.25"/>
    <row r="79" spans="28:34" ht="12.75" x14ac:dyDescent="0.25"/>
    <row r="80" spans="28:34" ht="12.75" x14ac:dyDescent="0.25"/>
    <row r="81" spans="25:34" ht="12.75" x14ac:dyDescent="0.25"/>
    <row r="82" spans="25:34" ht="12.75" x14ac:dyDescent="0.25">
      <c r="Y82" s="259"/>
    </row>
    <row r="83" spans="25:34" ht="12.75" x14ac:dyDescent="0.25">
      <c r="Y83" s="259"/>
      <c r="Z83" s="259"/>
      <c r="AA83" s="259"/>
      <c r="AB83" s="259"/>
      <c r="AC83" s="259"/>
      <c r="AD83" s="259"/>
      <c r="AE83" s="259"/>
      <c r="AF83" s="259"/>
      <c r="AG83" s="259"/>
      <c r="AH83" s="259"/>
    </row>
    <row r="84" spans="25:34" ht="12.75" x14ac:dyDescent="0.25"/>
    <row r="85" spans="25:34" ht="12.75" x14ac:dyDescent="0.25"/>
    <row r="86" spans="25:34" ht="12.75" x14ac:dyDescent="0.25"/>
    <row r="87" spans="25:34" ht="12.75" x14ac:dyDescent="0.25"/>
    <row r="88" spans="25:34" ht="12.75" x14ac:dyDescent="0.25">
      <c r="AH88" s="259"/>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522</v>
      </c>
    </row>
  </sheetData>
  <sheetProtection algorithmName="SHA-512" hashValue="5i/v3zVCeiI8M4f9M5IMpIQyaGjF6t8NyidKc/TtXdbvAetpvTAaiLrkM/qgR6aPUSbB7tVhmYa4ezHdTkUzZg==" saltValue="48s3C//xQ2udNMCRhsqVT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FC880-2645-46E0-83BC-9A4CD349ECDB}">
  <sheetPr>
    <pageSetUpPr fitToPage="1"/>
  </sheetPr>
  <dimension ref="A1:DR125"/>
  <sheetViews>
    <sheetView showGridLines="0" zoomScaleNormal="100" zoomScaleSheetLayoutView="55" workbookViewId="0"/>
  </sheetViews>
  <sheetFormatPr defaultColWidth="0" defaultRowHeight="13.5" customHeight="1" zeroHeight="1" x14ac:dyDescent="0.25"/>
  <cols>
    <col min="1" max="34" width="2.46484375" style="260" customWidth="1"/>
    <col min="35" max="122" width="2.46484375" style="259" customWidth="1"/>
    <col min="123" max="16384" width="2.46484375" style="259" hidden="1"/>
  </cols>
  <sheetData>
    <row r="1" spans="2:34"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2.75" x14ac:dyDescent="0.25">
      <c r="S2" s="259"/>
      <c r="AH2" s="259"/>
    </row>
    <row r="3" spans="2:34"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2.75" x14ac:dyDescent="0.25"/>
    <row r="5" spans="2:34" ht="12.75" x14ac:dyDescent="0.25"/>
    <row r="6" spans="2:34" ht="12.75" x14ac:dyDescent="0.25"/>
    <row r="7" spans="2:34" ht="12.75" x14ac:dyDescent="0.25"/>
    <row r="8" spans="2:34" ht="12.75" x14ac:dyDescent="0.25"/>
    <row r="9" spans="2:34" ht="12.75" x14ac:dyDescent="0.25">
      <c r="AH9" s="259"/>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9"/>
    </row>
    <row r="18" spans="12:34" ht="12.75" x14ac:dyDescent="0.25"/>
    <row r="19" spans="12:34" ht="12.75" x14ac:dyDescent="0.25"/>
    <row r="20" spans="12:34" ht="12.75" x14ac:dyDescent="0.25">
      <c r="AH20" s="259"/>
    </row>
    <row r="21" spans="12:34" ht="12.75" x14ac:dyDescent="0.25">
      <c r="AH21" s="259"/>
    </row>
    <row r="22" spans="12:34" ht="12.75" x14ac:dyDescent="0.25"/>
    <row r="23" spans="12:34" ht="12.75" x14ac:dyDescent="0.25"/>
    <row r="24" spans="12:34" ht="12.75" x14ac:dyDescent="0.25">
      <c r="Q24" s="259"/>
    </row>
    <row r="25" spans="12:34" ht="12.75" x14ac:dyDescent="0.25"/>
    <row r="26" spans="12:34" ht="12.75" x14ac:dyDescent="0.25"/>
    <row r="27" spans="12:34" ht="12.75" x14ac:dyDescent="0.25"/>
    <row r="28" spans="12:34" ht="12.75" x14ac:dyDescent="0.25">
      <c r="O28" s="259"/>
      <c r="T28" s="259"/>
      <c r="AH28" s="259"/>
    </row>
    <row r="29" spans="12:34" ht="12.75" x14ac:dyDescent="0.25"/>
    <row r="30" spans="12:34" ht="12.75" x14ac:dyDescent="0.25"/>
    <row r="31" spans="12:34" ht="12.75" x14ac:dyDescent="0.25">
      <c r="Q31" s="259"/>
    </row>
    <row r="32" spans="12:34" ht="12.75" x14ac:dyDescent="0.25">
      <c r="L32" s="259"/>
    </row>
    <row r="33" spans="2:34" ht="12.75" x14ac:dyDescent="0.25">
      <c r="C33" s="259"/>
      <c r="E33" s="259"/>
      <c r="G33" s="259"/>
      <c r="I33" s="259"/>
      <c r="X33" s="259"/>
    </row>
    <row r="34" spans="2:34" ht="12.75" x14ac:dyDescent="0.25">
      <c r="B34" s="259"/>
      <c r="P34" s="259"/>
      <c r="R34" s="259"/>
      <c r="T34" s="259"/>
    </row>
    <row r="35" spans="2:34" ht="12.75" x14ac:dyDescent="0.25">
      <c r="D35" s="259"/>
      <c r="W35" s="259"/>
      <c r="AC35" s="259"/>
      <c r="AD35" s="259"/>
      <c r="AE35" s="259"/>
      <c r="AF35" s="259"/>
      <c r="AG35" s="259"/>
      <c r="AH35" s="259"/>
    </row>
    <row r="36" spans="2:34" ht="12.75" x14ac:dyDescent="0.25">
      <c r="H36" s="259"/>
      <c r="J36" s="259"/>
      <c r="K36" s="259"/>
      <c r="M36" s="259"/>
      <c r="Y36" s="259"/>
      <c r="Z36" s="259"/>
      <c r="AA36" s="259"/>
      <c r="AB36" s="259"/>
      <c r="AC36" s="259"/>
      <c r="AD36" s="259"/>
      <c r="AE36" s="259"/>
      <c r="AF36" s="259"/>
      <c r="AG36" s="259"/>
      <c r="AH36" s="259"/>
    </row>
    <row r="37" spans="2:34" ht="12.75" x14ac:dyDescent="0.25">
      <c r="AH37" s="259"/>
    </row>
    <row r="38" spans="2:34" ht="12.75" x14ac:dyDescent="0.25">
      <c r="AG38" s="259"/>
      <c r="AH38" s="259"/>
    </row>
    <row r="39" spans="2:34" ht="12.75" x14ac:dyDescent="0.25"/>
    <row r="40" spans="2:34" ht="12.75" x14ac:dyDescent="0.25">
      <c r="X40" s="259"/>
    </row>
    <row r="41" spans="2:34" ht="12.75" x14ac:dyDescent="0.25">
      <c r="R41" s="259"/>
    </row>
    <row r="42" spans="2:34" ht="12.75" x14ac:dyDescent="0.25">
      <c r="W42" s="259"/>
    </row>
    <row r="43" spans="2:34" ht="12.75" x14ac:dyDescent="0.25">
      <c r="Y43" s="259"/>
      <c r="Z43" s="259"/>
      <c r="AA43" s="259"/>
      <c r="AB43" s="259"/>
      <c r="AC43" s="259"/>
      <c r="AD43" s="259"/>
      <c r="AE43" s="259"/>
      <c r="AF43" s="259"/>
      <c r="AG43" s="259"/>
      <c r="AH43" s="259"/>
    </row>
    <row r="44" spans="2:34" ht="12.75" x14ac:dyDescent="0.25">
      <c r="AH44" s="259"/>
    </row>
    <row r="45" spans="2:34" ht="12.75" x14ac:dyDescent="0.25">
      <c r="X45" s="259"/>
    </row>
    <row r="46" spans="2:34" ht="12.75" x14ac:dyDescent="0.25"/>
    <row r="47" spans="2:34" ht="12.75" x14ac:dyDescent="0.25"/>
    <row r="48" spans="2:34" ht="12.75" x14ac:dyDescent="0.25">
      <c r="W48" s="259"/>
      <c r="Y48" s="259"/>
      <c r="Z48" s="259"/>
      <c r="AA48" s="259"/>
      <c r="AB48" s="259"/>
      <c r="AC48" s="259"/>
      <c r="AD48" s="259"/>
      <c r="AE48" s="259"/>
      <c r="AF48" s="259"/>
      <c r="AG48" s="259"/>
      <c r="AH48" s="259"/>
    </row>
    <row r="49" spans="28:34" ht="12.75" x14ac:dyDescent="0.25"/>
    <row r="50" spans="28:34" ht="12.75" x14ac:dyDescent="0.25">
      <c r="AE50" s="259"/>
      <c r="AF50" s="259"/>
      <c r="AG50" s="259"/>
      <c r="AH50" s="259"/>
    </row>
    <row r="51" spans="28:34" ht="12.75" x14ac:dyDescent="0.25">
      <c r="AC51" s="259"/>
      <c r="AD51" s="259"/>
      <c r="AE51" s="259"/>
      <c r="AF51" s="259"/>
      <c r="AG51" s="259"/>
      <c r="AH51" s="259"/>
    </row>
    <row r="52" spans="28:34" ht="12.75" x14ac:dyDescent="0.25"/>
    <row r="53" spans="28:34" ht="12.75" x14ac:dyDescent="0.25">
      <c r="AF53" s="259"/>
      <c r="AG53" s="259"/>
      <c r="AH53" s="259"/>
    </row>
    <row r="54" spans="28:34" ht="12.75" x14ac:dyDescent="0.25">
      <c r="AH54" s="259"/>
    </row>
    <row r="55" spans="28:34" ht="12.75" x14ac:dyDescent="0.25"/>
    <row r="56" spans="28:34" ht="12.75" x14ac:dyDescent="0.25">
      <c r="AB56" s="259"/>
      <c r="AC56" s="259"/>
      <c r="AD56" s="259"/>
      <c r="AE56" s="259"/>
      <c r="AF56" s="259"/>
      <c r="AG56" s="259"/>
      <c r="AH56" s="259"/>
    </row>
    <row r="57" spans="28:34" ht="12.75" x14ac:dyDescent="0.25">
      <c r="AH57" s="259"/>
    </row>
    <row r="58" spans="28:34" ht="12.75" x14ac:dyDescent="0.25">
      <c r="AH58" s="259"/>
    </row>
    <row r="59" spans="28:34" ht="12.75" x14ac:dyDescent="0.25">
      <c r="AG59" s="259"/>
      <c r="AH59" s="259"/>
    </row>
    <row r="60" spans="28:34" ht="12.75" x14ac:dyDescent="0.25"/>
    <row r="61" spans="28:34" ht="12.75" x14ac:dyDescent="0.25"/>
    <row r="62" spans="28:34" ht="12.75" x14ac:dyDescent="0.25"/>
    <row r="63" spans="28:34" ht="12.75" x14ac:dyDescent="0.25">
      <c r="AH63" s="259"/>
    </row>
    <row r="64" spans="28:34" ht="12.75" x14ac:dyDescent="0.25">
      <c r="AG64" s="259"/>
      <c r="AH64" s="259"/>
    </row>
    <row r="65" spans="28:34" ht="12.75" x14ac:dyDescent="0.25"/>
    <row r="66" spans="28:34" ht="12.75" x14ac:dyDescent="0.25"/>
    <row r="67" spans="28:34" ht="12.75" x14ac:dyDescent="0.25"/>
    <row r="68" spans="28:34" ht="12.75" x14ac:dyDescent="0.25">
      <c r="AB68" s="259"/>
      <c r="AC68" s="259"/>
      <c r="AD68" s="259"/>
      <c r="AE68" s="259"/>
      <c r="AF68" s="259"/>
      <c r="AG68" s="259"/>
      <c r="AH68" s="259"/>
    </row>
    <row r="69" spans="28:34" ht="12.75" x14ac:dyDescent="0.25">
      <c r="AF69" s="259"/>
      <c r="AG69" s="259"/>
      <c r="AH69" s="259"/>
    </row>
    <row r="70" spans="28:34" ht="12.75" x14ac:dyDescent="0.25"/>
    <row r="71" spans="28:34" ht="12.75" x14ac:dyDescent="0.25"/>
    <row r="72" spans="28:34" ht="12.75" x14ac:dyDescent="0.25"/>
    <row r="73" spans="28:34" ht="12.75" x14ac:dyDescent="0.25"/>
    <row r="74" spans="28:34" ht="12.75" x14ac:dyDescent="0.25"/>
    <row r="75" spans="28:34" ht="12.75" x14ac:dyDescent="0.25">
      <c r="AH75" s="259"/>
    </row>
    <row r="76" spans="28:34" ht="12.75" x14ac:dyDescent="0.25">
      <c r="AF76" s="259"/>
      <c r="AG76" s="259"/>
      <c r="AH76" s="259"/>
    </row>
    <row r="77" spans="28:34" ht="12.75" x14ac:dyDescent="0.25">
      <c r="AG77" s="259"/>
      <c r="AH77" s="259"/>
    </row>
    <row r="78" spans="28:34" ht="12.75" x14ac:dyDescent="0.25"/>
    <row r="79" spans="28:34" ht="12.75" x14ac:dyDescent="0.25"/>
    <row r="80" spans="28:34" ht="12.75" x14ac:dyDescent="0.25"/>
    <row r="81" spans="25:34" ht="12.75" x14ac:dyDescent="0.25"/>
    <row r="82" spans="25:34" ht="12.75" x14ac:dyDescent="0.25">
      <c r="Y82" s="259"/>
    </row>
    <row r="83" spans="25:34" ht="12.75" x14ac:dyDescent="0.25">
      <c r="Y83" s="259"/>
      <c r="Z83" s="259"/>
      <c r="AA83" s="259"/>
      <c r="AB83" s="259"/>
      <c r="AC83" s="259"/>
      <c r="AD83" s="259"/>
      <c r="AE83" s="259"/>
      <c r="AF83" s="259"/>
      <c r="AG83" s="259"/>
      <c r="AH83" s="259"/>
    </row>
    <row r="84" spans="25:34" ht="12.75" x14ac:dyDescent="0.25"/>
    <row r="85" spans="25:34" ht="12.75" x14ac:dyDescent="0.25"/>
    <row r="86" spans="25:34" ht="12.75" x14ac:dyDescent="0.25"/>
    <row r="87" spans="25:34" ht="12.75" x14ac:dyDescent="0.25"/>
    <row r="88" spans="25:34" ht="12.75" x14ac:dyDescent="0.25">
      <c r="AH88" s="259"/>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522</v>
      </c>
    </row>
  </sheetData>
  <sheetProtection algorithmName="SHA-512" hashValue="TY6iFCxsE8b4xbOuH9NCjxugIoh9wl40R/yngurjIXi0Q+8DdX0jAzftA7NJZ04Y/Vj0MBo2WI8W1Apelegq1Q==" saltValue="Tdz2ZUuR0LJ6iBvitl4iR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44" customWidth="1"/>
    <col min="2" max="8" width="13.3984375" style="144" customWidth="1"/>
    <col min="9" max="16384" width="11.1328125" style="144"/>
  </cols>
  <sheetData>
    <row r="1" spans="1:8" x14ac:dyDescent="0.25">
      <c r="A1" s="138"/>
      <c r="B1" s="139"/>
      <c r="C1" s="140"/>
      <c r="D1" s="141"/>
      <c r="E1" s="142"/>
      <c r="F1" s="142"/>
      <c r="G1" s="142"/>
      <c r="H1" s="143"/>
    </row>
    <row r="2" spans="1:8" x14ac:dyDescent="0.25">
      <c r="A2" s="145"/>
      <c r="B2" s="146"/>
      <c r="C2" s="147"/>
      <c r="D2" s="148" t="s">
        <v>56</v>
      </c>
      <c r="E2" s="149"/>
      <c r="F2" s="150" t="s">
        <v>572</v>
      </c>
      <c r="G2" s="151"/>
      <c r="H2" s="152"/>
    </row>
    <row r="3" spans="1:8" x14ac:dyDescent="0.25">
      <c r="A3" s="148" t="s">
        <v>565</v>
      </c>
      <c r="B3" s="153"/>
      <c r="C3" s="154"/>
      <c r="D3" s="155">
        <v>60050</v>
      </c>
      <c r="E3" s="156"/>
      <c r="F3" s="157">
        <v>69729</v>
      </c>
      <c r="G3" s="158"/>
      <c r="H3" s="159"/>
    </row>
    <row r="4" spans="1:8" x14ac:dyDescent="0.25">
      <c r="A4" s="160"/>
      <c r="B4" s="161"/>
      <c r="C4" s="162"/>
      <c r="D4" s="163">
        <v>44628</v>
      </c>
      <c r="E4" s="164"/>
      <c r="F4" s="165">
        <v>38908</v>
      </c>
      <c r="G4" s="166"/>
      <c r="H4" s="167"/>
    </row>
    <row r="5" spans="1:8" x14ac:dyDescent="0.25">
      <c r="A5" s="148" t="s">
        <v>567</v>
      </c>
      <c r="B5" s="153"/>
      <c r="C5" s="154"/>
      <c r="D5" s="155">
        <v>75252</v>
      </c>
      <c r="E5" s="156"/>
      <c r="F5" s="157">
        <v>74581</v>
      </c>
      <c r="G5" s="158"/>
      <c r="H5" s="159"/>
    </row>
    <row r="6" spans="1:8" x14ac:dyDescent="0.25">
      <c r="A6" s="160"/>
      <c r="B6" s="161"/>
      <c r="C6" s="162"/>
      <c r="D6" s="163">
        <v>38174</v>
      </c>
      <c r="E6" s="164"/>
      <c r="F6" s="165">
        <v>41563</v>
      </c>
      <c r="G6" s="166"/>
      <c r="H6" s="167"/>
    </row>
    <row r="7" spans="1:8" x14ac:dyDescent="0.25">
      <c r="A7" s="148" t="s">
        <v>568</v>
      </c>
      <c r="B7" s="153"/>
      <c r="C7" s="154"/>
      <c r="D7" s="155">
        <v>88287</v>
      </c>
      <c r="E7" s="156"/>
      <c r="F7" s="157">
        <v>76347</v>
      </c>
      <c r="G7" s="158"/>
      <c r="H7" s="159"/>
    </row>
    <row r="8" spans="1:8" x14ac:dyDescent="0.25">
      <c r="A8" s="160"/>
      <c r="B8" s="161"/>
      <c r="C8" s="162"/>
      <c r="D8" s="163">
        <v>38755</v>
      </c>
      <c r="E8" s="164"/>
      <c r="F8" s="165">
        <v>41762</v>
      </c>
      <c r="G8" s="166"/>
      <c r="H8" s="167"/>
    </row>
    <row r="9" spans="1:8" x14ac:dyDescent="0.25">
      <c r="A9" s="148" t="s">
        <v>569</v>
      </c>
      <c r="B9" s="153"/>
      <c r="C9" s="154"/>
      <c r="D9" s="155">
        <v>48919</v>
      </c>
      <c r="E9" s="156"/>
      <c r="F9" s="157">
        <v>69604</v>
      </c>
      <c r="G9" s="158"/>
      <c r="H9" s="159"/>
    </row>
    <row r="10" spans="1:8" x14ac:dyDescent="0.25">
      <c r="A10" s="160"/>
      <c r="B10" s="161"/>
      <c r="C10" s="162"/>
      <c r="D10" s="163">
        <v>29283</v>
      </c>
      <c r="E10" s="164"/>
      <c r="F10" s="165">
        <v>36247</v>
      </c>
      <c r="G10" s="166"/>
      <c r="H10" s="167"/>
    </row>
    <row r="11" spans="1:8" x14ac:dyDescent="0.25">
      <c r="A11" s="148" t="s">
        <v>570</v>
      </c>
      <c r="B11" s="153"/>
      <c r="C11" s="154"/>
      <c r="D11" s="155">
        <v>80428</v>
      </c>
      <c r="E11" s="156"/>
      <c r="F11" s="157">
        <v>68410</v>
      </c>
      <c r="G11" s="158"/>
      <c r="H11" s="159"/>
    </row>
    <row r="12" spans="1:8" x14ac:dyDescent="0.25">
      <c r="A12" s="160"/>
      <c r="B12" s="161"/>
      <c r="C12" s="168"/>
      <c r="D12" s="163">
        <v>40601</v>
      </c>
      <c r="E12" s="164"/>
      <c r="F12" s="165">
        <v>35086</v>
      </c>
      <c r="G12" s="166"/>
      <c r="H12" s="167"/>
    </row>
    <row r="13" spans="1:8" x14ac:dyDescent="0.25">
      <c r="A13" s="148"/>
      <c r="B13" s="153"/>
      <c r="C13" s="169"/>
      <c r="D13" s="170">
        <v>70587</v>
      </c>
      <c r="E13" s="171"/>
      <c r="F13" s="172">
        <v>71734</v>
      </c>
      <c r="G13" s="173"/>
      <c r="H13" s="159"/>
    </row>
    <row r="14" spans="1:8" x14ac:dyDescent="0.25">
      <c r="A14" s="160"/>
      <c r="B14" s="161"/>
      <c r="C14" s="162"/>
      <c r="D14" s="163">
        <v>38288</v>
      </c>
      <c r="E14" s="164"/>
      <c r="F14" s="165">
        <v>38713</v>
      </c>
      <c r="G14" s="166"/>
      <c r="H14" s="167"/>
    </row>
    <row r="17" spans="1:11" x14ac:dyDescent="0.25">
      <c r="A17" s="144" t="s">
        <v>57</v>
      </c>
    </row>
    <row r="18" spans="1:11" x14ac:dyDescent="0.2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5">
      <c r="A19" s="174" t="s">
        <v>58</v>
      </c>
      <c r="B19" s="174">
        <f>ROUND(VALUE(SUBSTITUTE(実質収支比率等に係る経年分析!F$48,"▲","-")),2)</f>
        <v>4.29</v>
      </c>
      <c r="C19" s="174">
        <f>ROUND(VALUE(SUBSTITUTE(実質収支比率等に係る経年分析!G$48,"▲","-")),2)</f>
        <v>7.46</v>
      </c>
      <c r="D19" s="174">
        <f>ROUND(VALUE(SUBSTITUTE(実質収支比率等に係る経年分析!H$48,"▲","-")),2)</f>
        <v>12.84</v>
      </c>
      <c r="E19" s="174">
        <f>ROUND(VALUE(SUBSTITUTE(実質収支比率等に係る経年分析!I$48,"▲","-")),2)</f>
        <v>12.38</v>
      </c>
      <c r="F19" s="174">
        <f>ROUND(VALUE(SUBSTITUTE(実質収支比率等に係る経年分析!J$48,"▲","-")),2)</f>
        <v>8.52</v>
      </c>
    </row>
    <row r="20" spans="1:11" x14ac:dyDescent="0.25">
      <c r="A20" s="174" t="s">
        <v>59</v>
      </c>
      <c r="B20" s="174">
        <f>ROUND(VALUE(SUBSTITUTE(実質収支比率等に係る経年分析!F$47,"▲","-")),2)</f>
        <v>28.72</v>
      </c>
      <c r="C20" s="174">
        <f>ROUND(VALUE(SUBSTITUTE(実質収支比率等に係る経年分析!G$47,"▲","-")),2)</f>
        <v>30.39</v>
      </c>
      <c r="D20" s="174">
        <f>ROUND(VALUE(SUBSTITUTE(実質収支比率等に係る経年分析!H$47,"▲","-")),2)</f>
        <v>33.24</v>
      </c>
      <c r="E20" s="174">
        <f>ROUND(VALUE(SUBSTITUTE(実質収支比率等に係る経年分析!I$47,"▲","-")),2)</f>
        <v>38.36</v>
      </c>
      <c r="F20" s="174">
        <f>ROUND(VALUE(SUBSTITUTE(実質収支比率等に係る経年分析!J$47,"▲","-")),2)</f>
        <v>46.44</v>
      </c>
    </row>
    <row r="21" spans="1:11" x14ac:dyDescent="0.25">
      <c r="A21" s="174" t="s">
        <v>60</v>
      </c>
      <c r="B21" s="174">
        <f>IF(ISNUMBER(VALUE(SUBSTITUTE(実質収支比率等に係る経年分析!F$49,"▲","-"))),ROUND(VALUE(SUBSTITUTE(実質収支比率等に係る経年分析!F$49,"▲","-")),2),NA())</f>
        <v>-0.97</v>
      </c>
      <c r="C21" s="174">
        <f>IF(ISNUMBER(VALUE(SUBSTITUTE(実質収支比率等に係る経年分析!G$49,"▲","-"))),ROUND(VALUE(SUBSTITUTE(実質収支比率等に係る経年分析!G$49,"▲","-")),2),NA())</f>
        <v>5.36</v>
      </c>
      <c r="D21" s="174">
        <f>IF(ISNUMBER(VALUE(SUBSTITUTE(実質収支比率等に係る経年分析!H$49,"▲","-"))),ROUND(VALUE(SUBSTITUTE(実質収支比率等に係る経年分析!H$49,"▲","-")),2),NA())</f>
        <v>9.2100000000000009</v>
      </c>
      <c r="E21" s="174">
        <f>IF(ISNUMBER(VALUE(SUBSTITUTE(実質収支比率等に係る経年分析!I$49,"▲","-"))),ROUND(VALUE(SUBSTITUTE(実質収支比率等に係る経年分析!I$49,"▲","-")),2),NA())</f>
        <v>6.19</v>
      </c>
      <c r="F21" s="174">
        <f>IF(ISNUMBER(VALUE(SUBSTITUTE(実質収支比率等に係る経年分析!J$49,"▲","-"))),ROUND(VALUE(SUBSTITUTE(実質収支比率等に係る経年分析!J$49,"▲","-")),2),NA())</f>
        <v>2.25</v>
      </c>
    </row>
    <row r="24" spans="1:11" x14ac:dyDescent="0.25">
      <c r="A24" s="144" t="s">
        <v>61</v>
      </c>
    </row>
    <row r="25" spans="1:11" x14ac:dyDescent="0.2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5">
      <c r="A26" s="175"/>
      <c r="B26" s="175" t="s">
        <v>62</v>
      </c>
      <c r="C26" s="175" t="s">
        <v>63</v>
      </c>
      <c r="D26" s="175" t="s">
        <v>62</v>
      </c>
      <c r="E26" s="175" t="s">
        <v>63</v>
      </c>
      <c r="F26" s="175" t="s">
        <v>62</v>
      </c>
      <c r="G26" s="175" t="s">
        <v>63</v>
      </c>
      <c r="H26" s="175" t="s">
        <v>62</v>
      </c>
      <c r="I26" s="175" t="s">
        <v>63</v>
      </c>
      <c r="J26" s="175" t="s">
        <v>62</v>
      </c>
      <c r="K26" s="175" t="s">
        <v>63</v>
      </c>
    </row>
    <row r="27" spans="1:11" x14ac:dyDescent="0.2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7.0000000000000007E-2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7.0000000000000007E-2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0.08</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0.08</v>
      </c>
    </row>
    <row r="28" spans="1:11" x14ac:dyDescent="0.2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5">
      <c r="A29" s="175" t="str">
        <f>IF(連結実質赤字比率に係る赤字・黒字の構成分析!C$41="",NA(),連結実質赤字比率に係る赤字・黒字の構成分析!C$41)</f>
        <v>国民健康保険特別会計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0.6</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0.56999999999999995</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0.38</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0.14000000000000001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0.21</v>
      </c>
    </row>
    <row r="30" spans="1:11" x14ac:dyDescent="0.25">
      <c r="A30" s="175" t="str">
        <f>IF(連結実質赤字比率に係る赤字・黒字の構成分析!C$40="",NA(),連結実質赤字比率に係る赤字・黒字の構成分析!C$40)</f>
        <v>工業団地事業特別会計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1.17</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1.17</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1.1399999999999999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1.1000000000000001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1.1399999999999999</v>
      </c>
    </row>
    <row r="31" spans="1:11" x14ac:dyDescent="0.25">
      <c r="A31" s="175" t="str">
        <f>IF(連結実質赤字比率に係る赤字・黒字の構成分析!C$39="",NA(),連結実質赤字比率に係る赤字・黒字の構成分析!C$39)</f>
        <v>介護保険特別会計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1.53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0.94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1.53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1.95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3.15</v>
      </c>
    </row>
    <row r="32" spans="1:11" x14ac:dyDescent="0.25">
      <c r="A32" s="175" t="str">
        <f>IF(連結実質赤字比率に係る赤字・黒字の構成分析!C$38="",NA(),連結実質赤字比率に係る赤字・黒字の構成分析!C$38)</f>
        <v>工業用水道事業会計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4.9000000000000004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5.16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4.83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4.5199999999999996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4.95</v>
      </c>
    </row>
    <row r="33" spans="1:16" x14ac:dyDescent="0.2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6.37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6.25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5.6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5.33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5.22</v>
      </c>
    </row>
    <row r="34" spans="1:16" x14ac:dyDescent="0.2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4.28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7.46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12.83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12.38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8.51</v>
      </c>
    </row>
    <row r="35" spans="1:16" x14ac:dyDescent="0.2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7.33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5.81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6.27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7.51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8.93</v>
      </c>
    </row>
    <row r="36" spans="1:16" x14ac:dyDescent="0.25">
      <c r="A36" s="175" t="str">
        <f>IF(連結実質赤字比率に係る赤字・黒字の構成分析!C$34="",NA(),連結実質赤字比率に係る赤字・黒字の構成分析!C$34)</f>
        <v>ガス事業会計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6.87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7.21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8.19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9.74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10.02</v>
      </c>
    </row>
    <row r="39" spans="1:16" x14ac:dyDescent="0.25">
      <c r="A39" s="144" t="s">
        <v>64</v>
      </c>
    </row>
    <row r="40" spans="1:16" x14ac:dyDescent="0.2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5">
      <c r="A41" s="176"/>
      <c r="B41" s="176" t="s">
        <v>65</v>
      </c>
      <c r="C41" s="176"/>
      <c r="D41" s="176" t="s">
        <v>66</v>
      </c>
      <c r="E41" s="176" t="s">
        <v>65</v>
      </c>
      <c r="F41" s="176"/>
      <c r="G41" s="176" t="s">
        <v>66</v>
      </c>
      <c r="H41" s="176" t="s">
        <v>65</v>
      </c>
      <c r="I41" s="176"/>
      <c r="J41" s="176" t="s">
        <v>66</v>
      </c>
      <c r="K41" s="176" t="s">
        <v>65</v>
      </c>
      <c r="L41" s="176"/>
      <c r="M41" s="176" t="s">
        <v>66</v>
      </c>
      <c r="N41" s="176" t="s">
        <v>65</v>
      </c>
      <c r="O41" s="176"/>
      <c r="P41" s="176" t="s">
        <v>66</v>
      </c>
    </row>
    <row r="42" spans="1:16" x14ac:dyDescent="0.25">
      <c r="A42" s="176" t="s">
        <v>67</v>
      </c>
      <c r="B42" s="176"/>
      <c r="C42" s="176"/>
      <c r="D42" s="176">
        <f>'実質公債費比率（分子）の構造'!K$52</f>
        <v>1620</v>
      </c>
      <c r="E42" s="176"/>
      <c r="F42" s="176"/>
      <c r="G42" s="176">
        <f>'実質公債費比率（分子）の構造'!L$52</f>
        <v>1605</v>
      </c>
      <c r="H42" s="176"/>
      <c r="I42" s="176"/>
      <c r="J42" s="176">
        <f>'実質公債費比率（分子）の構造'!M$52</f>
        <v>1569</v>
      </c>
      <c r="K42" s="176"/>
      <c r="L42" s="176"/>
      <c r="M42" s="176">
        <f>'実質公債費比率（分子）の構造'!N$52</f>
        <v>1537</v>
      </c>
      <c r="N42" s="176"/>
      <c r="O42" s="176"/>
      <c r="P42" s="176">
        <f>'実質公債費比率（分子）の構造'!O$52</f>
        <v>1484</v>
      </c>
    </row>
    <row r="43" spans="1:16" x14ac:dyDescent="0.25">
      <c r="A43" s="176" t="s">
        <v>68</v>
      </c>
      <c r="B43" s="176">
        <f>'実質公債費比率（分子）の構造'!K$51</f>
        <v>0</v>
      </c>
      <c r="C43" s="176"/>
      <c r="D43" s="176"/>
      <c r="E43" s="176" t="str">
        <f>'実質公債費比率（分子）の構造'!L$51</f>
        <v>-</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25">
      <c r="A44" s="176" t="s">
        <v>69</v>
      </c>
      <c r="B44" s="176">
        <f>'実質公債費比率（分子）の構造'!K$50</f>
        <v>12</v>
      </c>
      <c r="C44" s="176"/>
      <c r="D44" s="176"/>
      <c r="E44" s="176">
        <f>'実質公債費比率（分子）の構造'!L$50</f>
        <v>12</v>
      </c>
      <c r="F44" s="176"/>
      <c r="G44" s="176"/>
      <c r="H44" s="176">
        <f>'実質公債費比率（分子）の構造'!M$50</f>
        <v>12</v>
      </c>
      <c r="I44" s="176"/>
      <c r="J44" s="176"/>
      <c r="K44" s="176">
        <f>'実質公債費比率（分子）の構造'!N$50</f>
        <v>0</v>
      </c>
      <c r="L44" s="176"/>
      <c r="M44" s="176"/>
      <c r="N44" s="176">
        <f>'実質公債費比率（分子）の構造'!O$50</f>
        <v>0</v>
      </c>
      <c r="O44" s="176"/>
      <c r="P44" s="176"/>
    </row>
    <row r="45" spans="1:16" x14ac:dyDescent="0.25">
      <c r="A45" s="176" t="s">
        <v>70</v>
      </c>
      <c r="B45" s="176">
        <f>'実質公債費比率（分子）の構造'!K$49</f>
        <v>4</v>
      </c>
      <c r="C45" s="176"/>
      <c r="D45" s="176"/>
      <c r="E45" s="176">
        <f>'実質公債費比率（分子）の構造'!L$49</f>
        <v>7</v>
      </c>
      <c r="F45" s="176"/>
      <c r="G45" s="176"/>
      <c r="H45" s="176">
        <f>'実質公債費比率（分子）の構造'!M$49</f>
        <v>7</v>
      </c>
      <c r="I45" s="176"/>
      <c r="J45" s="176"/>
      <c r="K45" s="176">
        <f>'実質公債費比率（分子）の構造'!N$49</f>
        <v>7</v>
      </c>
      <c r="L45" s="176"/>
      <c r="M45" s="176"/>
      <c r="N45" s="176">
        <f>'実質公債費比率（分子）の構造'!O$49</f>
        <v>6</v>
      </c>
      <c r="O45" s="176"/>
      <c r="P45" s="176"/>
    </row>
    <row r="46" spans="1:16" x14ac:dyDescent="0.25">
      <c r="A46" s="176" t="s">
        <v>71</v>
      </c>
      <c r="B46" s="176">
        <f>'実質公債費比率（分子）の構造'!K$48</f>
        <v>743</v>
      </c>
      <c r="C46" s="176"/>
      <c r="D46" s="176"/>
      <c r="E46" s="176">
        <f>'実質公債費比率（分子）の構造'!L$48</f>
        <v>746</v>
      </c>
      <c r="F46" s="176"/>
      <c r="G46" s="176"/>
      <c r="H46" s="176">
        <f>'実質公債費比率（分子）の構造'!M$48</f>
        <v>651</v>
      </c>
      <c r="I46" s="176"/>
      <c r="J46" s="176"/>
      <c r="K46" s="176">
        <f>'実質公債費比率（分子）の構造'!N$48</f>
        <v>602</v>
      </c>
      <c r="L46" s="176"/>
      <c r="M46" s="176"/>
      <c r="N46" s="176">
        <f>'実質公債費比率（分子）の構造'!O$48</f>
        <v>596</v>
      </c>
      <c r="O46" s="176"/>
      <c r="P46" s="176"/>
    </row>
    <row r="47" spans="1:16" x14ac:dyDescent="0.25">
      <c r="A47" s="176" t="s">
        <v>72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5">
      <c r="A48" s="176" t="s">
        <v>73</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5">
      <c r="A49" s="176" t="s">
        <v>74</v>
      </c>
      <c r="B49" s="176">
        <f>'実質公債費比率（分子）の構造'!K$45</f>
        <v>1597</v>
      </c>
      <c r="C49" s="176"/>
      <c r="D49" s="176"/>
      <c r="E49" s="176">
        <f>'実質公債費比率（分子）の構造'!L$45</f>
        <v>1734</v>
      </c>
      <c r="F49" s="176"/>
      <c r="G49" s="176"/>
      <c r="H49" s="176">
        <f>'実質公債費比率（分子）の構造'!M$45</f>
        <v>1768</v>
      </c>
      <c r="I49" s="176"/>
      <c r="J49" s="176"/>
      <c r="K49" s="176">
        <f>'実質公債費比率（分子）の構造'!N$45</f>
        <v>1821</v>
      </c>
      <c r="L49" s="176"/>
      <c r="M49" s="176"/>
      <c r="N49" s="176">
        <f>'実質公債費比率（分子）の構造'!O$45</f>
        <v>1844</v>
      </c>
      <c r="O49" s="176"/>
      <c r="P49" s="176"/>
    </row>
    <row r="50" spans="1:16" x14ac:dyDescent="0.25">
      <c r="A50" s="176" t="s">
        <v>75</v>
      </c>
      <c r="B50" s="176" t="e">
        <f>NA()</f>
        <v>#N/A</v>
      </c>
      <c r="C50" s="176">
        <f>IF(ISNUMBER('実質公債費比率（分子）の構造'!K$53),'実質公債費比率（分子）の構造'!K$53,NA())</f>
        <v>736</v>
      </c>
      <c r="D50" s="176" t="e">
        <f>NA()</f>
        <v>#N/A</v>
      </c>
      <c r="E50" s="176" t="e">
        <f>NA()</f>
        <v>#N/A</v>
      </c>
      <c r="F50" s="176">
        <f>IF(ISNUMBER('実質公債費比率（分子）の構造'!L$53),'実質公債費比率（分子）の構造'!L$53,NA())</f>
        <v>894</v>
      </c>
      <c r="G50" s="176" t="e">
        <f>NA()</f>
        <v>#N/A</v>
      </c>
      <c r="H50" s="176" t="e">
        <f>NA()</f>
        <v>#N/A</v>
      </c>
      <c r="I50" s="176">
        <f>IF(ISNUMBER('実質公債費比率（分子）の構造'!M$53),'実質公債費比率（分子）の構造'!M$53,NA())</f>
        <v>869</v>
      </c>
      <c r="J50" s="176" t="e">
        <f>NA()</f>
        <v>#N/A</v>
      </c>
      <c r="K50" s="176" t="e">
        <f>NA()</f>
        <v>#N/A</v>
      </c>
      <c r="L50" s="176">
        <f>IF(ISNUMBER('実質公債費比率（分子）の構造'!N$53),'実質公債費比率（分子）の構造'!N$53,NA())</f>
        <v>893</v>
      </c>
      <c r="M50" s="176" t="e">
        <f>NA()</f>
        <v>#N/A</v>
      </c>
      <c r="N50" s="176" t="e">
        <f>NA()</f>
        <v>#N/A</v>
      </c>
      <c r="O50" s="176">
        <f>IF(ISNUMBER('実質公債費比率（分子）の構造'!O$53),'実質公債費比率（分子）の構造'!O$53,NA())</f>
        <v>962</v>
      </c>
      <c r="P50" s="176" t="e">
        <f>NA()</f>
        <v>#N/A</v>
      </c>
    </row>
    <row r="53" spans="1:16" x14ac:dyDescent="0.25">
      <c r="A53" s="144" t="s">
        <v>76</v>
      </c>
    </row>
    <row r="54" spans="1:16" x14ac:dyDescent="0.2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5">
      <c r="A55" s="175"/>
      <c r="B55" s="175" t="s">
        <v>77</v>
      </c>
      <c r="C55" s="175"/>
      <c r="D55" s="175" t="s">
        <v>78</v>
      </c>
      <c r="E55" s="175" t="s">
        <v>77</v>
      </c>
      <c r="F55" s="175"/>
      <c r="G55" s="175" t="s">
        <v>78</v>
      </c>
      <c r="H55" s="175" t="s">
        <v>77</v>
      </c>
      <c r="I55" s="175"/>
      <c r="J55" s="175" t="s">
        <v>78</v>
      </c>
      <c r="K55" s="175" t="s">
        <v>77</v>
      </c>
      <c r="L55" s="175"/>
      <c r="M55" s="175" t="s">
        <v>78</v>
      </c>
      <c r="N55" s="175" t="s">
        <v>77</v>
      </c>
      <c r="O55" s="175"/>
      <c r="P55" s="175" t="s">
        <v>78</v>
      </c>
    </row>
    <row r="56" spans="1:16" x14ac:dyDescent="0.25">
      <c r="A56" s="175" t="s">
        <v>45</v>
      </c>
      <c r="B56" s="175"/>
      <c r="C56" s="175"/>
      <c r="D56" s="175">
        <f>'将来負担比率（分子）の構造'!I$52</f>
        <v>16602</v>
      </c>
      <c r="E56" s="175"/>
      <c r="F56" s="175"/>
      <c r="G56" s="175">
        <f>'将来負担比率（分子）の構造'!J$52</f>
        <v>16263</v>
      </c>
      <c r="H56" s="175"/>
      <c r="I56" s="175"/>
      <c r="J56" s="175">
        <f>'将来負担比率（分子）の構造'!K$52</f>
        <v>15928</v>
      </c>
      <c r="K56" s="175"/>
      <c r="L56" s="175"/>
      <c r="M56" s="175">
        <f>'将来負担比率（分子）の構造'!L$52</f>
        <v>15384</v>
      </c>
      <c r="N56" s="175"/>
      <c r="O56" s="175"/>
      <c r="P56" s="175">
        <f>'将来負担比率（分子）の構造'!M$52</f>
        <v>14701</v>
      </c>
    </row>
    <row r="57" spans="1:16" x14ac:dyDescent="0.25">
      <c r="A57" s="175" t="s">
        <v>44</v>
      </c>
      <c r="B57" s="175"/>
      <c r="C57" s="175"/>
      <c r="D57" s="175">
        <f>'将来負担比率（分子）の構造'!I$51</f>
        <v>640</v>
      </c>
      <c r="E57" s="175"/>
      <c r="F57" s="175"/>
      <c r="G57" s="175">
        <f>'将来負担比率（分子）の構造'!J$51</f>
        <v>516</v>
      </c>
      <c r="H57" s="175"/>
      <c r="I57" s="175"/>
      <c r="J57" s="175">
        <f>'将来負担比率（分子）の構造'!K$51</f>
        <v>593</v>
      </c>
      <c r="K57" s="175"/>
      <c r="L57" s="175"/>
      <c r="M57" s="175">
        <f>'将来負担比率（分子）の構造'!L$51</f>
        <v>451</v>
      </c>
      <c r="N57" s="175"/>
      <c r="O57" s="175"/>
      <c r="P57" s="175">
        <f>'将来負担比率（分子）の構造'!M$51</f>
        <v>224</v>
      </c>
    </row>
    <row r="58" spans="1:16" x14ac:dyDescent="0.25">
      <c r="A58" s="175" t="s">
        <v>43</v>
      </c>
      <c r="B58" s="175"/>
      <c r="C58" s="175"/>
      <c r="D58" s="175">
        <f>'将来負担比率（分子）の構造'!I$50</f>
        <v>2837</v>
      </c>
      <c r="E58" s="175"/>
      <c r="F58" s="175"/>
      <c r="G58" s="175">
        <f>'将来負担比率（分子）の構造'!J$50</f>
        <v>3049</v>
      </c>
      <c r="H58" s="175"/>
      <c r="I58" s="175"/>
      <c r="J58" s="175">
        <f>'将来負担比率（分子）の構造'!K$50</f>
        <v>3422</v>
      </c>
      <c r="K58" s="175"/>
      <c r="L58" s="175"/>
      <c r="M58" s="175">
        <f>'将来負担比率（分子）の構造'!L$50</f>
        <v>4781</v>
      </c>
      <c r="N58" s="175"/>
      <c r="O58" s="175"/>
      <c r="P58" s="175">
        <f>'将来負担比率（分子）の構造'!M$50</f>
        <v>5455</v>
      </c>
    </row>
    <row r="59" spans="1:16" x14ac:dyDescent="0.2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5">
      <c r="A62" s="175" t="s">
        <v>37</v>
      </c>
      <c r="B62" s="175">
        <f>'将来負担比率（分子）の構造'!I$45</f>
        <v>2365</v>
      </c>
      <c r="C62" s="175"/>
      <c r="D62" s="175"/>
      <c r="E62" s="175">
        <f>'将来負担比率（分子）の構造'!J$45</f>
        <v>2386</v>
      </c>
      <c r="F62" s="175"/>
      <c r="G62" s="175"/>
      <c r="H62" s="175">
        <f>'将来負担比率（分子）の構造'!K$45</f>
        <v>2378</v>
      </c>
      <c r="I62" s="175"/>
      <c r="J62" s="175"/>
      <c r="K62" s="175">
        <f>'将来負担比率（分子）の構造'!L$45</f>
        <v>2390</v>
      </c>
      <c r="L62" s="175"/>
      <c r="M62" s="175"/>
      <c r="N62" s="175">
        <f>'将来負担比率（分子）の構造'!M$45</f>
        <v>2394</v>
      </c>
      <c r="O62" s="175"/>
      <c r="P62" s="175"/>
    </row>
    <row r="63" spans="1:16" x14ac:dyDescent="0.25">
      <c r="A63" s="175" t="s">
        <v>36</v>
      </c>
      <c r="B63" s="175">
        <f>'将来負担比率（分子）の構造'!I$44</f>
        <v>92</v>
      </c>
      <c r="C63" s="175"/>
      <c r="D63" s="175"/>
      <c r="E63" s="175">
        <f>'将来負担比率（分子）の構造'!J$44</f>
        <v>86</v>
      </c>
      <c r="F63" s="175"/>
      <c r="G63" s="175"/>
      <c r="H63" s="175">
        <f>'将来負担比率（分子）の構造'!K$44</f>
        <v>79</v>
      </c>
      <c r="I63" s="175"/>
      <c r="J63" s="175"/>
      <c r="K63" s="175">
        <f>'将来負担比率（分子）の構造'!L$44</f>
        <v>73</v>
      </c>
      <c r="L63" s="175"/>
      <c r="M63" s="175"/>
      <c r="N63" s="175">
        <f>'将来負担比率（分子）の構造'!M$44</f>
        <v>67</v>
      </c>
      <c r="O63" s="175"/>
      <c r="P63" s="175"/>
    </row>
    <row r="64" spans="1:16" x14ac:dyDescent="0.25">
      <c r="A64" s="175" t="s">
        <v>35</v>
      </c>
      <c r="B64" s="175">
        <f>'将来負担比率（分子）の構造'!I$43</f>
        <v>6918</v>
      </c>
      <c r="C64" s="175"/>
      <c r="D64" s="175"/>
      <c r="E64" s="175">
        <f>'将来負担比率（分子）の構造'!J$43</f>
        <v>6338</v>
      </c>
      <c r="F64" s="175"/>
      <c r="G64" s="175"/>
      <c r="H64" s="175">
        <f>'将来負担比率（分子）の構造'!K$43</f>
        <v>5779</v>
      </c>
      <c r="I64" s="175"/>
      <c r="J64" s="175"/>
      <c r="K64" s="175">
        <f>'将来負担比率（分子）の構造'!L$43</f>
        <v>5309</v>
      </c>
      <c r="L64" s="175"/>
      <c r="M64" s="175"/>
      <c r="N64" s="175">
        <f>'将来負担比率（分子）の構造'!M$43</f>
        <v>4759</v>
      </c>
      <c r="O64" s="175"/>
      <c r="P64" s="175"/>
    </row>
    <row r="65" spans="1:16" x14ac:dyDescent="0.25">
      <c r="A65" s="175" t="s">
        <v>34</v>
      </c>
      <c r="B65" s="175">
        <f>'将来負担比率（分子）の構造'!I$42</f>
        <v>23</v>
      </c>
      <c r="C65" s="175"/>
      <c r="D65" s="175"/>
      <c r="E65" s="175">
        <f>'将来負担比率（分子）の構造'!J$42</f>
        <v>11</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5">
      <c r="A66" s="175" t="s">
        <v>33</v>
      </c>
      <c r="B66" s="175">
        <f>'将来負担比率（分子）の構造'!I$41</f>
        <v>16462</v>
      </c>
      <c r="C66" s="175"/>
      <c r="D66" s="175"/>
      <c r="E66" s="175">
        <f>'将来負担比率（分子）の構造'!J$41</f>
        <v>16376</v>
      </c>
      <c r="F66" s="175"/>
      <c r="G66" s="175"/>
      <c r="H66" s="175">
        <f>'将来負担比率（分子）の構造'!K$41</f>
        <v>16541</v>
      </c>
      <c r="I66" s="175"/>
      <c r="J66" s="175"/>
      <c r="K66" s="175">
        <f>'将来負担比率（分子）の構造'!L$41</f>
        <v>15957</v>
      </c>
      <c r="L66" s="175"/>
      <c r="M66" s="175"/>
      <c r="N66" s="175">
        <f>'将来負担比率（分子）の構造'!M$41</f>
        <v>14993</v>
      </c>
      <c r="O66" s="175"/>
      <c r="P66" s="175"/>
    </row>
    <row r="67" spans="1:16" x14ac:dyDescent="0.25">
      <c r="A67" s="175" t="s">
        <v>79</v>
      </c>
      <c r="B67" s="175" t="e">
        <f>NA()</f>
        <v>#N/A</v>
      </c>
      <c r="C67" s="175">
        <f>IF(ISNUMBER('将来負担比率（分子）の構造'!I$53), IF('将来負担比率（分子）の構造'!I$53 &lt; 0, 0, '将来負担比率（分子）の構造'!I$53), NA())</f>
        <v>5782</v>
      </c>
      <c r="D67" s="175" t="e">
        <f>NA()</f>
        <v>#N/A</v>
      </c>
      <c r="E67" s="175" t="e">
        <f>NA()</f>
        <v>#N/A</v>
      </c>
      <c r="F67" s="175">
        <f>IF(ISNUMBER('将来負担比率（分子）の構造'!J$53), IF('将来負担比率（分子）の構造'!J$53 &lt; 0, 0, '将来負担比率（分子）の構造'!J$53), NA())</f>
        <v>5371</v>
      </c>
      <c r="G67" s="175" t="e">
        <f>NA()</f>
        <v>#N/A</v>
      </c>
      <c r="H67" s="175" t="e">
        <f>NA()</f>
        <v>#N/A</v>
      </c>
      <c r="I67" s="175">
        <f>IF(ISNUMBER('将来負担比率（分子）の構造'!K$53), IF('将来負担比率（分子）の構造'!K$53 &lt; 0, 0, '将来負担比率（分子）の構造'!K$53), NA())</f>
        <v>4835</v>
      </c>
      <c r="J67" s="175" t="e">
        <f>NA()</f>
        <v>#N/A</v>
      </c>
      <c r="K67" s="175" t="e">
        <f>NA()</f>
        <v>#N/A</v>
      </c>
      <c r="L67" s="175">
        <f>IF(ISNUMBER('将来負担比率（分子）の構造'!L$53), IF('将来負担比率（分子）の構造'!L$53 &lt; 0, 0, '将来負担比率（分子）の構造'!L$53), NA())</f>
        <v>3112</v>
      </c>
      <c r="M67" s="175" t="e">
        <f>NA()</f>
        <v>#N/A</v>
      </c>
      <c r="N67" s="175" t="e">
        <f>NA()</f>
        <v>#N/A</v>
      </c>
      <c r="O67" s="175">
        <f>IF(ISNUMBER('将来負担比率（分子）の構造'!M$53), IF('将来負担比率（分子）の構造'!M$53 &lt; 0, 0, '将来負担比率（分子）の構造'!M$53), NA())</f>
        <v>1833</v>
      </c>
      <c r="P67" s="175" t="e">
        <f>NA()</f>
        <v>#N/A</v>
      </c>
    </row>
    <row r="70" spans="1:16" x14ac:dyDescent="0.25">
      <c r="A70" s="177" t="s">
        <v>80</v>
      </c>
      <c r="B70" s="177"/>
      <c r="C70" s="177"/>
      <c r="D70" s="177"/>
      <c r="E70" s="177"/>
      <c r="F70" s="177"/>
    </row>
    <row r="71" spans="1:16" x14ac:dyDescent="0.25">
      <c r="A71" s="178"/>
      <c r="B71" s="178" t="str">
        <f>基金残高に係る経年分析!F54</f>
        <v>R02</v>
      </c>
      <c r="C71" s="178" t="str">
        <f>基金残高に係る経年分析!G54</f>
        <v>R03</v>
      </c>
      <c r="D71" s="178" t="str">
        <f>基金残高に係る経年分析!H54</f>
        <v>R04</v>
      </c>
    </row>
    <row r="72" spans="1:16" x14ac:dyDescent="0.25">
      <c r="A72" s="178" t="s">
        <v>81</v>
      </c>
      <c r="B72" s="179">
        <f>基金残高に係る経年分析!F55</f>
        <v>3408</v>
      </c>
      <c r="C72" s="179">
        <f>基金残高に係る経年分析!G55</f>
        <v>4067</v>
      </c>
      <c r="D72" s="179">
        <f>基金残高に係る経年分析!H55</f>
        <v>4740</v>
      </c>
    </row>
    <row r="73" spans="1:16" x14ac:dyDescent="0.25">
      <c r="A73" s="178" t="s">
        <v>82</v>
      </c>
      <c r="B73" s="179">
        <f>基金残高に係る経年分析!F56</f>
        <v>14</v>
      </c>
      <c r="C73" s="179">
        <f>基金残高に係る経年分析!G56</f>
        <v>14</v>
      </c>
      <c r="D73" s="179">
        <f>基金残高に係る経年分析!H56</f>
        <v>14</v>
      </c>
    </row>
    <row r="74" spans="1:16" x14ac:dyDescent="0.25">
      <c r="A74" s="178" t="s">
        <v>83</v>
      </c>
      <c r="B74" s="179">
        <f>基金残高に係る経年分析!F57</f>
        <v>2943</v>
      </c>
      <c r="C74" s="179">
        <f>基金残高に係る経年分析!G57</f>
        <v>3442</v>
      </c>
      <c r="D74" s="179">
        <f>基金残高に係る経年分析!H57</f>
        <v>3313</v>
      </c>
    </row>
  </sheetData>
  <sheetProtection algorithmName="SHA-512" hashValue="/T/ZcVfFsUkCqMCEcaGimB5D2/rGjeTQklDGbaGXtohYW7nc4IugkfHI6Fu3KzgZKjfH36XzsvTjDcdMTe648g==" saltValue="WznQnGIho/FoPFZ1wJPex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59765625" style="214" customWidth="1"/>
    <col min="2" max="2" width="2.3984375" style="214" customWidth="1"/>
    <col min="3" max="16" width="2.59765625" style="214" customWidth="1"/>
    <col min="17" max="17" width="2.3984375" style="214" customWidth="1"/>
    <col min="18" max="95" width="1.59765625" style="214" customWidth="1"/>
    <col min="96" max="133" width="1.59765625" style="226" customWidth="1"/>
    <col min="134" max="143" width="1.59765625" style="214" customWidth="1"/>
    <col min="144" max="16384" width="0" style="214" hidden="1"/>
  </cols>
  <sheetData>
    <row r="1" spans="2:143" ht="22.5" customHeight="1" thickBot="1" x14ac:dyDescent="0.3">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221</v>
      </c>
      <c r="DI1" s="639"/>
      <c r="DJ1" s="639"/>
      <c r="DK1" s="639"/>
      <c r="DL1" s="639"/>
      <c r="DM1" s="639"/>
      <c r="DN1" s="640"/>
      <c r="DO1" s="214"/>
      <c r="DP1" s="638" t="s">
        <v>222</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5">
      <c r="B2" s="215" t="s">
        <v>223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5">
      <c r="B3" s="641" t="s">
        <v>224</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225</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226</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5">
      <c r="B4" s="641" t="s">
        <v>1</v>
      </c>
      <c r="C4" s="642"/>
      <c r="D4" s="642"/>
      <c r="E4" s="642"/>
      <c r="F4" s="642"/>
      <c r="G4" s="642"/>
      <c r="H4" s="642"/>
      <c r="I4" s="642"/>
      <c r="J4" s="642"/>
      <c r="K4" s="642"/>
      <c r="L4" s="642"/>
      <c r="M4" s="642"/>
      <c r="N4" s="642"/>
      <c r="O4" s="642"/>
      <c r="P4" s="642"/>
      <c r="Q4" s="643"/>
      <c r="R4" s="641" t="s">
        <v>227</v>
      </c>
      <c r="S4" s="642"/>
      <c r="T4" s="642"/>
      <c r="U4" s="642"/>
      <c r="V4" s="642"/>
      <c r="W4" s="642"/>
      <c r="X4" s="642"/>
      <c r="Y4" s="643"/>
      <c r="Z4" s="641" t="s">
        <v>228</v>
      </c>
      <c r="AA4" s="642"/>
      <c r="AB4" s="642"/>
      <c r="AC4" s="643"/>
      <c r="AD4" s="641" t="s">
        <v>229</v>
      </c>
      <c r="AE4" s="642"/>
      <c r="AF4" s="642"/>
      <c r="AG4" s="642"/>
      <c r="AH4" s="642"/>
      <c r="AI4" s="642"/>
      <c r="AJ4" s="642"/>
      <c r="AK4" s="643"/>
      <c r="AL4" s="641" t="s">
        <v>228</v>
      </c>
      <c r="AM4" s="642"/>
      <c r="AN4" s="642"/>
      <c r="AO4" s="643"/>
      <c r="AP4" s="644" t="s">
        <v>230</v>
      </c>
      <c r="AQ4" s="644"/>
      <c r="AR4" s="644"/>
      <c r="AS4" s="644"/>
      <c r="AT4" s="644"/>
      <c r="AU4" s="644"/>
      <c r="AV4" s="644"/>
      <c r="AW4" s="644"/>
      <c r="AX4" s="644"/>
      <c r="AY4" s="644"/>
      <c r="AZ4" s="644"/>
      <c r="BA4" s="644"/>
      <c r="BB4" s="644"/>
      <c r="BC4" s="644"/>
      <c r="BD4" s="644"/>
      <c r="BE4" s="644"/>
      <c r="BF4" s="644"/>
      <c r="BG4" s="644" t="s">
        <v>231</v>
      </c>
      <c r="BH4" s="644"/>
      <c r="BI4" s="644"/>
      <c r="BJ4" s="644"/>
      <c r="BK4" s="644"/>
      <c r="BL4" s="644"/>
      <c r="BM4" s="644"/>
      <c r="BN4" s="644"/>
      <c r="BO4" s="644" t="s">
        <v>228</v>
      </c>
      <c r="BP4" s="644"/>
      <c r="BQ4" s="644"/>
      <c r="BR4" s="644"/>
      <c r="BS4" s="644" t="s">
        <v>232</v>
      </c>
      <c r="BT4" s="644"/>
      <c r="BU4" s="644"/>
      <c r="BV4" s="644"/>
      <c r="BW4" s="644"/>
      <c r="BX4" s="644"/>
      <c r="BY4" s="644"/>
      <c r="BZ4" s="644"/>
      <c r="CA4" s="644"/>
      <c r="CB4" s="644"/>
      <c r="CD4" s="641" t="s">
        <v>233</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5">
      <c r="B5" s="645" t="s">
        <v>234</v>
      </c>
      <c r="C5" s="646"/>
      <c r="D5" s="646"/>
      <c r="E5" s="646"/>
      <c r="F5" s="646"/>
      <c r="G5" s="646"/>
      <c r="H5" s="646"/>
      <c r="I5" s="646"/>
      <c r="J5" s="646"/>
      <c r="K5" s="646"/>
      <c r="L5" s="646"/>
      <c r="M5" s="646"/>
      <c r="N5" s="646"/>
      <c r="O5" s="646"/>
      <c r="P5" s="646"/>
      <c r="Q5" s="647"/>
      <c r="R5" s="648">
        <v>4818285</v>
      </c>
      <c r="S5" s="649"/>
      <c r="T5" s="649"/>
      <c r="U5" s="649"/>
      <c r="V5" s="649"/>
      <c r="W5" s="649"/>
      <c r="X5" s="649"/>
      <c r="Y5" s="650"/>
      <c r="Z5" s="651">
        <v>23.9</v>
      </c>
      <c r="AA5" s="651"/>
      <c r="AB5" s="651"/>
      <c r="AC5" s="651"/>
      <c r="AD5" s="652">
        <v>4653866</v>
      </c>
      <c r="AE5" s="652"/>
      <c r="AF5" s="652"/>
      <c r="AG5" s="652"/>
      <c r="AH5" s="652"/>
      <c r="AI5" s="652"/>
      <c r="AJ5" s="652"/>
      <c r="AK5" s="652"/>
      <c r="AL5" s="653">
        <v>45.6</v>
      </c>
      <c r="AM5" s="654"/>
      <c r="AN5" s="654"/>
      <c r="AO5" s="655"/>
      <c r="AP5" s="645" t="s">
        <v>235</v>
      </c>
      <c r="AQ5" s="646"/>
      <c r="AR5" s="646"/>
      <c r="AS5" s="646"/>
      <c r="AT5" s="646"/>
      <c r="AU5" s="646"/>
      <c r="AV5" s="646"/>
      <c r="AW5" s="646"/>
      <c r="AX5" s="646"/>
      <c r="AY5" s="646"/>
      <c r="AZ5" s="646"/>
      <c r="BA5" s="646"/>
      <c r="BB5" s="646"/>
      <c r="BC5" s="646"/>
      <c r="BD5" s="646"/>
      <c r="BE5" s="646"/>
      <c r="BF5" s="647"/>
      <c r="BG5" s="659">
        <v>4653866</v>
      </c>
      <c r="BH5" s="660"/>
      <c r="BI5" s="660"/>
      <c r="BJ5" s="660"/>
      <c r="BK5" s="660"/>
      <c r="BL5" s="660"/>
      <c r="BM5" s="660"/>
      <c r="BN5" s="661"/>
      <c r="BO5" s="662">
        <v>96.6</v>
      </c>
      <c r="BP5" s="662"/>
      <c r="BQ5" s="662"/>
      <c r="BR5" s="662"/>
      <c r="BS5" s="663">
        <v>45553</v>
      </c>
      <c r="BT5" s="663"/>
      <c r="BU5" s="663"/>
      <c r="BV5" s="663"/>
      <c r="BW5" s="663"/>
      <c r="BX5" s="663"/>
      <c r="BY5" s="663"/>
      <c r="BZ5" s="663"/>
      <c r="CA5" s="663"/>
      <c r="CB5" s="667"/>
      <c r="CD5" s="641" t="s">
        <v>230</v>
      </c>
      <c r="CE5" s="642"/>
      <c r="CF5" s="642"/>
      <c r="CG5" s="642"/>
      <c r="CH5" s="642"/>
      <c r="CI5" s="642"/>
      <c r="CJ5" s="642"/>
      <c r="CK5" s="642"/>
      <c r="CL5" s="642"/>
      <c r="CM5" s="642"/>
      <c r="CN5" s="642"/>
      <c r="CO5" s="642"/>
      <c r="CP5" s="642"/>
      <c r="CQ5" s="643"/>
      <c r="CR5" s="641" t="s">
        <v>236</v>
      </c>
      <c r="CS5" s="642"/>
      <c r="CT5" s="642"/>
      <c r="CU5" s="642"/>
      <c r="CV5" s="642"/>
      <c r="CW5" s="642"/>
      <c r="CX5" s="642"/>
      <c r="CY5" s="643"/>
      <c r="CZ5" s="641" t="s">
        <v>228</v>
      </c>
      <c r="DA5" s="642"/>
      <c r="DB5" s="642"/>
      <c r="DC5" s="643"/>
      <c r="DD5" s="641" t="s">
        <v>237</v>
      </c>
      <c r="DE5" s="642"/>
      <c r="DF5" s="642"/>
      <c r="DG5" s="642"/>
      <c r="DH5" s="642"/>
      <c r="DI5" s="642"/>
      <c r="DJ5" s="642"/>
      <c r="DK5" s="642"/>
      <c r="DL5" s="642"/>
      <c r="DM5" s="642"/>
      <c r="DN5" s="642"/>
      <c r="DO5" s="642"/>
      <c r="DP5" s="643"/>
      <c r="DQ5" s="641" t="s">
        <v>238</v>
      </c>
      <c r="DR5" s="642"/>
      <c r="DS5" s="642"/>
      <c r="DT5" s="642"/>
      <c r="DU5" s="642"/>
      <c r="DV5" s="642"/>
      <c r="DW5" s="642"/>
      <c r="DX5" s="642"/>
      <c r="DY5" s="642"/>
      <c r="DZ5" s="642"/>
      <c r="EA5" s="642"/>
      <c r="EB5" s="642"/>
      <c r="EC5" s="643"/>
    </row>
    <row r="6" spans="2:143" ht="11.25" customHeight="1" x14ac:dyDescent="0.25">
      <c r="B6" s="656" t="s">
        <v>239</v>
      </c>
      <c r="C6" s="657"/>
      <c r="D6" s="657"/>
      <c r="E6" s="657"/>
      <c r="F6" s="657"/>
      <c r="G6" s="657"/>
      <c r="H6" s="657"/>
      <c r="I6" s="657"/>
      <c r="J6" s="657"/>
      <c r="K6" s="657"/>
      <c r="L6" s="657"/>
      <c r="M6" s="657"/>
      <c r="N6" s="657"/>
      <c r="O6" s="657"/>
      <c r="P6" s="657"/>
      <c r="Q6" s="658"/>
      <c r="R6" s="659">
        <v>156483</v>
      </c>
      <c r="S6" s="660"/>
      <c r="T6" s="660"/>
      <c r="U6" s="660"/>
      <c r="V6" s="660"/>
      <c r="W6" s="660"/>
      <c r="X6" s="660"/>
      <c r="Y6" s="661"/>
      <c r="Z6" s="662">
        <v>0.8</v>
      </c>
      <c r="AA6" s="662"/>
      <c r="AB6" s="662"/>
      <c r="AC6" s="662"/>
      <c r="AD6" s="663">
        <v>156483</v>
      </c>
      <c r="AE6" s="663"/>
      <c r="AF6" s="663"/>
      <c r="AG6" s="663"/>
      <c r="AH6" s="663"/>
      <c r="AI6" s="663"/>
      <c r="AJ6" s="663"/>
      <c r="AK6" s="663"/>
      <c r="AL6" s="664">
        <v>1.5</v>
      </c>
      <c r="AM6" s="665"/>
      <c r="AN6" s="665"/>
      <c r="AO6" s="666"/>
      <c r="AP6" s="656" t="s">
        <v>240</v>
      </c>
      <c r="AQ6" s="657"/>
      <c r="AR6" s="657"/>
      <c r="AS6" s="657"/>
      <c r="AT6" s="657"/>
      <c r="AU6" s="657"/>
      <c r="AV6" s="657"/>
      <c r="AW6" s="657"/>
      <c r="AX6" s="657"/>
      <c r="AY6" s="657"/>
      <c r="AZ6" s="657"/>
      <c r="BA6" s="657"/>
      <c r="BB6" s="657"/>
      <c r="BC6" s="657"/>
      <c r="BD6" s="657"/>
      <c r="BE6" s="657"/>
      <c r="BF6" s="658"/>
      <c r="BG6" s="659">
        <v>4653866</v>
      </c>
      <c r="BH6" s="660"/>
      <c r="BI6" s="660"/>
      <c r="BJ6" s="660"/>
      <c r="BK6" s="660"/>
      <c r="BL6" s="660"/>
      <c r="BM6" s="660"/>
      <c r="BN6" s="661"/>
      <c r="BO6" s="662">
        <v>96.6</v>
      </c>
      <c r="BP6" s="662"/>
      <c r="BQ6" s="662"/>
      <c r="BR6" s="662"/>
      <c r="BS6" s="663">
        <v>45553</v>
      </c>
      <c r="BT6" s="663"/>
      <c r="BU6" s="663"/>
      <c r="BV6" s="663"/>
      <c r="BW6" s="663"/>
      <c r="BX6" s="663"/>
      <c r="BY6" s="663"/>
      <c r="BZ6" s="663"/>
      <c r="CA6" s="663"/>
      <c r="CB6" s="667"/>
      <c r="CD6" s="645" t="s">
        <v>241</v>
      </c>
      <c r="CE6" s="646"/>
      <c r="CF6" s="646"/>
      <c r="CG6" s="646"/>
      <c r="CH6" s="646"/>
      <c r="CI6" s="646"/>
      <c r="CJ6" s="646"/>
      <c r="CK6" s="646"/>
      <c r="CL6" s="646"/>
      <c r="CM6" s="646"/>
      <c r="CN6" s="646"/>
      <c r="CO6" s="646"/>
      <c r="CP6" s="646"/>
      <c r="CQ6" s="647"/>
      <c r="CR6" s="659">
        <v>137899</v>
      </c>
      <c r="CS6" s="660"/>
      <c r="CT6" s="660"/>
      <c r="CU6" s="660"/>
      <c r="CV6" s="660"/>
      <c r="CW6" s="660"/>
      <c r="CX6" s="660"/>
      <c r="CY6" s="661"/>
      <c r="CZ6" s="653">
        <v>0.7</v>
      </c>
      <c r="DA6" s="654"/>
      <c r="DB6" s="654"/>
      <c r="DC6" s="670"/>
      <c r="DD6" s="668" t="s">
        <v>184</v>
      </c>
      <c r="DE6" s="660"/>
      <c r="DF6" s="660"/>
      <c r="DG6" s="660"/>
      <c r="DH6" s="660"/>
      <c r="DI6" s="660"/>
      <c r="DJ6" s="660"/>
      <c r="DK6" s="660"/>
      <c r="DL6" s="660"/>
      <c r="DM6" s="660"/>
      <c r="DN6" s="660"/>
      <c r="DO6" s="660"/>
      <c r="DP6" s="661"/>
      <c r="DQ6" s="668">
        <v>137899</v>
      </c>
      <c r="DR6" s="660"/>
      <c r="DS6" s="660"/>
      <c r="DT6" s="660"/>
      <c r="DU6" s="660"/>
      <c r="DV6" s="660"/>
      <c r="DW6" s="660"/>
      <c r="DX6" s="660"/>
      <c r="DY6" s="660"/>
      <c r="DZ6" s="660"/>
      <c r="EA6" s="660"/>
      <c r="EB6" s="660"/>
      <c r="EC6" s="669"/>
    </row>
    <row r="7" spans="2:143" ht="11.25" customHeight="1" x14ac:dyDescent="0.25">
      <c r="B7" s="656" t="s">
        <v>242</v>
      </c>
      <c r="C7" s="657"/>
      <c r="D7" s="657"/>
      <c r="E7" s="657"/>
      <c r="F7" s="657"/>
      <c r="G7" s="657"/>
      <c r="H7" s="657"/>
      <c r="I7" s="657"/>
      <c r="J7" s="657"/>
      <c r="K7" s="657"/>
      <c r="L7" s="657"/>
      <c r="M7" s="657"/>
      <c r="N7" s="657"/>
      <c r="O7" s="657"/>
      <c r="P7" s="657"/>
      <c r="Q7" s="658"/>
      <c r="R7" s="659">
        <v>1319</v>
      </c>
      <c r="S7" s="660"/>
      <c r="T7" s="660"/>
      <c r="U7" s="660"/>
      <c r="V7" s="660"/>
      <c r="W7" s="660"/>
      <c r="X7" s="660"/>
      <c r="Y7" s="661"/>
      <c r="Z7" s="662">
        <v>0</v>
      </c>
      <c r="AA7" s="662"/>
      <c r="AB7" s="662"/>
      <c r="AC7" s="662"/>
      <c r="AD7" s="663">
        <v>1319</v>
      </c>
      <c r="AE7" s="663"/>
      <c r="AF7" s="663"/>
      <c r="AG7" s="663"/>
      <c r="AH7" s="663"/>
      <c r="AI7" s="663"/>
      <c r="AJ7" s="663"/>
      <c r="AK7" s="663"/>
      <c r="AL7" s="664">
        <v>0</v>
      </c>
      <c r="AM7" s="665"/>
      <c r="AN7" s="665"/>
      <c r="AO7" s="666"/>
      <c r="AP7" s="656" t="s">
        <v>243</v>
      </c>
      <c r="AQ7" s="657"/>
      <c r="AR7" s="657"/>
      <c r="AS7" s="657"/>
      <c r="AT7" s="657"/>
      <c r="AU7" s="657"/>
      <c r="AV7" s="657"/>
      <c r="AW7" s="657"/>
      <c r="AX7" s="657"/>
      <c r="AY7" s="657"/>
      <c r="AZ7" s="657"/>
      <c r="BA7" s="657"/>
      <c r="BB7" s="657"/>
      <c r="BC7" s="657"/>
      <c r="BD7" s="657"/>
      <c r="BE7" s="657"/>
      <c r="BF7" s="658"/>
      <c r="BG7" s="659">
        <v>1708350</v>
      </c>
      <c r="BH7" s="660"/>
      <c r="BI7" s="660"/>
      <c r="BJ7" s="660"/>
      <c r="BK7" s="660"/>
      <c r="BL7" s="660"/>
      <c r="BM7" s="660"/>
      <c r="BN7" s="661"/>
      <c r="BO7" s="662">
        <v>35.5</v>
      </c>
      <c r="BP7" s="662"/>
      <c r="BQ7" s="662"/>
      <c r="BR7" s="662"/>
      <c r="BS7" s="663">
        <v>45553</v>
      </c>
      <c r="BT7" s="663"/>
      <c r="BU7" s="663"/>
      <c r="BV7" s="663"/>
      <c r="BW7" s="663"/>
      <c r="BX7" s="663"/>
      <c r="BY7" s="663"/>
      <c r="BZ7" s="663"/>
      <c r="CA7" s="663"/>
      <c r="CB7" s="667"/>
      <c r="CD7" s="656" t="s">
        <v>244</v>
      </c>
      <c r="CE7" s="657"/>
      <c r="CF7" s="657"/>
      <c r="CG7" s="657"/>
      <c r="CH7" s="657"/>
      <c r="CI7" s="657"/>
      <c r="CJ7" s="657"/>
      <c r="CK7" s="657"/>
      <c r="CL7" s="657"/>
      <c r="CM7" s="657"/>
      <c r="CN7" s="657"/>
      <c r="CO7" s="657"/>
      <c r="CP7" s="657"/>
      <c r="CQ7" s="658"/>
      <c r="CR7" s="659">
        <v>3342426</v>
      </c>
      <c r="CS7" s="660"/>
      <c r="CT7" s="660"/>
      <c r="CU7" s="660"/>
      <c r="CV7" s="660"/>
      <c r="CW7" s="660"/>
      <c r="CX7" s="660"/>
      <c r="CY7" s="661"/>
      <c r="CZ7" s="662">
        <v>17.5</v>
      </c>
      <c r="DA7" s="662"/>
      <c r="DB7" s="662"/>
      <c r="DC7" s="662"/>
      <c r="DD7" s="668">
        <v>245026</v>
      </c>
      <c r="DE7" s="660"/>
      <c r="DF7" s="660"/>
      <c r="DG7" s="660"/>
      <c r="DH7" s="660"/>
      <c r="DI7" s="660"/>
      <c r="DJ7" s="660"/>
      <c r="DK7" s="660"/>
      <c r="DL7" s="660"/>
      <c r="DM7" s="660"/>
      <c r="DN7" s="660"/>
      <c r="DO7" s="660"/>
      <c r="DP7" s="661"/>
      <c r="DQ7" s="668">
        <v>3023547</v>
      </c>
      <c r="DR7" s="660"/>
      <c r="DS7" s="660"/>
      <c r="DT7" s="660"/>
      <c r="DU7" s="660"/>
      <c r="DV7" s="660"/>
      <c r="DW7" s="660"/>
      <c r="DX7" s="660"/>
      <c r="DY7" s="660"/>
      <c r="DZ7" s="660"/>
      <c r="EA7" s="660"/>
      <c r="EB7" s="660"/>
      <c r="EC7" s="669"/>
    </row>
    <row r="8" spans="2:143" ht="11.25" customHeight="1" x14ac:dyDescent="0.25">
      <c r="B8" s="656" t="s">
        <v>245</v>
      </c>
      <c r="C8" s="657"/>
      <c r="D8" s="657"/>
      <c r="E8" s="657"/>
      <c r="F8" s="657"/>
      <c r="G8" s="657"/>
      <c r="H8" s="657"/>
      <c r="I8" s="657"/>
      <c r="J8" s="657"/>
      <c r="K8" s="657"/>
      <c r="L8" s="657"/>
      <c r="M8" s="657"/>
      <c r="N8" s="657"/>
      <c r="O8" s="657"/>
      <c r="P8" s="657"/>
      <c r="Q8" s="658"/>
      <c r="R8" s="659">
        <v>19046</v>
      </c>
      <c r="S8" s="660"/>
      <c r="T8" s="660"/>
      <c r="U8" s="660"/>
      <c r="V8" s="660"/>
      <c r="W8" s="660"/>
      <c r="X8" s="660"/>
      <c r="Y8" s="661"/>
      <c r="Z8" s="662">
        <v>0.1</v>
      </c>
      <c r="AA8" s="662"/>
      <c r="AB8" s="662"/>
      <c r="AC8" s="662"/>
      <c r="AD8" s="663">
        <v>19046</v>
      </c>
      <c r="AE8" s="663"/>
      <c r="AF8" s="663"/>
      <c r="AG8" s="663"/>
      <c r="AH8" s="663"/>
      <c r="AI8" s="663"/>
      <c r="AJ8" s="663"/>
      <c r="AK8" s="663"/>
      <c r="AL8" s="664">
        <v>0.2</v>
      </c>
      <c r="AM8" s="665"/>
      <c r="AN8" s="665"/>
      <c r="AO8" s="666"/>
      <c r="AP8" s="656" t="s">
        <v>246</v>
      </c>
      <c r="AQ8" s="657"/>
      <c r="AR8" s="657"/>
      <c r="AS8" s="657"/>
      <c r="AT8" s="657"/>
      <c r="AU8" s="657"/>
      <c r="AV8" s="657"/>
      <c r="AW8" s="657"/>
      <c r="AX8" s="657"/>
      <c r="AY8" s="657"/>
      <c r="AZ8" s="657"/>
      <c r="BA8" s="657"/>
      <c r="BB8" s="657"/>
      <c r="BC8" s="657"/>
      <c r="BD8" s="657"/>
      <c r="BE8" s="657"/>
      <c r="BF8" s="658"/>
      <c r="BG8" s="659">
        <v>62423</v>
      </c>
      <c r="BH8" s="660"/>
      <c r="BI8" s="660"/>
      <c r="BJ8" s="660"/>
      <c r="BK8" s="660"/>
      <c r="BL8" s="660"/>
      <c r="BM8" s="660"/>
      <c r="BN8" s="661"/>
      <c r="BO8" s="662">
        <v>1.3</v>
      </c>
      <c r="BP8" s="662"/>
      <c r="BQ8" s="662"/>
      <c r="BR8" s="662"/>
      <c r="BS8" s="663" t="s">
        <v>184</v>
      </c>
      <c r="BT8" s="663"/>
      <c r="BU8" s="663"/>
      <c r="BV8" s="663"/>
      <c r="BW8" s="663"/>
      <c r="BX8" s="663"/>
      <c r="BY8" s="663"/>
      <c r="BZ8" s="663"/>
      <c r="CA8" s="663"/>
      <c r="CB8" s="667"/>
      <c r="CD8" s="656" t="s">
        <v>247</v>
      </c>
      <c r="CE8" s="657"/>
      <c r="CF8" s="657"/>
      <c r="CG8" s="657"/>
      <c r="CH8" s="657"/>
      <c r="CI8" s="657"/>
      <c r="CJ8" s="657"/>
      <c r="CK8" s="657"/>
      <c r="CL8" s="657"/>
      <c r="CM8" s="657"/>
      <c r="CN8" s="657"/>
      <c r="CO8" s="657"/>
      <c r="CP8" s="657"/>
      <c r="CQ8" s="658"/>
      <c r="CR8" s="659">
        <v>4890236</v>
      </c>
      <c r="CS8" s="660"/>
      <c r="CT8" s="660"/>
      <c r="CU8" s="660"/>
      <c r="CV8" s="660"/>
      <c r="CW8" s="660"/>
      <c r="CX8" s="660"/>
      <c r="CY8" s="661"/>
      <c r="CZ8" s="662">
        <v>25.6</v>
      </c>
      <c r="DA8" s="662"/>
      <c r="DB8" s="662"/>
      <c r="DC8" s="662"/>
      <c r="DD8" s="668">
        <v>60634</v>
      </c>
      <c r="DE8" s="660"/>
      <c r="DF8" s="660"/>
      <c r="DG8" s="660"/>
      <c r="DH8" s="660"/>
      <c r="DI8" s="660"/>
      <c r="DJ8" s="660"/>
      <c r="DK8" s="660"/>
      <c r="DL8" s="660"/>
      <c r="DM8" s="660"/>
      <c r="DN8" s="660"/>
      <c r="DO8" s="660"/>
      <c r="DP8" s="661"/>
      <c r="DQ8" s="668">
        <v>2769542</v>
      </c>
      <c r="DR8" s="660"/>
      <c r="DS8" s="660"/>
      <c r="DT8" s="660"/>
      <c r="DU8" s="660"/>
      <c r="DV8" s="660"/>
      <c r="DW8" s="660"/>
      <c r="DX8" s="660"/>
      <c r="DY8" s="660"/>
      <c r="DZ8" s="660"/>
      <c r="EA8" s="660"/>
      <c r="EB8" s="660"/>
      <c r="EC8" s="669"/>
    </row>
    <row r="9" spans="2:143" ht="11.25" customHeight="1" x14ac:dyDescent="0.25">
      <c r="B9" s="656" t="s">
        <v>248</v>
      </c>
      <c r="C9" s="657"/>
      <c r="D9" s="657"/>
      <c r="E9" s="657"/>
      <c r="F9" s="657"/>
      <c r="G9" s="657"/>
      <c r="H9" s="657"/>
      <c r="I9" s="657"/>
      <c r="J9" s="657"/>
      <c r="K9" s="657"/>
      <c r="L9" s="657"/>
      <c r="M9" s="657"/>
      <c r="N9" s="657"/>
      <c r="O9" s="657"/>
      <c r="P9" s="657"/>
      <c r="Q9" s="658"/>
      <c r="R9" s="659">
        <v>13241</v>
      </c>
      <c r="S9" s="660"/>
      <c r="T9" s="660"/>
      <c r="U9" s="660"/>
      <c r="V9" s="660"/>
      <c r="W9" s="660"/>
      <c r="X9" s="660"/>
      <c r="Y9" s="661"/>
      <c r="Z9" s="662">
        <v>0.1</v>
      </c>
      <c r="AA9" s="662"/>
      <c r="AB9" s="662"/>
      <c r="AC9" s="662"/>
      <c r="AD9" s="663">
        <v>13241</v>
      </c>
      <c r="AE9" s="663"/>
      <c r="AF9" s="663"/>
      <c r="AG9" s="663"/>
      <c r="AH9" s="663"/>
      <c r="AI9" s="663"/>
      <c r="AJ9" s="663"/>
      <c r="AK9" s="663"/>
      <c r="AL9" s="664">
        <v>0.1</v>
      </c>
      <c r="AM9" s="665"/>
      <c r="AN9" s="665"/>
      <c r="AO9" s="666"/>
      <c r="AP9" s="656" t="s">
        <v>249</v>
      </c>
      <c r="AQ9" s="657"/>
      <c r="AR9" s="657"/>
      <c r="AS9" s="657"/>
      <c r="AT9" s="657"/>
      <c r="AU9" s="657"/>
      <c r="AV9" s="657"/>
      <c r="AW9" s="657"/>
      <c r="AX9" s="657"/>
      <c r="AY9" s="657"/>
      <c r="AZ9" s="657"/>
      <c r="BA9" s="657"/>
      <c r="BB9" s="657"/>
      <c r="BC9" s="657"/>
      <c r="BD9" s="657"/>
      <c r="BE9" s="657"/>
      <c r="BF9" s="658"/>
      <c r="BG9" s="659">
        <v>1385412</v>
      </c>
      <c r="BH9" s="660"/>
      <c r="BI9" s="660"/>
      <c r="BJ9" s="660"/>
      <c r="BK9" s="660"/>
      <c r="BL9" s="660"/>
      <c r="BM9" s="660"/>
      <c r="BN9" s="661"/>
      <c r="BO9" s="662">
        <v>28.8</v>
      </c>
      <c r="BP9" s="662"/>
      <c r="BQ9" s="662"/>
      <c r="BR9" s="662"/>
      <c r="BS9" s="663" t="s">
        <v>250</v>
      </c>
      <c r="BT9" s="663"/>
      <c r="BU9" s="663"/>
      <c r="BV9" s="663"/>
      <c r="BW9" s="663"/>
      <c r="BX9" s="663"/>
      <c r="BY9" s="663"/>
      <c r="BZ9" s="663"/>
      <c r="CA9" s="663"/>
      <c r="CB9" s="667"/>
      <c r="CD9" s="656" t="s">
        <v>251</v>
      </c>
      <c r="CE9" s="657"/>
      <c r="CF9" s="657"/>
      <c r="CG9" s="657"/>
      <c r="CH9" s="657"/>
      <c r="CI9" s="657"/>
      <c r="CJ9" s="657"/>
      <c r="CK9" s="657"/>
      <c r="CL9" s="657"/>
      <c r="CM9" s="657"/>
      <c r="CN9" s="657"/>
      <c r="CO9" s="657"/>
      <c r="CP9" s="657"/>
      <c r="CQ9" s="658"/>
      <c r="CR9" s="659">
        <v>2077192</v>
      </c>
      <c r="CS9" s="660"/>
      <c r="CT9" s="660"/>
      <c r="CU9" s="660"/>
      <c r="CV9" s="660"/>
      <c r="CW9" s="660"/>
      <c r="CX9" s="660"/>
      <c r="CY9" s="661"/>
      <c r="CZ9" s="662">
        <v>10.9</v>
      </c>
      <c r="DA9" s="662"/>
      <c r="DB9" s="662"/>
      <c r="DC9" s="662"/>
      <c r="DD9" s="668">
        <v>360695</v>
      </c>
      <c r="DE9" s="660"/>
      <c r="DF9" s="660"/>
      <c r="DG9" s="660"/>
      <c r="DH9" s="660"/>
      <c r="DI9" s="660"/>
      <c r="DJ9" s="660"/>
      <c r="DK9" s="660"/>
      <c r="DL9" s="660"/>
      <c r="DM9" s="660"/>
      <c r="DN9" s="660"/>
      <c r="DO9" s="660"/>
      <c r="DP9" s="661"/>
      <c r="DQ9" s="668">
        <v>1259701</v>
      </c>
      <c r="DR9" s="660"/>
      <c r="DS9" s="660"/>
      <c r="DT9" s="660"/>
      <c r="DU9" s="660"/>
      <c r="DV9" s="660"/>
      <c r="DW9" s="660"/>
      <c r="DX9" s="660"/>
      <c r="DY9" s="660"/>
      <c r="DZ9" s="660"/>
      <c r="EA9" s="660"/>
      <c r="EB9" s="660"/>
      <c r="EC9" s="669"/>
    </row>
    <row r="10" spans="2:143" ht="11.25" customHeight="1" x14ac:dyDescent="0.25">
      <c r="B10" s="656" t="s">
        <v>252</v>
      </c>
      <c r="C10" s="657"/>
      <c r="D10" s="657"/>
      <c r="E10" s="657"/>
      <c r="F10" s="657"/>
      <c r="G10" s="657"/>
      <c r="H10" s="657"/>
      <c r="I10" s="657"/>
      <c r="J10" s="657"/>
      <c r="K10" s="657"/>
      <c r="L10" s="657"/>
      <c r="M10" s="657"/>
      <c r="N10" s="657"/>
      <c r="O10" s="657"/>
      <c r="P10" s="657"/>
      <c r="Q10" s="658"/>
      <c r="R10" s="659" t="s">
        <v>253</v>
      </c>
      <c r="S10" s="660"/>
      <c r="T10" s="660"/>
      <c r="U10" s="660"/>
      <c r="V10" s="660"/>
      <c r="W10" s="660"/>
      <c r="X10" s="660"/>
      <c r="Y10" s="661"/>
      <c r="Z10" s="662" t="s">
        <v>253</v>
      </c>
      <c r="AA10" s="662"/>
      <c r="AB10" s="662"/>
      <c r="AC10" s="662"/>
      <c r="AD10" s="663" t="s">
        <v>254</v>
      </c>
      <c r="AE10" s="663"/>
      <c r="AF10" s="663"/>
      <c r="AG10" s="663"/>
      <c r="AH10" s="663"/>
      <c r="AI10" s="663"/>
      <c r="AJ10" s="663"/>
      <c r="AK10" s="663"/>
      <c r="AL10" s="664" t="s">
        <v>255</v>
      </c>
      <c r="AM10" s="665"/>
      <c r="AN10" s="665"/>
      <c r="AO10" s="666"/>
      <c r="AP10" s="656" t="s">
        <v>256</v>
      </c>
      <c r="AQ10" s="657"/>
      <c r="AR10" s="657"/>
      <c r="AS10" s="657"/>
      <c r="AT10" s="657"/>
      <c r="AU10" s="657"/>
      <c r="AV10" s="657"/>
      <c r="AW10" s="657"/>
      <c r="AX10" s="657"/>
      <c r="AY10" s="657"/>
      <c r="AZ10" s="657"/>
      <c r="BA10" s="657"/>
      <c r="BB10" s="657"/>
      <c r="BC10" s="657"/>
      <c r="BD10" s="657"/>
      <c r="BE10" s="657"/>
      <c r="BF10" s="658"/>
      <c r="BG10" s="659">
        <v>101214</v>
      </c>
      <c r="BH10" s="660"/>
      <c r="BI10" s="660"/>
      <c r="BJ10" s="660"/>
      <c r="BK10" s="660"/>
      <c r="BL10" s="660"/>
      <c r="BM10" s="660"/>
      <c r="BN10" s="661"/>
      <c r="BO10" s="662">
        <v>2.1</v>
      </c>
      <c r="BP10" s="662"/>
      <c r="BQ10" s="662"/>
      <c r="BR10" s="662"/>
      <c r="BS10" s="663" t="s">
        <v>257</v>
      </c>
      <c r="BT10" s="663"/>
      <c r="BU10" s="663"/>
      <c r="BV10" s="663"/>
      <c r="BW10" s="663"/>
      <c r="BX10" s="663"/>
      <c r="BY10" s="663"/>
      <c r="BZ10" s="663"/>
      <c r="CA10" s="663"/>
      <c r="CB10" s="667"/>
      <c r="CD10" s="656" t="s">
        <v>258</v>
      </c>
      <c r="CE10" s="657"/>
      <c r="CF10" s="657"/>
      <c r="CG10" s="657"/>
      <c r="CH10" s="657"/>
      <c r="CI10" s="657"/>
      <c r="CJ10" s="657"/>
      <c r="CK10" s="657"/>
      <c r="CL10" s="657"/>
      <c r="CM10" s="657"/>
      <c r="CN10" s="657"/>
      <c r="CO10" s="657"/>
      <c r="CP10" s="657"/>
      <c r="CQ10" s="658"/>
      <c r="CR10" s="659">
        <v>41444</v>
      </c>
      <c r="CS10" s="660"/>
      <c r="CT10" s="660"/>
      <c r="CU10" s="660"/>
      <c r="CV10" s="660"/>
      <c r="CW10" s="660"/>
      <c r="CX10" s="660"/>
      <c r="CY10" s="661"/>
      <c r="CZ10" s="662">
        <v>0.2</v>
      </c>
      <c r="DA10" s="662"/>
      <c r="DB10" s="662"/>
      <c r="DC10" s="662"/>
      <c r="DD10" s="668" t="s">
        <v>250</v>
      </c>
      <c r="DE10" s="660"/>
      <c r="DF10" s="660"/>
      <c r="DG10" s="660"/>
      <c r="DH10" s="660"/>
      <c r="DI10" s="660"/>
      <c r="DJ10" s="660"/>
      <c r="DK10" s="660"/>
      <c r="DL10" s="660"/>
      <c r="DM10" s="660"/>
      <c r="DN10" s="660"/>
      <c r="DO10" s="660"/>
      <c r="DP10" s="661"/>
      <c r="DQ10" s="668">
        <v>31821</v>
      </c>
      <c r="DR10" s="660"/>
      <c r="DS10" s="660"/>
      <c r="DT10" s="660"/>
      <c r="DU10" s="660"/>
      <c r="DV10" s="660"/>
      <c r="DW10" s="660"/>
      <c r="DX10" s="660"/>
      <c r="DY10" s="660"/>
      <c r="DZ10" s="660"/>
      <c r="EA10" s="660"/>
      <c r="EB10" s="660"/>
      <c r="EC10" s="669"/>
    </row>
    <row r="11" spans="2:143" ht="11.25" customHeight="1" x14ac:dyDescent="0.25">
      <c r="B11" s="656" t="s">
        <v>259</v>
      </c>
      <c r="C11" s="657"/>
      <c r="D11" s="657"/>
      <c r="E11" s="657"/>
      <c r="F11" s="657"/>
      <c r="G11" s="657"/>
      <c r="H11" s="657"/>
      <c r="I11" s="657"/>
      <c r="J11" s="657"/>
      <c r="K11" s="657"/>
      <c r="L11" s="657"/>
      <c r="M11" s="657"/>
      <c r="N11" s="657"/>
      <c r="O11" s="657"/>
      <c r="P11" s="657"/>
      <c r="Q11" s="658"/>
      <c r="R11" s="659">
        <v>897422</v>
      </c>
      <c r="S11" s="660"/>
      <c r="T11" s="660"/>
      <c r="U11" s="660"/>
      <c r="V11" s="660"/>
      <c r="W11" s="660"/>
      <c r="X11" s="660"/>
      <c r="Y11" s="661"/>
      <c r="Z11" s="664">
        <v>4.4000000000000004</v>
      </c>
      <c r="AA11" s="665"/>
      <c r="AB11" s="665"/>
      <c r="AC11" s="671"/>
      <c r="AD11" s="668">
        <v>897422</v>
      </c>
      <c r="AE11" s="660"/>
      <c r="AF11" s="660"/>
      <c r="AG11" s="660"/>
      <c r="AH11" s="660"/>
      <c r="AI11" s="660"/>
      <c r="AJ11" s="660"/>
      <c r="AK11" s="661"/>
      <c r="AL11" s="664">
        <v>8.8000000000000007</v>
      </c>
      <c r="AM11" s="665"/>
      <c r="AN11" s="665"/>
      <c r="AO11" s="666"/>
      <c r="AP11" s="656" t="s">
        <v>260</v>
      </c>
      <c r="AQ11" s="657"/>
      <c r="AR11" s="657"/>
      <c r="AS11" s="657"/>
      <c r="AT11" s="657"/>
      <c r="AU11" s="657"/>
      <c r="AV11" s="657"/>
      <c r="AW11" s="657"/>
      <c r="AX11" s="657"/>
      <c r="AY11" s="657"/>
      <c r="AZ11" s="657"/>
      <c r="BA11" s="657"/>
      <c r="BB11" s="657"/>
      <c r="BC11" s="657"/>
      <c r="BD11" s="657"/>
      <c r="BE11" s="657"/>
      <c r="BF11" s="658"/>
      <c r="BG11" s="659">
        <v>159301</v>
      </c>
      <c r="BH11" s="660"/>
      <c r="BI11" s="660"/>
      <c r="BJ11" s="660"/>
      <c r="BK11" s="660"/>
      <c r="BL11" s="660"/>
      <c r="BM11" s="660"/>
      <c r="BN11" s="661"/>
      <c r="BO11" s="662">
        <v>3.3</v>
      </c>
      <c r="BP11" s="662"/>
      <c r="BQ11" s="662"/>
      <c r="BR11" s="662"/>
      <c r="BS11" s="663">
        <v>45553</v>
      </c>
      <c r="BT11" s="663"/>
      <c r="BU11" s="663"/>
      <c r="BV11" s="663"/>
      <c r="BW11" s="663"/>
      <c r="BX11" s="663"/>
      <c r="BY11" s="663"/>
      <c r="BZ11" s="663"/>
      <c r="CA11" s="663"/>
      <c r="CB11" s="667"/>
      <c r="CD11" s="656" t="s">
        <v>261</v>
      </c>
      <c r="CE11" s="657"/>
      <c r="CF11" s="657"/>
      <c r="CG11" s="657"/>
      <c r="CH11" s="657"/>
      <c r="CI11" s="657"/>
      <c r="CJ11" s="657"/>
      <c r="CK11" s="657"/>
      <c r="CL11" s="657"/>
      <c r="CM11" s="657"/>
      <c r="CN11" s="657"/>
      <c r="CO11" s="657"/>
      <c r="CP11" s="657"/>
      <c r="CQ11" s="658"/>
      <c r="CR11" s="659">
        <v>680648</v>
      </c>
      <c r="CS11" s="660"/>
      <c r="CT11" s="660"/>
      <c r="CU11" s="660"/>
      <c r="CV11" s="660"/>
      <c r="CW11" s="660"/>
      <c r="CX11" s="660"/>
      <c r="CY11" s="661"/>
      <c r="CZ11" s="662">
        <v>3.6</v>
      </c>
      <c r="DA11" s="662"/>
      <c r="DB11" s="662"/>
      <c r="DC11" s="662"/>
      <c r="DD11" s="668">
        <v>107872</v>
      </c>
      <c r="DE11" s="660"/>
      <c r="DF11" s="660"/>
      <c r="DG11" s="660"/>
      <c r="DH11" s="660"/>
      <c r="DI11" s="660"/>
      <c r="DJ11" s="660"/>
      <c r="DK11" s="660"/>
      <c r="DL11" s="660"/>
      <c r="DM11" s="660"/>
      <c r="DN11" s="660"/>
      <c r="DO11" s="660"/>
      <c r="DP11" s="661"/>
      <c r="DQ11" s="668">
        <v>238978</v>
      </c>
      <c r="DR11" s="660"/>
      <c r="DS11" s="660"/>
      <c r="DT11" s="660"/>
      <c r="DU11" s="660"/>
      <c r="DV11" s="660"/>
      <c r="DW11" s="660"/>
      <c r="DX11" s="660"/>
      <c r="DY11" s="660"/>
      <c r="DZ11" s="660"/>
      <c r="EA11" s="660"/>
      <c r="EB11" s="660"/>
      <c r="EC11" s="669"/>
    </row>
    <row r="12" spans="2:143" ht="11.25" customHeight="1" x14ac:dyDescent="0.25">
      <c r="B12" s="656" t="s">
        <v>262</v>
      </c>
      <c r="C12" s="657"/>
      <c r="D12" s="657"/>
      <c r="E12" s="657"/>
      <c r="F12" s="657"/>
      <c r="G12" s="657"/>
      <c r="H12" s="657"/>
      <c r="I12" s="657"/>
      <c r="J12" s="657"/>
      <c r="K12" s="657"/>
      <c r="L12" s="657"/>
      <c r="M12" s="657"/>
      <c r="N12" s="657"/>
      <c r="O12" s="657"/>
      <c r="P12" s="657"/>
      <c r="Q12" s="658"/>
      <c r="R12" s="659">
        <v>6368</v>
      </c>
      <c r="S12" s="660"/>
      <c r="T12" s="660"/>
      <c r="U12" s="660"/>
      <c r="V12" s="660"/>
      <c r="W12" s="660"/>
      <c r="X12" s="660"/>
      <c r="Y12" s="661"/>
      <c r="Z12" s="662">
        <v>0</v>
      </c>
      <c r="AA12" s="662"/>
      <c r="AB12" s="662"/>
      <c r="AC12" s="662"/>
      <c r="AD12" s="663">
        <v>6368</v>
      </c>
      <c r="AE12" s="663"/>
      <c r="AF12" s="663"/>
      <c r="AG12" s="663"/>
      <c r="AH12" s="663"/>
      <c r="AI12" s="663"/>
      <c r="AJ12" s="663"/>
      <c r="AK12" s="663"/>
      <c r="AL12" s="664">
        <v>0.1</v>
      </c>
      <c r="AM12" s="665"/>
      <c r="AN12" s="665"/>
      <c r="AO12" s="666"/>
      <c r="AP12" s="656" t="s">
        <v>263</v>
      </c>
      <c r="AQ12" s="657"/>
      <c r="AR12" s="657"/>
      <c r="AS12" s="657"/>
      <c r="AT12" s="657"/>
      <c r="AU12" s="657"/>
      <c r="AV12" s="657"/>
      <c r="AW12" s="657"/>
      <c r="AX12" s="657"/>
      <c r="AY12" s="657"/>
      <c r="AZ12" s="657"/>
      <c r="BA12" s="657"/>
      <c r="BB12" s="657"/>
      <c r="BC12" s="657"/>
      <c r="BD12" s="657"/>
      <c r="BE12" s="657"/>
      <c r="BF12" s="658"/>
      <c r="BG12" s="659">
        <v>2456390</v>
      </c>
      <c r="BH12" s="660"/>
      <c r="BI12" s="660"/>
      <c r="BJ12" s="660"/>
      <c r="BK12" s="660"/>
      <c r="BL12" s="660"/>
      <c r="BM12" s="660"/>
      <c r="BN12" s="661"/>
      <c r="BO12" s="662">
        <v>51</v>
      </c>
      <c r="BP12" s="662"/>
      <c r="BQ12" s="662"/>
      <c r="BR12" s="662"/>
      <c r="BS12" s="663" t="s">
        <v>253</v>
      </c>
      <c r="BT12" s="663"/>
      <c r="BU12" s="663"/>
      <c r="BV12" s="663"/>
      <c r="BW12" s="663"/>
      <c r="BX12" s="663"/>
      <c r="BY12" s="663"/>
      <c r="BZ12" s="663"/>
      <c r="CA12" s="663"/>
      <c r="CB12" s="667"/>
      <c r="CD12" s="656" t="s">
        <v>264</v>
      </c>
      <c r="CE12" s="657"/>
      <c r="CF12" s="657"/>
      <c r="CG12" s="657"/>
      <c r="CH12" s="657"/>
      <c r="CI12" s="657"/>
      <c r="CJ12" s="657"/>
      <c r="CK12" s="657"/>
      <c r="CL12" s="657"/>
      <c r="CM12" s="657"/>
      <c r="CN12" s="657"/>
      <c r="CO12" s="657"/>
      <c r="CP12" s="657"/>
      <c r="CQ12" s="658"/>
      <c r="CR12" s="659">
        <v>524147</v>
      </c>
      <c r="CS12" s="660"/>
      <c r="CT12" s="660"/>
      <c r="CU12" s="660"/>
      <c r="CV12" s="660"/>
      <c r="CW12" s="660"/>
      <c r="CX12" s="660"/>
      <c r="CY12" s="661"/>
      <c r="CZ12" s="662">
        <v>2.7</v>
      </c>
      <c r="DA12" s="662"/>
      <c r="DB12" s="662"/>
      <c r="DC12" s="662"/>
      <c r="DD12" s="668">
        <v>91919</v>
      </c>
      <c r="DE12" s="660"/>
      <c r="DF12" s="660"/>
      <c r="DG12" s="660"/>
      <c r="DH12" s="660"/>
      <c r="DI12" s="660"/>
      <c r="DJ12" s="660"/>
      <c r="DK12" s="660"/>
      <c r="DL12" s="660"/>
      <c r="DM12" s="660"/>
      <c r="DN12" s="660"/>
      <c r="DO12" s="660"/>
      <c r="DP12" s="661"/>
      <c r="DQ12" s="668">
        <v>356511</v>
      </c>
      <c r="DR12" s="660"/>
      <c r="DS12" s="660"/>
      <c r="DT12" s="660"/>
      <c r="DU12" s="660"/>
      <c r="DV12" s="660"/>
      <c r="DW12" s="660"/>
      <c r="DX12" s="660"/>
      <c r="DY12" s="660"/>
      <c r="DZ12" s="660"/>
      <c r="EA12" s="660"/>
      <c r="EB12" s="660"/>
      <c r="EC12" s="669"/>
    </row>
    <row r="13" spans="2:143" ht="11.25" customHeight="1" x14ac:dyDescent="0.25">
      <c r="B13" s="656" t="s">
        <v>265</v>
      </c>
      <c r="C13" s="657"/>
      <c r="D13" s="657"/>
      <c r="E13" s="657"/>
      <c r="F13" s="657"/>
      <c r="G13" s="657"/>
      <c r="H13" s="657"/>
      <c r="I13" s="657"/>
      <c r="J13" s="657"/>
      <c r="K13" s="657"/>
      <c r="L13" s="657"/>
      <c r="M13" s="657"/>
      <c r="N13" s="657"/>
      <c r="O13" s="657"/>
      <c r="P13" s="657"/>
      <c r="Q13" s="658"/>
      <c r="R13" s="659" t="s">
        <v>142</v>
      </c>
      <c r="S13" s="660"/>
      <c r="T13" s="660"/>
      <c r="U13" s="660"/>
      <c r="V13" s="660"/>
      <c r="W13" s="660"/>
      <c r="X13" s="660"/>
      <c r="Y13" s="661"/>
      <c r="Z13" s="662" t="s">
        <v>254</v>
      </c>
      <c r="AA13" s="662"/>
      <c r="AB13" s="662"/>
      <c r="AC13" s="662"/>
      <c r="AD13" s="663" t="s">
        <v>254</v>
      </c>
      <c r="AE13" s="663"/>
      <c r="AF13" s="663"/>
      <c r="AG13" s="663"/>
      <c r="AH13" s="663"/>
      <c r="AI13" s="663"/>
      <c r="AJ13" s="663"/>
      <c r="AK13" s="663"/>
      <c r="AL13" s="664" t="s">
        <v>184</v>
      </c>
      <c r="AM13" s="665"/>
      <c r="AN13" s="665"/>
      <c r="AO13" s="666"/>
      <c r="AP13" s="656" t="s">
        <v>266</v>
      </c>
      <c r="AQ13" s="657"/>
      <c r="AR13" s="657"/>
      <c r="AS13" s="657"/>
      <c r="AT13" s="657"/>
      <c r="AU13" s="657"/>
      <c r="AV13" s="657"/>
      <c r="AW13" s="657"/>
      <c r="AX13" s="657"/>
      <c r="AY13" s="657"/>
      <c r="AZ13" s="657"/>
      <c r="BA13" s="657"/>
      <c r="BB13" s="657"/>
      <c r="BC13" s="657"/>
      <c r="BD13" s="657"/>
      <c r="BE13" s="657"/>
      <c r="BF13" s="658"/>
      <c r="BG13" s="659">
        <v>2451189</v>
      </c>
      <c r="BH13" s="660"/>
      <c r="BI13" s="660"/>
      <c r="BJ13" s="660"/>
      <c r="BK13" s="660"/>
      <c r="BL13" s="660"/>
      <c r="BM13" s="660"/>
      <c r="BN13" s="661"/>
      <c r="BO13" s="662">
        <v>50.9</v>
      </c>
      <c r="BP13" s="662"/>
      <c r="BQ13" s="662"/>
      <c r="BR13" s="662"/>
      <c r="BS13" s="663" t="s">
        <v>142</v>
      </c>
      <c r="BT13" s="663"/>
      <c r="BU13" s="663"/>
      <c r="BV13" s="663"/>
      <c r="BW13" s="663"/>
      <c r="BX13" s="663"/>
      <c r="BY13" s="663"/>
      <c r="BZ13" s="663"/>
      <c r="CA13" s="663"/>
      <c r="CB13" s="667"/>
      <c r="CD13" s="656" t="s">
        <v>267</v>
      </c>
      <c r="CE13" s="657"/>
      <c r="CF13" s="657"/>
      <c r="CG13" s="657"/>
      <c r="CH13" s="657"/>
      <c r="CI13" s="657"/>
      <c r="CJ13" s="657"/>
      <c r="CK13" s="657"/>
      <c r="CL13" s="657"/>
      <c r="CM13" s="657"/>
      <c r="CN13" s="657"/>
      <c r="CO13" s="657"/>
      <c r="CP13" s="657"/>
      <c r="CQ13" s="658"/>
      <c r="CR13" s="659">
        <v>2655198</v>
      </c>
      <c r="CS13" s="660"/>
      <c r="CT13" s="660"/>
      <c r="CU13" s="660"/>
      <c r="CV13" s="660"/>
      <c r="CW13" s="660"/>
      <c r="CX13" s="660"/>
      <c r="CY13" s="661"/>
      <c r="CZ13" s="662">
        <v>13.9</v>
      </c>
      <c r="DA13" s="662"/>
      <c r="DB13" s="662"/>
      <c r="DC13" s="662"/>
      <c r="DD13" s="668">
        <v>1175691</v>
      </c>
      <c r="DE13" s="660"/>
      <c r="DF13" s="660"/>
      <c r="DG13" s="660"/>
      <c r="DH13" s="660"/>
      <c r="DI13" s="660"/>
      <c r="DJ13" s="660"/>
      <c r="DK13" s="660"/>
      <c r="DL13" s="660"/>
      <c r="DM13" s="660"/>
      <c r="DN13" s="660"/>
      <c r="DO13" s="660"/>
      <c r="DP13" s="661"/>
      <c r="DQ13" s="668">
        <v>1626099</v>
      </c>
      <c r="DR13" s="660"/>
      <c r="DS13" s="660"/>
      <c r="DT13" s="660"/>
      <c r="DU13" s="660"/>
      <c r="DV13" s="660"/>
      <c r="DW13" s="660"/>
      <c r="DX13" s="660"/>
      <c r="DY13" s="660"/>
      <c r="DZ13" s="660"/>
      <c r="EA13" s="660"/>
      <c r="EB13" s="660"/>
      <c r="EC13" s="669"/>
    </row>
    <row r="14" spans="2:143" ht="11.25" customHeight="1" x14ac:dyDescent="0.25">
      <c r="B14" s="656" t="s">
        <v>268</v>
      </c>
      <c r="C14" s="657"/>
      <c r="D14" s="657"/>
      <c r="E14" s="657"/>
      <c r="F14" s="657"/>
      <c r="G14" s="657"/>
      <c r="H14" s="657"/>
      <c r="I14" s="657"/>
      <c r="J14" s="657"/>
      <c r="K14" s="657"/>
      <c r="L14" s="657"/>
      <c r="M14" s="657"/>
      <c r="N14" s="657"/>
      <c r="O14" s="657"/>
      <c r="P14" s="657"/>
      <c r="Q14" s="658"/>
      <c r="R14" s="659">
        <v>92</v>
      </c>
      <c r="S14" s="660"/>
      <c r="T14" s="660"/>
      <c r="U14" s="660"/>
      <c r="V14" s="660"/>
      <c r="W14" s="660"/>
      <c r="X14" s="660"/>
      <c r="Y14" s="661"/>
      <c r="Z14" s="662">
        <v>0</v>
      </c>
      <c r="AA14" s="662"/>
      <c r="AB14" s="662"/>
      <c r="AC14" s="662"/>
      <c r="AD14" s="663">
        <v>92</v>
      </c>
      <c r="AE14" s="663"/>
      <c r="AF14" s="663"/>
      <c r="AG14" s="663"/>
      <c r="AH14" s="663"/>
      <c r="AI14" s="663"/>
      <c r="AJ14" s="663"/>
      <c r="AK14" s="663"/>
      <c r="AL14" s="664">
        <v>0</v>
      </c>
      <c r="AM14" s="665"/>
      <c r="AN14" s="665"/>
      <c r="AO14" s="666"/>
      <c r="AP14" s="656" t="s">
        <v>269</v>
      </c>
      <c r="AQ14" s="657"/>
      <c r="AR14" s="657"/>
      <c r="AS14" s="657"/>
      <c r="AT14" s="657"/>
      <c r="AU14" s="657"/>
      <c r="AV14" s="657"/>
      <c r="AW14" s="657"/>
      <c r="AX14" s="657"/>
      <c r="AY14" s="657"/>
      <c r="AZ14" s="657"/>
      <c r="BA14" s="657"/>
      <c r="BB14" s="657"/>
      <c r="BC14" s="657"/>
      <c r="BD14" s="657"/>
      <c r="BE14" s="657"/>
      <c r="BF14" s="658"/>
      <c r="BG14" s="659">
        <v>135508</v>
      </c>
      <c r="BH14" s="660"/>
      <c r="BI14" s="660"/>
      <c r="BJ14" s="660"/>
      <c r="BK14" s="660"/>
      <c r="BL14" s="660"/>
      <c r="BM14" s="660"/>
      <c r="BN14" s="661"/>
      <c r="BO14" s="662">
        <v>2.8</v>
      </c>
      <c r="BP14" s="662"/>
      <c r="BQ14" s="662"/>
      <c r="BR14" s="662"/>
      <c r="BS14" s="663" t="s">
        <v>257</v>
      </c>
      <c r="BT14" s="663"/>
      <c r="BU14" s="663"/>
      <c r="BV14" s="663"/>
      <c r="BW14" s="663"/>
      <c r="BX14" s="663"/>
      <c r="BY14" s="663"/>
      <c r="BZ14" s="663"/>
      <c r="CA14" s="663"/>
      <c r="CB14" s="667"/>
      <c r="CD14" s="656" t="s">
        <v>270</v>
      </c>
      <c r="CE14" s="657"/>
      <c r="CF14" s="657"/>
      <c r="CG14" s="657"/>
      <c r="CH14" s="657"/>
      <c r="CI14" s="657"/>
      <c r="CJ14" s="657"/>
      <c r="CK14" s="657"/>
      <c r="CL14" s="657"/>
      <c r="CM14" s="657"/>
      <c r="CN14" s="657"/>
      <c r="CO14" s="657"/>
      <c r="CP14" s="657"/>
      <c r="CQ14" s="658"/>
      <c r="CR14" s="659">
        <v>741942</v>
      </c>
      <c r="CS14" s="660"/>
      <c r="CT14" s="660"/>
      <c r="CU14" s="660"/>
      <c r="CV14" s="660"/>
      <c r="CW14" s="660"/>
      <c r="CX14" s="660"/>
      <c r="CY14" s="661"/>
      <c r="CZ14" s="662">
        <v>3.9</v>
      </c>
      <c r="DA14" s="662"/>
      <c r="DB14" s="662"/>
      <c r="DC14" s="662"/>
      <c r="DD14" s="668">
        <v>64151</v>
      </c>
      <c r="DE14" s="660"/>
      <c r="DF14" s="660"/>
      <c r="DG14" s="660"/>
      <c r="DH14" s="660"/>
      <c r="DI14" s="660"/>
      <c r="DJ14" s="660"/>
      <c r="DK14" s="660"/>
      <c r="DL14" s="660"/>
      <c r="DM14" s="660"/>
      <c r="DN14" s="660"/>
      <c r="DO14" s="660"/>
      <c r="DP14" s="661"/>
      <c r="DQ14" s="668">
        <v>572353</v>
      </c>
      <c r="DR14" s="660"/>
      <c r="DS14" s="660"/>
      <c r="DT14" s="660"/>
      <c r="DU14" s="660"/>
      <c r="DV14" s="660"/>
      <c r="DW14" s="660"/>
      <c r="DX14" s="660"/>
      <c r="DY14" s="660"/>
      <c r="DZ14" s="660"/>
      <c r="EA14" s="660"/>
      <c r="EB14" s="660"/>
      <c r="EC14" s="669"/>
    </row>
    <row r="15" spans="2:143" ht="11.25" customHeight="1" x14ac:dyDescent="0.25">
      <c r="B15" s="656" t="s">
        <v>271</v>
      </c>
      <c r="C15" s="657"/>
      <c r="D15" s="657"/>
      <c r="E15" s="657"/>
      <c r="F15" s="657"/>
      <c r="G15" s="657"/>
      <c r="H15" s="657"/>
      <c r="I15" s="657"/>
      <c r="J15" s="657"/>
      <c r="K15" s="657"/>
      <c r="L15" s="657"/>
      <c r="M15" s="657"/>
      <c r="N15" s="657"/>
      <c r="O15" s="657"/>
      <c r="P15" s="657"/>
      <c r="Q15" s="658"/>
      <c r="R15" s="659" t="s">
        <v>250</v>
      </c>
      <c r="S15" s="660"/>
      <c r="T15" s="660"/>
      <c r="U15" s="660"/>
      <c r="V15" s="660"/>
      <c r="W15" s="660"/>
      <c r="X15" s="660"/>
      <c r="Y15" s="661"/>
      <c r="Z15" s="662" t="s">
        <v>250</v>
      </c>
      <c r="AA15" s="662"/>
      <c r="AB15" s="662"/>
      <c r="AC15" s="662"/>
      <c r="AD15" s="663" t="s">
        <v>142</v>
      </c>
      <c r="AE15" s="663"/>
      <c r="AF15" s="663"/>
      <c r="AG15" s="663"/>
      <c r="AH15" s="663"/>
      <c r="AI15" s="663"/>
      <c r="AJ15" s="663"/>
      <c r="AK15" s="663"/>
      <c r="AL15" s="664" t="s">
        <v>254</v>
      </c>
      <c r="AM15" s="665"/>
      <c r="AN15" s="665"/>
      <c r="AO15" s="666"/>
      <c r="AP15" s="656" t="s">
        <v>272</v>
      </c>
      <c r="AQ15" s="657"/>
      <c r="AR15" s="657"/>
      <c r="AS15" s="657"/>
      <c r="AT15" s="657"/>
      <c r="AU15" s="657"/>
      <c r="AV15" s="657"/>
      <c r="AW15" s="657"/>
      <c r="AX15" s="657"/>
      <c r="AY15" s="657"/>
      <c r="AZ15" s="657"/>
      <c r="BA15" s="657"/>
      <c r="BB15" s="657"/>
      <c r="BC15" s="657"/>
      <c r="BD15" s="657"/>
      <c r="BE15" s="657"/>
      <c r="BF15" s="658"/>
      <c r="BG15" s="659">
        <v>245315</v>
      </c>
      <c r="BH15" s="660"/>
      <c r="BI15" s="660"/>
      <c r="BJ15" s="660"/>
      <c r="BK15" s="660"/>
      <c r="BL15" s="660"/>
      <c r="BM15" s="660"/>
      <c r="BN15" s="661"/>
      <c r="BO15" s="662">
        <v>5.0999999999999996</v>
      </c>
      <c r="BP15" s="662"/>
      <c r="BQ15" s="662"/>
      <c r="BR15" s="662"/>
      <c r="BS15" s="663" t="s">
        <v>253</v>
      </c>
      <c r="BT15" s="663"/>
      <c r="BU15" s="663"/>
      <c r="BV15" s="663"/>
      <c r="BW15" s="663"/>
      <c r="BX15" s="663"/>
      <c r="BY15" s="663"/>
      <c r="BZ15" s="663"/>
      <c r="CA15" s="663"/>
      <c r="CB15" s="667"/>
      <c r="CD15" s="656" t="s">
        <v>273</v>
      </c>
      <c r="CE15" s="657"/>
      <c r="CF15" s="657"/>
      <c r="CG15" s="657"/>
      <c r="CH15" s="657"/>
      <c r="CI15" s="657"/>
      <c r="CJ15" s="657"/>
      <c r="CK15" s="657"/>
      <c r="CL15" s="657"/>
      <c r="CM15" s="657"/>
      <c r="CN15" s="657"/>
      <c r="CO15" s="657"/>
      <c r="CP15" s="657"/>
      <c r="CQ15" s="658"/>
      <c r="CR15" s="659">
        <v>2124582</v>
      </c>
      <c r="CS15" s="660"/>
      <c r="CT15" s="660"/>
      <c r="CU15" s="660"/>
      <c r="CV15" s="660"/>
      <c r="CW15" s="660"/>
      <c r="CX15" s="660"/>
      <c r="CY15" s="661"/>
      <c r="CZ15" s="662">
        <v>11.1</v>
      </c>
      <c r="DA15" s="662"/>
      <c r="DB15" s="662"/>
      <c r="DC15" s="662"/>
      <c r="DD15" s="668">
        <v>606202</v>
      </c>
      <c r="DE15" s="660"/>
      <c r="DF15" s="660"/>
      <c r="DG15" s="660"/>
      <c r="DH15" s="660"/>
      <c r="DI15" s="660"/>
      <c r="DJ15" s="660"/>
      <c r="DK15" s="660"/>
      <c r="DL15" s="660"/>
      <c r="DM15" s="660"/>
      <c r="DN15" s="660"/>
      <c r="DO15" s="660"/>
      <c r="DP15" s="661"/>
      <c r="DQ15" s="668">
        <v>1351234</v>
      </c>
      <c r="DR15" s="660"/>
      <c r="DS15" s="660"/>
      <c r="DT15" s="660"/>
      <c r="DU15" s="660"/>
      <c r="DV15" s="660"/>
      <c r="DW15" s="660"/>
      <c r="DX15" s="660"/>
      <c r="DY15" s="660"/>
      <c r="DZ15" s="660"/>
      <c r="EA15" s="660"/>
      <c r="EB15" s="660"/>
      <c r="EC15" s="669"/>
    </row>
    <row r="16" spans="2:143" ht="11.25" customHeight="1" x14ac:dyDescent="0.25">
      <c r="B16" s="656" t="s">
        <v>274</v>
      </c>
      <c r="C16" s="657"/>
      <c r="D16" s="657"/>
      <c r="E16" s="657"/>
      <c r="F16" s="657"/>
      <c r="G16" s="657"/>
      <c r="H16" s="657"/>
      <c r="I16" s="657"/>
      <c r="J16" s="657"/>
      <c r="K16" s="657"/>
      <c r="L16" s="657"/>
      <c r="M16" s="657"/>
      <c r="N16" s="657"/>
      <c r="O16" s="657"/>
      <c r="P16" s="657"/>
      <c r="Q16" s="658"/>
      <c r="R16" s="659">
        <v>11235</v>
      </c>
      <c r="S16" s="660"/>
      <c r="T16" s="660"/>
      <c r="U16" s="660"/>
      <c r="V16" s="660"/>
      <c r="W16" s="660"/>
      <c r="X16" s="660"/>
      <c r="Y16" s="661"/>
      <c r="Z16" s="662">
        <v>0.1</v>
      </c>
      <c r="AA16" s="662"/>
      <c r="AB16" s="662"/>
      <c r="AC16" s="662"/>
      <c r="AD16" s="663">
        <v>11235</v>
      </c>
      <c r="AE16" s="663"/>
      <c r="AF16" s="663"/>
      <c r="AG16" s="663"/>
      <c r="AH16" s="663"/>
      <c r="AI16" s="663"/>
      <c r="AJ16" s="663"/>
      <c r="AK16" s="663"/>
      <c r="AL16" s="664">
        <v>0.1</v>
      </c>
      <c r="AM16" s="665"/>
      <c r="AN16" s="665"/>
      <c r="AO16" s="666"/>
      <c r="AP16" s="656" t="s">
        <v>275</v>
      </c>
      <c r="AQ16" s="657"/>
      <c r="AR16" s="657"/>
      <c r="AS16" s="657"/>
      <c r="AT16" s="657"/>
      <c r="AU16" s="657"/>
      <c r="AV16" s="657"/>
      <c r="AW16" s="657"/>
      <c r="AX16" s="657"/>
      <c r="AY16" s="657"/>
      <c r="AZ16" s="657"/>
      <c r="BA16" s="657"/>
      <c r="BB16" s="657"/>
      <c r="BC16" s="657"/>
      <c r="BD16" s="657"/>
      <c r="BE16" s="657"/>
      <c r="BF16" s="658"/>
      <c r="BG16" s="659">
        <v>108303</v>
      </c>
      <c r="BH16" s="660"/>
      <c r="BI16" s="660"/>
      <c r="BJ16" s="660"/>
      <c r="BK16" s="660"/>
      <c r="BL16" s="660"/>
      <c r="BM16" s="660"/>
      <c r="BN16" s="661"/>
      <c r="BO16" s="662">
        <v>2.2000000000000002</v>
      </c>
      <c r="BP16" s="662"/>
      <c r="BQ16" s="662"/>
      <c r="BR16" s="662"/>
      <c r="BS16" s="663" t="s">
        <v>257</v>
      </c>
      <c r="BT16" s="663"/>
      <c r="BU16" s="663"/>
      <c r="BV16" s="663"/>
      <c r="BW16" s="663"/>
      <c r="BX16" s="663"/>
      <c r="BY16" s="663"/>
      <c r="BZ16" s="663"/>
      <c r="CA16" s="663"/>
      <c r="CB16" s="667"/>
      <c r="CD16" s="656" t="s">
        <v>276</v>
      </c>
      <c r="CE16" s="657"/>
      <c r="CF16" s="657"/>
      <c r="CG16" s="657"/>
      <c r="CH16" s="657"/>
      <c r="CI16" s="657"/>
      <c r="CJ16" s="657"/>
      <c r="CK16" s="657"/>
      <c r="CL16" s="657"/>
      <c r="CM16" s="657"/>
      <c r="CN16" s="657"/>
      <c r="CO16" s="657"/>
      <c r="CP16" s="657"/>
      <c r="CQ16" s="658"/>
      <c r="CR16" s="659">
        <v>17364</v>
      </c>
      <c r="CS16" s="660"/>
      <c r="CT16" s="660"/>
      <c r="CU16" s="660"/>
      <c r="CV16" s="660"/>
      <c r="CW16" s="660"/>
      <c r="CX16" s="660"/>
      <c r="CY16" s="661"/>
      <c r="CZ16" s="662">
        <v>0.1</v>
      </c>
      <c r="DA16" s="662"/>
      <c r="DB16" s="662"/>
      <c r="DC16" s="662"/>
      <c r="DD16" s="668" t="s">
        <v>142</v>
      </c>
      <c r="DE16" s="660"/>
      <c r="DF16" s="660"/>
      <c r="DG16" s="660"/>
      <c r="DH16" s="660"/>
      <c r="DI16" s="660"/>
      <c r="DJ16" s="660"/>
      <c r="DK16" s="660"/>
      <c r="DL16" s="660"/>
      <c r="DM16" s="660"/>
      <c r="DN16" s="660"/>
      <c r="DO16" s="660"/>
      <c r="DP16" s="661"/>
      <c r="DQ16" s="668">
        <v>17016</v>
      </c>
      <c r="DR16" s="660"/>
      <c r="DS16" s="660"/>
      <c r="DT16" s="660"/>
      <c r="DU16" s="660"/>
      <c r="DV16" s="660"/>
      <c r="DW16" s="660"/>
      <c r="DX16" s="660"/>
      <c r="DY16" s="660"/>
      <c r="DZ16" s="660"/>
      <c r="EA16" s="660"/>
      <c r="EB16" s="660"/>
      <c r="EC16" s="669"/>
    </row>
    <row r="17" spans="2:133" ht="11.25" customHeight="1" x14ac:dyDescent="0.25">
      <c r="B17" s="656" t="s">
        <v>277</v>
      </c>
      <c r="C17" s="657"/>
      <c r="D17" s="657"/>
      <c r="E17" s="657"/>
      <c r="F17" s="657"/>
      <c r="G17" s="657"/>
      <c r="H17" s="657"/>
      <c r="I17" s="657"/>
      <c r="J17" s="657"/>
      <c r="K17" s="657"/>
      <c r="L17" s="657"/>
      <c r="M17" s="657"/>
      <c r="N17" s="657"/>
      <c r="O17" s="657"/>
      <c r="P17" s="657"/>
      <c r="Q17" s="658"/>
      <c r="R17" s="659">
        <v>76658</v>
      </c>
      <c r="S17" s="660"/>
      <c r="T17" s="660"/>
      <c r="U17" s="660"/>
      <c r="V17" s="660"/>
      <c r="W17" s="660"/>
      <c r="X17" s="660"/>
      <c r="Y17" s="661"/>
      <c r="Z17" s="662">
        <v>0.4</v>
      </c>
      <c r="AA17" s="662"/>
      <c r="AB17" s="662"/>
      <c r="AC17" s="662"/>
      <c r="AD17" s="663">
        <v>76658</v>
      </c>
      <c r="AE17" s="663"/>
      <c r="AF17" s="663"/>
      <c r="AG17" s="663"/>
      <c r="AH17" s="663"/>
      <c r="AI17" s="663"/>
      <c r="AJ17" s="663"/>
      <c r="AK17" s="663"/>
      <c r="AL17" s="664">
        <v>0.8</v>
      </c>
      <c r="AM17" s="665"/>
      <c r="AN17" s="665"/>
      <c r="AO17" s="666"/>
      <c r="AP17" s="656" t="s">
        <v>278</v>
      </c>
      <c r="AQ17" s="657"/>
      <c r="AR17" s="657"/>
      <c r="AS17" s="657"/>
      <c r="AT17" s="657"/>
      <c r="AU17" s="657"/>
      <c r="AV17" s="657"/>
      <c r="AW17" s="657"/>
      <c r="AX17" s="657"/>
      <c r="AY17" s="657"/>
      <c r="AZ17" s="657"/>
      <c r="BA17" s="657"/>
      <c r="BB17" s="657"/>
      <c r="BC17" s="657"/>
      <c r="BD17" s="657"/>
      <c r="BE17" s="657"/>
      <c r="BF17" s="658"/>
      <c r="BG17" s="659" t="s">
        <v>250</v>
      </c>
      <c r="BH17" s="660"/>
      <c r="BI17" s="660"/>
      <c r="BJ17" s="660"/>
      <c r="BK17" s="660"/>
      <c r="BL17" s="660"/>
      <c r="BM17" s="660"/>
      <c r="BN17" s="661"/>
      <c r="BO17" s="662" t="s">
        <v>142</v>
      </c>
      <c r="BP17" s="662"/>
      <c r="BQ17" s="662"/>
      <c r="BR17" s="662"/>
      <c r="BS17" s="663" t="s">
        <v>250</v>
      </c>
      <c r="BT17" s="663"/>
      <c r="BU17" s="663"/>
      <c r="BV17" s="663"/>
      <c r="BW17" s="663"/>
      <c r="BX17" s="663"/>
      <c r="BY17" s="663"/>
      <c r="BZ17" s="663"/>
      <c r="CA17" s="663"/>
      <c r="CB17" s="667"/>
      <c r="CD17" s="656" t="s">
        <v>279</v>
      </c>
      <c r="CE17" s="657"/>
      <c r="CF17" s="657"/>
      <c r="CG17" s="657"/>
      <c r="CH17" s="657"/>
      <c r="CI17" s="657"/>
      <c r="CJ17" s="657"/>
      <c r="CK17" s="657"/>
      <c r="CL17" s="657"/>
      <c r="CM17" s="657"/>
      <c r="CN17" s="657"/>
      <c r="CO17" s="657"/>
      <c r="CP17" s="657"/>
      <c r="CQ17" s="658"/>
      <c r="CR17" s="659">
        <v>1844324</v>
      </c>
      <c r="CS17" s="660"/>
      <c r="CT17" s="660"/>
      <c r="CU17" s="660"/>
      <c r="CV17" s="660"/>
      <c r="CW17" s="660"/>
      <c r="CX17" s="660"/>
      <c r="CY17" s="661"/>
      <c r="CZ17" s="662">
        <v>9.6999999999999993</v>
      </c>
      <c r="DA17" s="662"/>
      <c r="DB17" s="662"/>
      <c r="DC17" s="662"/>
      <c r="DD17" s="668" t="s">
        <v>254</v>
      </c>
      <c r="DE17" s="660"/>
      <c r="DF17" s="660"/>
      <c r="DG17" s="660"/>
      <c r="DH17" s="660"/>
      <c r="DI17" s="660"/>
      <c r="DJ17" s="660"/>
      <c r="DK17" s="660"/>
      <c r="DL17" s="660"/>
      <c r="DM17" s="660"/>
      <c r="DN17" s="660"/>
      <c r="DO17" s="660"/>
      <c r="DP17" s="661"/>
      <c r="DQ17" s="668">
        <v>1810921</v>
      </c>
      <c r="DR17" s="660"/>
      <c r="DS17" s="660"/>
      <c r="DT17" s="660"/>
      <c r="DU17" s="660"/>
      <c r="DV17" s="660"/>
      <c r="DW17" s="660"/>
      <c r="DX17" s="660"/>
      <c r="DY17" s="660"/>
      <c r="DZ17" s="660"/>
      <c r="EA17" s="660"/>
      <c r="EB17" s="660"/>
      <c r="EC17" s="669"/>
    </row>
    <row r="18" spans="2:133" ht="11.25" customHeight="1" x14ac:dyDescent="0.25">
      <c r="B18" s="656" t="s">
        <v>280</v>
      </c>
      <c r="C18" s="657"/>
      <c r="D18" s="657"/>
      <c r="E18" s="657"/>
      <c r="F18" s="657"/>
      <c r="G18" s="657"/>
      <c r="H18" s="657"/>
      <c r="I18" s="657"/>
      <c r="J18" s="657"/>
      <c r="K18" s="657"/>
      <c r="L18" s="657"/>
      <c r="M18" s="657"/>
      <c r="N18" s="657"/>
      <c r="O18" s="657"/>
      <c r="P18" s="657"/>
      <c r="Q18" s="658"/>
      <c r="R18" s="659">
        <v>30562</v>
      </c>
      <c r="S18" s="660"/>
      <c r="T18" s="660"/>
      <c r="U18" s="660"/>
      <c r="V18" s="660"/>
      <c r="W18" s="660"/>
      <c r="X18" s="660"/>
      <c r="Y18" s="661"/>
      <c r="Z18" s="662">
        <v>0.2</v>
      </c>
      <c r="AA18" s="662"/>
      <c r="AB18" s="662"/>
      <c r="AC18" s="662"/>
      <c r="AD18" s="663">
        <v>30562</v>
      </c>
      <c r="AE18" s="663"/>
      <c r="AF18" s="663"/>
      <c r="AG18" s="663"/>
      <c r="AH18" s="663"/>
      <c r="AI18" s="663"/>
      <c r="AJ18" s="663"/>
      <c r="AK18" s="663"/>
      <c r="AL18" s="664">
        <v>0.3</v>
      </c>
      <c r="AM18" s="665"/>
      <c r="AN18" s="665"/>
      <c r="AO18" s="666"/>
      <c r="AP18" s="656" t="s">
        <v>281</v>
      </c>
      <c r="AQ18" s="657"/>
      <c r="AR18" s="657"/>
      <c r="AS18" s="657"/>
      <c r="AT18" s="657"/>
      <c r="AU18" s="657"/>
      <c r="AV18" s="657"/>
      <c r="AW18" s="657"/>
      <c r="AX18" s="657"/>
      <c r="AY18" s="657"/>
      <c r="AZ18" s="657"/>
      <c r="BA18" s="657"/>
      <c r="BB18" s="657"/>
      <c r="BC18" s="657"/>
      <c r="BD18" s="657"/>
      <c r="BE18" s="657"/>
      <c r="BF18" s="658"/>
      <c r="BG18" s="659" t="s">
        <v>184</v>
      </c>
      <c r="BH18" s="660"/>
      <c r="BI18" s="660"/>
      <c r="BJ18" s="660"/>
      <c r="BK18" s="660"/>
      <c r="BL18" s="660"/>
      <c r="BM18" s="660"/>
      <c r="BN18" s="661"/>
      <c r="BO18" s="662" t="s">
        <v>254</v>
      </c>
      <c r="BP18" s="662"/>
      <c r="BQ18" s="662"/>
      <c r="BR18" s="662"/>
      <c r="BS18" s="663" t="s">
        <v>254</v>
      </c>
      <c r="BT18" s="663"/>
      <c r="BU18" s="663"/>
      <c r="BV18" s="663"/>
      <c r="BW18" s="663"/>
      <c r="BX18" s="663"/>
      <c r="BY18" s="663"/>
      <c r="BZ18" s="663"/>
      <c r="CA18" s="663"/>
      <c r="CB18" s="667"/>
      <c r="CD18" s="656" t="s">
        <v>282</v>
      </c>
      <c r="CE18" s="657"/>
      <c r="CF18" s="657"/>
      <c r="CG18" s="657"/>
      <c r="CH18" s="657"/>
      <c r="CI18" s="657"/>
      <c r="CJ18" s="657"/>
      <c r="CK18" s="657"/>
      <c r="CL18" s="657"/>
      <c r="CM18" s="657"/>
      <c r="CN18" s="657"/>
      <c r="CO18" s="657"/>
      <c r="CP18" s="657"/>
      <c r="CQ18" s="658"/>
      <c r="CR18" s="659">
        <v>7461</v>
      </c>
      <c r="CS18" s="660"/>
      <c r="CT18" s="660"/>
      <c r="CU18" s="660"/>
      <c r="CV18" s="660"/>
      <c r="CW18" s="660"/>
      <c r="CX18" s="660"/>
      <c r="CY18" s="661"/>
      <c r="CZ18" s="662">
        <v>0</v>
      </c>
      <c r="DA18" s="662"/>
      <c r="DB18" s="662"/>
      <c r="DC18" s="662"/>
      <c r="DD18" s="668" t="s">
        <v>142</v>
      </c>
      <c r="DE18" s="660"/>
      <c r="DF18" s="660"/>
      <c r="DG18" s="660"/>
      <c r="DH18" s="660"/>
      <c r="DI18" s="660"/>
      <c r="DJ18" s="660"/>
      <c r="DK18" s="660"/>
      <c r="DL18" s="660"/>
      <c r="DM18" s="660"/>
      <c r="DN18" s="660"/>
      <c r="DO18" s="660"/>
      <c r="DP18" s="661"/>
      <c r="DQ18" s="668">
        <v>7461</v>
      </c>
      <c r="DR18" s="660"/>
      <c r="DS18" s="660"/>
      <c r="DT18" s="660"/>
      <c r="DU18" s="660"/>
      <c r="DV18" s="660"/>
      <c r="DW18" s="660"/>
      <c r="DX18" s="660"/>
      <c r="DY18" s="660"/>
      <c r="DZ18" s="660"/>
      <c r="EA18" s="660"/>
      <c r="EB18" s="660"/>
      <c r="EC18" s="669"/>
    </row>
    <row r="19" spans="2:133" ht="11.25" customHeight="1" x14ac:dyDescent="0.25">
      <c r="B19" s="656" t="s">
        <v>283</v>
      </c>
      <c r="C19" s="657"/>
      <c r="D19" s="657"/>
      <c r="E19" s="657"/>
      <c r="F19" s="657"/>
      <c r="G19" s="657"/>
      <c r="H19" s="657"/>
      <c r="I19" s="657"/>
      <c r="J19" s="657"/>
      <c r="K19" s="657"/>
      <c r="L19" s="657"/>
      <c r="M19" s="657"/>
      <c r="N19" s="657"/>
      <c r="O19" s="657"/>
      <c r="P19" s="657"/>
      <c r="Q19" s="658"/>
      <c r="R19" s="659">
        <v>25205</v>
      </c>
      <c r="S19" s="660"/>
      <c r="T19" s="660"/>
      <c r="U19" s="660"/>
      <c r="V19" s="660"/>
      <c r="W19" s="660"/>
      <c r="X19" s="660"/>
      <c r="Y19" s="661"/>
      <c r="Z19" s="662">
        <v>0.1</v>
      </c>
      <c r="AA19" s="662"/>
      <c r="AB19" s="662"/>
      <c r="AC19" s="662"/>
      <c r="AD19" s="663">
        <v>25205</v>
      </c>
      <c r="AE19" s="663"/>
      <c r="AF19" s="663"/>
      <c r="AG19" s="663"/>
      <c r="AH19" s="663"/>
      <c r="AI19" s="663"/>
      <c r="AJ19" s="663"/>
      <c r="AK19" s="663"/>
      <c r="AL19" s="664">
        <v>0.2</v>
      </c>
      <c r="AM19" s="665"/>
      <c r="AN19" s="665"/>
      <c r="AO19" s="666"/>
      <c r="AP19" s="656" t="s">
        <v>284</v>
      </c>
      <c r="AQ19" s="657"/>
      <c r="AR19" s="657"/>
      <c r="AS19" s="657"/>
      <c r="AT19" s="657"/>
      <c r="AU19" s="657"/>
      <c r="AV19" s="657"/>
      <c r="AW19" s="657"/>
      <c r="AX19" s="657"/>
      <c r="AY19" s="657"/>
      <c r="AZ19" s="657"/>
      <c r="BA19" s="657"/>
      <c r="BB19" s="657"/>
      <c r="BC19" s="657"/>
      <c r="BD19" s="657"/>
      <c r="BE19" s="657"/>
      <c r="BF19" s="658"/>
      <c r="BG19" s="659">
        <v>164419</v>
      </c>
      <c r="BH19" s="660"/>
      <c r="BI19" s="660"/>
      <c r="BJ19" s="660"/>
      <c r="BK19" s="660"/>
      <c r="BL19" s="660"/>
      <c r="BM19" s="660"/>
      <c r="BN19" s="661"/>
      <c r="BO19" s="662">
        <v>3.4</v>
      </c>
      <c r="BP19" s="662"/>
      <c r="BQ19" s="662"/>
      <c r="BR19" s="662"/>
      <c r="BS19" s="663" t="s">
        <v>257</v>
      </c>
      <c r="BT19" s="663"/>
      <c r="BU19" s="663"/>
      <c r="BV19" s="663"/>
      <c r="BW19" s="663"/>
      <c r="BX19" s="663"/>
      <c r="BY19" s="663"/>
      <c r="BZ19" s="663"/>
      <c r="CA19" s="663"/>
      <c r="CB19" s="667"/>
      <c r="CD19" s="656" t="s">
        <v>285</v>
      </c>
      <c r="CE19" s="657"/>
      <c r="CF19" s="657"/>
      <c r="CG19" s="657"/>
      <c r="CH19" s="657"/>
      <c r="CI19" s="657"/>
      <c r="CJ19" s="657"/>
      <c r="CK19" s="657"/>
      <c r="CL19" s="657"/>
      <c r="CM19" s="657"/>
      <c r="CN19" s="657"/>
      <c r="CO19" s="657"/>
      <c r="CP19" s="657"/>
      <c r="CQ19" s="658"/>
      <c r="CR19" s="659" t="s">
        <v>254</v>
      </c>
      <c r="CS19" s="660"/>
      <c r="CT19" s="660"/>
      <c r="CU19" s="660"/>
      <c r="CV19" s="660"/>
      <c r="CW19" s="660"/>
      <c r="CX19" s="660"/>
      <c r="CY19" s="661"/>
      <c r="CZ19" s="662" t="s">
        <v>254</v>
      </c>
      <c r="DA19" s="662"/>
      <c r="DB19" s="662"/>
      <c r="DC19" s="662"/>
      <c r="DD19" s="668" t="s">
        <v>250</v>
      </c>
      <c r="DE19" s="660"/>
      <c r="DF19" s="660"/>
      <c r="DG19" s="660"/>
      <c r="DH19" s="660"/>
      <c r="DI19" s="660"/>
      <c r="DJ19" s="660"/>
      <c r="DK19" s="660"/>
      <c r="DL19" s="660"/>
      <c r="DM19" s="660"/>
      <c r="DN19" s="660"/>
      <c r="DO19" s="660"/>
      <c r="DP19" s="661"/>
      <c r="DQ19" s="668" t="s">
        <v>253</v>
      </c>
      <c r="DR19" s="660"/>
      <c r="DS19" s="660"/>
      <c r="DT19" s="660"/>
      <c r="DU19" s="660"/>
      <c r="DV19" s="660"/>
      <c r="DW19" s="660"/>
      <c r="DX19" s="660"/>
      <c r="DY19" s="660"/>
      <c r="DZ19" s="660"/>
      <c r="EA19" s="660"/>
      <c r="EB19" s="660"/>
      <c r="EC19" s="669"/>
    </row>
    <row r="20" spans="2:133" ht="11.25" customHeight="1" x14ac:dyDescent="0.25">
      <c r="B20" s="672" t="s">
        <v>286</v>
      </c>
      <c r="C20" s="673"/>
      <c r="D20" s="673"/>
      <c r="E20" s="673"/>
      <c r="F20" s="673"/>
      <c r="G20" s="673"/>
      <c r="H20" s="673"/>
      <c r="I20" s="673"/>
      <c r="J20" s="673"/>
      <c r="K20" s="673"/>
      <c r="L20" s="673"/>
      <c r="M20" s="673"/>
      <c r="N20" s="673"/>
      <c r="O20" s="673"/>
      <c r="P20" s="673"/>
      <c r="Q20" s="674"/>
      <c r="R20" s="659">
        <v>5357</v>
      </c>
      <c r="S20" s="660"/>
      <c r="T20" s="660"/>
      <c r="U20" s="660"/>
      <c r="V20" s="660"/>
      <c r="W20" s="660"/>
      <c r="X20" s="660"/>
      <c r="Y20" s="661"/>
      <c r="Z20" s="662">
        <v>0</v>
      </c>
      <c r="AA20" s="662"/>
      <c r="AB20" s="662"/>
      <c r="AC20" s="662"/>
      <c r="AD20" s="663">
        <v>5357</v>
      </c>
      <c r="AE20" s="663"/>
      <c r="AF20" s="663"/>
      <c r="AG20" s="663"/>
      <c r="AH20" s="663"/>
      <c r="AI20" s="663"/>
      <c r="AJ20" s="663"/>
      <c r="AK20" s="663"/>
      <c r="AL20" s="664">
        <v>0.1</v>
      </c>
      <c r="AM20" s="665"/>
      <c r="AN20" s="665"/>
      <c r="AO20" s="666"/>
      <c r="AP20" s="656" t="s">
        <v>287</v>
      </c>
      <c r="AQ20" s="657"/>
      <c r="AR20" s="657"/>
      <c r="AS20" s="657"/>
      <c r="AT20" s="657"/>
      <c r="AU20" s="657"/>
      <c r="AV20" s="657"/>
      <c r="AW20" s="657"/>
      <c r="AX20" s="657"/>
      <c r="AY20" s="657"/>
      <c r="AZ20" s="657"/>
      <c r="BA20" s="657"/>
      <c r="BB20" s="657"/>
      <c r="BC20" s="657"/>
      <c r="BD20" s="657"/>
      <c r="BE20" s="657"/>
      <c r="BF20" s="658"/>
      <c r="BG20" s="659">
        <v>164419</v>
      </c>
      <c r="BH20" s="660"/>
      <c r="BI20" s="660"/>
      <c r="BJ20" s="660"/>
      <c r="BK20" s="660"/>
      <c r="BL20" s="660"/>
      <c r="BM20" s="660"/>
      <c r="BN20" s="661"/>
      <c r="BO20" s="662">
        <v>3.4</v>
      </c>
      <c r="BP20" s="662"/>
      <c r="BQ20" s="662"/>
      <c r="BR20" s="662"/>
      <c r="BS20" s="663" t="s">
        <v>184</v>
      </c>
      <c r="BT20" s="663"/>
      <c r="BU20" s="663"/>
      <c r="BV20" s="663"/>
      <c r="BW20" s="663"/>
      <c r="BX20" s="663"/>
      <c r="BY20" s="663"/>
      <c r="BZ20" s="663"/>
      <c r="CA20" s="663"/>
      <c r="CB20" s="667"/>
      <c r="CD20" s="656" t="s">
        <v>288</v>
      </c>
      <c r="CE20" s="657"/>
      <c r="CF20" s="657"/>
      <c r="CG20" s="657"/>
      <c r="CH20" s="657"/>
      <c r="CI20" s="657"/>
      <c r="CJ20" s="657"/>
      <c r="CK20" s="657"/>
      <c r="CL20" s="657"/>
      <c r="CM20" s="657"/>
      <c r="CN20" s="657"/>
      <c r="CO20" s="657"/>
      <c r="CP20" s="657"/>
      <c r="CQ20" s="658"/>
      <c r="CR20" s="659">
        <v>19084863</v>
      </c>
      <c r="CS20" s="660"/>
      <c r="CT20" s="660"/>
      <c r="CU20" s="660"/>
      <c r="CV20" s="660"/>
      <c r="CW20" s="660"/>
      <c r="CX20" s="660"/>
      <c r="CY20" s="661"/>
      <c r="CZ20" s="662">
        <v>100</v>
      </c>
      <c r="DA20" s="662"/>
      <c r="DB20" s="662"/>
      <c r="DC20" s="662"/>
      <c r="DD20" s="668">
        <v>2712190</v>
      </c>
      <c r="DE20" s="660"/>
      <c r="DF20" s="660"/>
      <c r="DG20" s="660"/>
      <c r="DH20" s="660"/>
      <c r="DI20" s="660"/>
      <c r="DJ20" s="660"/>
      <c r="DK20" s="660"/>
      <c r="DL20" s="660"/>
      <c r="DM20" s="660"/>
      <c r="DN20" s="660"/>
      <c r="DO20" s="660"/>
      <c r="DP20" s="661"/>
      <c r="DQ20" s="668">
        <v>13203083</v>
      </c>
      <c r="DR20" s="660"/>
      <c r="DS20" s="660"/>
      <c r="DT20" s="660"/>
      <c r="DU20" s="660"/>
      <c r="DV20" s="660"/>
      <c r="DW20" s="660"/>
      <c r="DX20" s="660"/>
      <c r="DY20" s="660"/>
      <c r="DZ20" s="660"/>
      <c r="EA20" s="660"/>
      <c r="EB20" s="660"/>
      <c r="EC20" s="669"/>
    </row>
    <row r="21" spans="2:133" ht="11.25" customHeight="1" x14ac:dyDescent="0.25">
      <c r="B21" s="656" t="s">
        <v>289</v>
      </c>
      <c r="C21" s="657"/>
      <c r="D21" s="657"/>
      <c r="E21" s="657"/>
      <c r="F21" s="657"/>
      <c r="G21" s="657"/>
      <c r="H21" s="657"/>
      <c r="I21" s="657"/>
      <c r="J21" s="657"/>
      <c r="K21" s="657"/>
      <c r="L21" s="657"/>
      <c r="M21" s="657"/>
      <c r="N21" s="657"/>
      <c r="O21" s="657"/>
      <c r="P21" s="657"/>
      <c r="Q21" s="658"/>
      <c r="R21" s="659">
        <v>5230047</v>
      </c>
      <c r="S21" s="660"/>
      <c r="T21" s="660"/>
      <c r="U21" s="660"/>
      <c r="V21" s="660"/>
      <c r="W21" s="660"/>
      <c r="X21" s="660"/>
      <c r="Y21" s="661"/>
      <c r="Z21" s="662">
        <v>25.9</v>
      </c>
      <c r="AA21" s="662"/>
      <c r="AB21" s="662"/>
      <c r="AC21" s="662"/>
      <c r="AD21" s="663">
        <v>4295756</v>
      </c>
      <c r="AE21" s="663"/>
      <c r="AF21" s="663"/>
      <c r="AG21" s="663"/>
      <c r="AH21" s="663"/>
      <c r="AI21" s="663"/>
      <c r="AJ21" s="663"/>
      <c r="AK21" s="663"/>
      <c r="AL21" s="664">
        <v>42.1</v>
      </c>
      <c r="AM21" s="665"/>
      <c r="AN21" s="665"/>
      <c r="AO21" s="666"/>
      <c r="AP21" s="656" t="s">
        <v>290</v>
      </c>
      <c r="AQ21" s="675"/>
      <c r="AR21" s="675"/>
      <c r="AS21" s="675"/>
      <c r="AT21" s="675"/>
      <c r="AU21" s="675"/>
      <c r="AV21" s="675"/>
      <c r="AW21" s="675"/>
      <c r="AX21" s="675"/>
      <c r="AY21" s="675"/>
      <c r="AZ21" s="675"/>
      <c r="BA21" s="675"/>
      <c r="BB21" s="675"/>
      <c r="BC21" s="675"/>
      <c r="BD21" s="675"/>
      <c r="BE21" s="675"/>
      <c r="BF21" s="676"/>
      <c r="BG21" s="659" t="s">
        <v>142</v>
      </c>
      <c r="BH21" s="660"/>
      <c r="BI21" s="660"/>
      <c r="BJ21" s="660"/>
      <c r="BK21" s="660"/>
      <c r="BL21" s="660"/>
      <c r="BM21" s="660"/>
      <c r="BN21" s="661"/>
      <c r="BO21" s="662" t="s">
        <v>254</v>
      </c>
      <c r="BP21" s="662"/>
      <c r="BQ21" s="662"/>
      <c r="BR21" s="662"/>
      <c r="BS21" s="663" t="s">
        <v>254</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5">
      <c r="B22" s="656" t="s">
        <v>291</v>
      </c>
      <c r="C22" s="657"/>
      <c r="D22" s="657"/>
      <c r="E22" s="657"/>
      <c r="F22" s="657"/>
      <c r="G22" s="657"/>
      <c r="H22" s="657"/>
      <c r="I22" s="657"/>
      <c r="J22" s="657"/>
      <c r="K22" s="657"/>
      <c r="L22" s="657"/>
      <c r="M22" s="657"/>
      <c r="N22" s="657"/>
      <c r="O22" s="657"/>
      <c r="P22" s="657"/>
      <c r="Q22" s="658"/>
      <c r="R22" s="659">
        <v>4295756</v>
      </c>
      <c r="S22" s="660"/>
      <c r="T22" s="660"/>
      <c r="U22" s="660"/>
      <c r="V22" s="660"/>
      <c r="W22" s="660"/>
      <c r="X22" s="660"/>
      <c r="Y22" s="661"/>
      <c r="Z22" s="662">
        <v>21.3</v>
      </c>
      <c r="AA22" s="662"/>
      <c r="AB22" s="662"/>
      <c r="AC22" s="662"/>
      <c r="AD22" s="663">
        <v>4295756</v>
      </c>
      <c r="AE22" s="663"/>
      <c r="AF22" s="663"/>
      <c r="AG22" s="663"/>
      <c r="AH22" s="663"/>
      <c r="AI22" s="663"/>
      <c r="AJ22" s="663"/>
      <c r="AK22" s="663"/>
      <c r="AL22" s="664">
        <v>42.1</v>
      </c>
      <c r="AM22" s="665"/>
      <c r="AN22" s="665"/>
      <c r="AO22" s="666"/>
      <c r="AP22" s="656" t="s">
        <v>292</v>
      </c>
      <c r="AQ22" s="675"/>
      <c r="AR22" s="675"/>
      <c r="AS22" s="675"/>
      <c r="AT22" s="675"/>
      <c r="AU22" s="675"/>
      <c r="AV22" s="675"/>
      <c r="AW22" s="675"/>
      <c r="AX22" s="675"/>
      <c r="AY22" s="675"/>
      <c r="AZ22" s="675"/>
      <c r="BA22" s="675"/>
      <c r="BB22" s="675"/>
      <c r="BC22" s="675"/>
      <c r="BD22" s="675"/>
      <c r="BE22" s="675"/>
      <c r="BF22" s="676"/>
      <c r="BG22" s="659" t="s">
        <v>255</v>
      </c>
      <c r="BH22" s="660"/>
      <c r="BI22" s="660"/>
      <c r="BJ22" s="660"/>
      <c r="BK22" s="660"/>
      <c r="BL22" s="660"/>
      <c r="BM22" s="660"/>
      <c r="BN22" s="661"/>
      <c r="BO22" s="662" t="s">
        <v>184</v>
      </c>
      <c r="BP22" s="662"/>
      <c r="BQ22" s="662"/>
      <c r="BR22" s="662"/>
      <c r="BS22" s="663" t="s">
        <v>250</v>
      </c>
      <c r="BT22" s="663"/>
      <c r="BU22" s="663"/>
      <c r="BV22" s="663"/>
      <c r="BW22" s="663"/>
      <c r="BX22" s="663"/>
      <c r="BY22" s="663"/>
      <c r="BZ22" s="663"/>
      <c r="CA22" s="663"/>
      <c r="CB22" s="667"/>
      <c r="CD22" s="641" t="s">
        <v>293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5">
      <c r="B23" s="656" t="s">
        <v>294</v>
      </c>
      <c r="C23" s="657"/>
      <c r="D23" s="657"/>
      <c r="E23" s="657"/>
      <c r="F23" s="657"/>
      <c r="G23" s="657"/>
      <c r="H23" s="657"/>
      <c r="I23" s="657"/>
      <c r="J23" s="657"/>
      <c r="K23" s="657"/>
      <c r="L23" s="657"/>
      <c r="M23" s="657"/>
      <c r="N23" s="657"/>
      <c r="O23" s="657"/>
      <c r="P23" s="657"/>
      <c r="Q23" s="658"/>
      <c r="R23" s="659">
        <v>934270</v>
      </c>
      <c r="S23" s="660"/>
      <c r="T23" s="660"/>
      <c r="U23" s="660"/>
      <c r="V23" s="660"/>
      <c r="W23" s="660"/>
      <c r="X23" s="660"/>
      <c r="Y23" s="661"/>
      <c r="Z23" s="662">
        <v>4.5999999999999996</v>
      </c>
      <c r="AA23" s="662"/>
      <c r="AB23" s="662"/>
      <c r="AC23" s="662"/>
      <c r="AD23" s="663" t="s">
        <v>250</v>
      </c>
      <c r="AE23" s="663"/>
      <c r="AF23" s="663"/>
      <c r="AG23" s="663"/>
      <c r="AH23" s="663"/>
      <c r="AI23" s="663"/>
      <c r="AJ23" s="663"/>
      <c r="AK23" s="663"/>
      <c r="AL23" s="664" t="s">
        <v>257</v>
      </c>
      <c r="AM23" s="665"/>
      <c r="AN23" s="665"/>
      <c r="AO23" s="666"/>
      <c r="AP23" s="656" t="s">
        <v>295</v>
      </c>
      <c r="AQ23" s="675"/>
      <c r="AR23" s="675"/>
      <c r="AS23" s="675"/>
      <c r="AT23" s="675"/>
      <c r="AU23" s="675"/>
      <c r="AV23" s="675"/>
      <c r="AW23" s="675"/>
      <c r="AX23" s="675"/>
      <c r="AY23" s="675"/>
      <c r="AZ23" s="675"/>
      <c r="BA23" s="675"/>
      <c r="BB23" s="675"/>
      <c r="BC23" s="675"/>
      <c r="BD23" s="675"/>
      <c r="BE23" s="675"/>
      <c r="BF23" s="676"/>
      <c r="BG23" s="659">
        <v>164419</v>
      </c>
      <c r="BH23" s="660"/>
      <c r="BI23" s="660"/>
      <c r="BJ23" s="660"/>
      <c r="BK23" s="660"/>
      <c r="BL23" s="660"/>
      <c r="BM23" s="660"/>
      <c r="BN23" s="661"/>
      <c r="BO23" s="662">
        <v>3.4</v>
      </c>
      <c r="BP23" s="662"/>
      <c r="BQ23" s="662"/>
      <c r="BR23" s="662"/>
      <c r="BS23" s="663" t="s">
        <v>254</v>
      </c>
      <c r="BT23" s="663"/>
      <c r="BU23" s="663"/>
      <c r="BV23" s="663"/>
      <c r="BW23" s="663"/>
      <c r="BX23" s="663"/>
      <c r="BY23" s="663"/>
      <c r="BZ23" s="663"/>
      <c r="CA23" s="663"/>
      <c r="CB23" s="667"/>
      <c r="CD23" s="641" t="s">
        <v>230</v>
      </c>
      <c r="CE23" s="642"/>
      <c r="CF23" s="642"/>
      <c r="CG23" s="642"/>
      <c r="CH23" s="642"/>
      <c r="CI23" s="642"/>
      <c r="CJ23" s="642"/>
      <c r="CK23" s="642"/>
      <c r="CL23" s="642"/>
      <c r="CM23" s="642"/>
      <c r="CN23" s="642"/>
      <c r="CO23" s="642"/>
      <c r="CP23" s="642"/>
      <c r="CQ23" s="643"/>
      <c r="CR23" s="641" t="s">
        <v>296</v>
      </c>
      <c r="CS23" s="642"/>
      <c r="CT23" s="642"/>
      <c r="CU23" s="642"/>
      <c r="CV23" s="642"/>
      <c r="CW23" s="642"/>
      <c r="CX23" s="642"/>
      <c r="CY23" s="643"/>
      <c r="CZ23" s="641" t="s">
        <v>297</v>
      </c>
      <c r="DA23" s="642"/>
      <c r="DB23" s="642"/>
      <c r="DC23" s="643"/>
      <c r="DD23" s="641" t="s">
        <v>298</v>
      </c>
      <c r="DE23" s="642"/>
      <c r="DF23" s="642"/>
      <c r="DG23" s="642"/>
      <c r="DH23" s="642"/>
      <c r="DI23" s="642"/>
      <c r="DJ23" s="642"/>
      <c r="DK23" s="643"/>
      <c r="DL23" s="686" t="s">
        <v>299</v>
      </c>
      <c r="DM23" s="687"/>
      <c r="DN23" s="687"/>
      <c r="DO23" s="687"/>
      <c r="DP23" s="687"/>
      <c r="DQ23" s="687"/>
      <c r="DR23" s="687"/>
      <c r="DS23" s="687"/>
      <c r="DT23" s="687"/>
      <c r="DU23" s="687"/>
      <c r="DV23" s="688"/>
      <c r="DW23" s="641" t="s">
        <v>300</v>
      </c>
      <c r="DX23" s="642"/>
      <c r="DY23" s="642"/>
      <c r="DZ23" s="642"/>
      <c r="EA23" s="642"/>
      <c r="EB23" s="642"/>
      <c r="EC23" s="643"/>
    </row>
    <row r="24" spans="2:133" ht="11.25" customHeight="1" x14ac:dyDescent="0.25">
      <c r="B24" s="656" t="s">
        <v>301</v>
      </c>
      <c r="C24" s="657"/>
      <c r="D24" s="657"/>
      <c r="E24" s="657"/>
      <c r="F24" s="657"/>
      <c r="G24" s="657"/>
      <c r="H24" s="657"/>
      <c r="I24" s="657"/>
      <c r="J24" s="657"/>
      <c r="K24" s="657"/>
      <c r="L24" s="657"/>
      <c r="M24" s="657"/>
      <c r="N24" s="657"/>
      <c r="O24" s="657"/>
      <c r="P24" s="657"/>
      <c r="Q24" s="658"/>
      <c r="R24" s="659">
        <v>21</v>
      </c>
      <c r="S24" s="660"/>
      <c r="T24" s="660"/>
      <c r="U24" s="660"/>
      <c r="V24" s="660"/>
      <c r="W24" s="660"/>
      <c r="X24" s="660"/>
      <c r="Y24" s="661"/>
      <c r="Z24" s="662">
        <v>0</v>
      </c>
      <c r="AA24" s="662"/>
      <c r="AB24" s="662"/>
      <c r="AC24" s="662"/>
      <c r="AD24" s="663" t="s">
        <v>257</v>
      </c>
      <c r="AE24" s="663"/>
      <c r="AF24" s="663"/>
      <c r="AG24" s="663"/>
      <c r="AH24" s="663"/>
      <c r="AI24" s="663"/>
      <c r="AJ24" s="663"/>
      <c r="AK24" s="663"/>
      <c r="AL24" s="664" t="s">
        <v>257</v>
      </c>
      <c r="AM24" s="665"/>
      <c r="AN24" s="665"/>
      <c r="AO24" s="666"/>
      <c r="AP24" s="656" t="s">
        <v>302</v>
      </c>
      <c r="AQ24" s="675"/>
      <c r="AR24" s="675"/>
      <c r="AS24" s="675"/>
      <c r="AT24" s="675"/>
      <c r="AU24" s="675"/>
      <c r="AV24" s="675"/>
      <c r="AW24" s="675"/>
      <c r="AX24" s="675"/>
      <c r="AY24" s="675"/>
      <c r="AZ24" s="675"/>
      <c r="BA24" s="675"/>
      <c r="BB24" s="675"/>
      <c r="BC24" s="675"/>
      <c r="BD24" s="675"/>
      <c r="BE24" s="675"/>
      <c r="BF24" s="676"/>
      <c r="BG24" s="659" t="s">
        <v>142</v>
      </c>
      <c r="BH24" s="660"/>
      <c r="BI24" s="660"/>
      <c r="BJ24" s="660"/>
      <c r="BK24" s="660"/>
      <c r="BL24" s="660"/>
      <c r="BM24" s="660"/>
      <c r="BN24" s="661"/>
      <c r="BO24" s="662" t="s">
        <v>257</v>
      </c>
      <c r="BP24" s="662"/>
      <c r="BQ24" s="662"/>
      <c r="BR24" s="662"/>
      <c r="BS24" s="663" t="s">
        <v>250</v>
      </c>
      <c r="BT24" s="663"/>
      <c r="BU24" s="663"/>
      <c r="BV24" s="663"/>
      <c r="BW24" s="663"/>
      <c r="BX24" s="663"/>
      <c r="BY24" s="663"/>
      <c r="BZ24" s="663"/>
      <c r="CA24" s="663"/>
      <c r="CB24" s="667"/>
      <c r="CD24" s="645" t="s">
        <v>303</v>
      </c>
      <c r="CE24" s="646"/>
      <c r="CF24" s="646"/>
      <c r="CG24" s="646"/>
      <c r="CH24" s="646"/>
      <c r="CI24" s="646"/>
      <c r="CJ24" s="646"/>
      <c r="CK24" s="646"/>
      <c r="CL24" s="646"/>
      <c r="CM24" s="646"/>
      <c r="CN24" s="646"/>
      <c r="CO24" s="646"/>
      <c r="CP24" s="646"/>
      <c r="CQ24" s="647"/>
      <c r="CR24" s="648">
        <v>7771185</v>
      </c>
      <c r="CS24" s="649"/>
      <c r="CT24" s="649"/>
      <c r="CU24" s="649"/>
      <c r="CV24" s="649"/>
      <c r="CW24" s="649"/>
      <c r="CX24" s="649"/>
      <c r="CY24" s="650"/>
      <c r="CZ24" s="653">
        <v>40.700000000000003</v>
      </c>
      <c r="DA24" s="654"/>
      <c r="DB24" s="654"/>
      <c r="DC24" s="670"/>
      <c r="DD24" s="693">
        <v>5571830</v>
      </c>
      <c r="DE24" s="649"/>
      <c r="DF24" s="649"/>
      <c r="DG24" s="649"/>
      <c r="DH24" s="649"/>
      <c r="DI24" s="649"/>
      <c r="DJ24" s="649"/>
      <c r="DK24" s="650"/>
      <c r="DL24" s="693">
        <v>5385994</v>
      </c>
      <c r="DM24" s="649"/>
      <c r="DN24" s="649"/>
      <c r="DO24" s="649"/>
      <c r="DP24" s="649"/>
      <c r="DQ24" s="649"/>
      <c r="DR24" s="649"/>
      <c r="DS24" s="649"/>
      <c r="DT24" s="649"/>
      <c r="DU24" s="649"/>
      <c r="DV24" s="650"/>
      <c r="DW24" s="653">
        <v>51.8</v>
      </c>
      <c r="DX24" s="654"/>
      <c r="DY24" s="654"/>
      <c r="DZ24" s="654"/>
      <c r="EA24" s="654"/>
      <c r="EB24" s="654"/>
      <c r="EC24" s="655"/>
    </row>
    <row r="25" spans="2:133" ht="11.25" customHeight="1" x14ac:dyDescent="0.25">
      <c r="B25" s="656" t="s">
        <v>304</v>
      </c>
      <c r="C25" s="657"/>
      <c r="D25" s="657"/>
      <c r="E25" s="657"/>
      <c r="F25" s="657"/>
      <c r="G25" s="657"/>
      <c r="H25" s="657"/>
      <c r="I25" s="657"/>
      <c r="J25" s="657"/>
      <c r="K25" s="657"/>
      <c r="L25" s="657"/>
      <c r="M25" s="657"/>
      <c r="N25" s="657"/>
      <c r="O25" s="657"/>
      <c r="P25" s="657"/>
      <c r="Q25" s="658"/>
      <c r="R25" s="659">
        <v>11260758</v>
      </c>
      <c r="S25" s="660"/>
      <c r="T25" s="660"/>
      <c r="U25" s="660"/>
      <c r="V25" s="660"/>
      <c r="W25" s="660"/>
      <c r="X25" s="660"/>
      <c r="Y25" s="661"/>
      <c r="Z25" s="662">
        <v>55.8</v>
      </c>
      <c r="AA25" s="662"/>
      <c r="AB25" s="662"/>
      <c r="AC25" s="662"/>
      <c r="AD25" s="663">
        <v>10162048</v>
      </c>
      <c r="AE25" s="663"/>
      <c r="AF25" s="663"/>
      <c r="AG25" s="663"/>
      <c r="AH25" s="663"/>
      <c r="AI25" s="663"/>
      <c r="AJ25" s="663"/>
      <c r="AK25" s="663"/>
      <c r="AL25" s="664">
        <v>99.6</v>
      </c>
      <c r="AM25" s="665"/>
      <c r="AN25" s="665"/>
      <c r="AO25" s="666"/>
      <c r="AP25" s="656" t="s">
        <v>305</v>
      </c>
      <c r="AQ25" s="675"/>
      <c r="AR25" s="675"/>
      <c r="AS25" s="675"/>
      <c r="AT25" s="675"/>
      <c r="AU25" s="675"/>
      <c r="AV25" s="675"/>
      <c r="AW25" s="675"/>
      <c r="AX25" s="675"/>
      <c r="AY25" s="675"/>
      <c r="AZ25" s="675"/>
      <c r="BA25" s="675"/>
      <c r="BB25" s="675"/>
      <c r="BC25" s="675"/>
      <c r="BD25" s="675"/>
      <c r="BE25" s="675"/>
      <c r="BF25" s="676"/>
      <c r="BG25" s="659" t="s">
        <v>257</v>
      </c>
      <c r="BH25" s="660"/>
      <c r="BI25" s="660"/>
      <c r="BJ25" s="660"/>
      <c r="BK25" s="660"/>
      <c r="BL25" s="660"/>
      <c r="BM25" s="660"/>
      <c r="BN25" s="661"/>
      <c r="BO25" s="662" t="s">
        <v>142</v>
      </c>
      <c r="BP25" s="662"/>
      <c r="BQ25" s="662"/>
      <c r="BR25" s="662"/>
      <c r="BS25" s="663" t="s">
        <v>253</v>
      </c>
      <c r="BT25" s="663"/>
      <c r="BU25" s="663"/>
      <c r="BV25" s="663"/>
      <c r="BW25" s="663"/>
      <c r="BX25" s="663"/>
      <c r="BY25" s="663"/>
      <c r="BZ25" s="663"/>
      <c r="CA25" s="663"/>
      <c r="CB25" s="667"/>
      <c r="CD25" s="656" t="s">
        <v>306</v>
      </c>
      <c r="CE25" s="657"/>
      <c r="CF25" s="657"/>
      <c r="CG25" s="657"/>
      <c r="CH25" s="657"/>
      <c r="CI25" s="657"/>
      <c r="CJ25" s="657"/>
      <c r="CK25" s="657"/>
      <c r="CL25" s="657"/>
      <c r="CM25" s="657"/>
      <c r="CN25" s="657"/>
      <c r="CO25" s="657"/>
      <c r="CP25" s="657"/>
      <c r="CQ25" s="658"/>
      <c r="CR25" s="659">
        <v>3340209</v>
      </c>
      <c r="CS25" s="689"/>
      <c r="CT25" s="689"/>
      <c r="CU25" s="689"/>
      <c r="CV25" s="689"/>
      <c r="CW25" s="689"/>
      <c r="CX25" s="689"/>
      <c r="CY25" s="690"/>
      <c r="CZ25" s="664">
        <v>17.5</v>
      </c>
      <c r="DA25" s="691"/>
      <c r="DB25" s="691"/>
      <c r="DC25" s="694"/>
      <c r="DD25" s="668">
        <v>2937052</v>
      </c>
      <c r="DE25" s="689"/>
      <c r="DF25" s="689"/>
      <c r="DG25" s="689"/>
      <c r="DH25" s="689"/>
      <c r="DI25" s="689"/>
      <c r="DJ25" s="689"/>
      <c r="DK25" s="690"/>
      <c r="DL25" s="668">
        <v>2835188</v>
      </c>
      <c r="DM25" s="689"/>
      <c r="DN25" s="689"/>
      <c r="DO25" s="689"/>
      <c r="DP25" s="689"/>
      <c r="DQ25" s="689"/>
      <c r="DR25" s="689"/>
      <c r="DS25" s="689"/>
      <c r="DT25" s="689"/>
      <c r="DU25" s="689"/>
      <c r="DV25" s="690"/>
      <c r="DW25" s="664">
        <v>27.3</v>
      </c>
      <c r="DX25" s="691"/>
      <c r="DY25" s="691"/>
      <c r="DZ25" s="691"/>
      <c r="EA25" s="691"/>
      <c r="EB25" s="691"/>
      <c r="EC25" s="692"/>
    </row>
    <row r="26" spans="2:133" ht="11.25" customHeight="1" x14ac:dyDescent="0.25">
      <c r="B26" s="656" t="s">
        <v>307</v>
      </c>
      <c r="C26" s="657"/>
      <c r="D26" s="657"/>
      <c r="E26" s="657"/>
      <c r="F26" s="657"/>
      <c r="G26" s="657"/>
      <c r="H26" s="657"/>
      <c r="I26" s="657"/>
      <c r="J26" s="657"/>
      <c r="K26" s="657"/>
      <c r="L26" s="657"/>
      <c r="M26" s="657"/>
      <c r="N26" s="657"/>
      <c r="O26" s="657"/>
      <c r="P26" s="657"/>
      <c r="Q26" s="658"/>
      <c r="R26" s="659">
        <v>3669</v>
      </c>
      <c r="S26" s="660"/>
      <c r="T26" s="660"/>
      <c r="U26" s="660"/>
      <c r="V26" s="660"/>
      <c r="W26" s="660"/>
      <c r="X26" s="660"/>
      <c r="Y26" s="661"/>
      <c r="Z26" s="662">
        <v>0</v>
      </c>
      <c r="AA26" s="662"/>
      <c r="AB26" s="662"/>
      <c r="AC26" s="662"/>
      <c r="AD26" s="663">
        <v>3669</v>
      </c>
      <c r="AE26" s="663"/>
      <c r="AF26" s="663"/>
      <c r="AG26" s="663"/>
      <c r="AH26" s="663"/>
      <c r="AI26" s="663"/>
      <c r="AJ26" s="663"/>
      <c r="AK26" s="663"/>
      <c r="AL26" s="664">
        <v>0</v>
      </c>
      <c r="AM26" s="665"/>
      <c r="AN26" s="665"/>
      <c r="AO26" s="666"/>
      <c r="AP26" s="656" t="s">
        <v>308</v>
      </c>
      <c r="AQ26" s="675"/>
      <c r="AR26" s="675"/>
      <c r="AS26" s="675"/>
      <c r="AT26" s="675"/>
      <c r="AU26" s="675"/>
      <c r="AV26" s="675"/>
      <c r="AW26" s="675"/>
      <c r="AX26" s="675"/>
      <c r="AY26" s="675"/>
      <c r="AZ26" s="675"/>
      <c r="BA26" s="675"/>
      <c r="BB26" s="675"/>
      <c r="BC26" s="675"/>
      <c r="BD26" s="675"/>
      <c r="BE26" s="675"/>
      <c r="BF26" s="676"/>
      <c r="BG26" s="659" t="s">
        <v>142</v>
      </c>
      <c r="BH26" s="660"/>
      <c r="BI26" s="660"/>
      <c r="BJ26" s="660"/>
      <c r="BK26" s="660"/>
      <c r="BL26" s="660"/>
      <c r="BM26" s="660"/>
      <c r="BN26" s="661"/>
      <c r="BO26" s="662" t="s">
        <v>250</v>
      </c>
      <c r="BP26" s="662"/>
      <c r="BQ26" s="662"/>
      <c r="BR26" s="662"/>
      <c r="BS26" s="663" t="s">
        <v>254</v>
      </c>
      <c r="BT26" s="663"/>
      <c r="BU26" s="663"/>
      <c r="BV26" s="663"/>
      <c r="BW26" s="663"/>
      <c r="BX26" s="663"/>
      <c r="BY26" s="663"/>
      <c r="BZ26" s="663"/>
      <c r="CA26" s="663"/>
      <c r="CB26" s="667"/>
      <c r="CD26" s="656" t="s">
        <v>309</v>
      </c>
      <c r="CE26" s="657"/>
      <c r="CF26" s="657"/>
      <c r="CG26" s="657"/>
      <c r="CH26" s="657"/>
      <c r="CI26" s="657"/>
      <c r="CJ26" s="657"/>
      <c r="CK26" s="657"/>
      <c r="CL26" s="657"/>
      <c r="CM26" s="657"/>
      <c r="CN26" s="657"/>
      <c r="CO26" s="657"/>
      <c r="CP26" s="657"/>
      <c r="CQ26" s="658"/>
      <c r="CR26" s="659">
        <v>1943325</v>
      </c>
      <c r="CS26" s="660"/>
      <c r="CT26" s="660"/>
      <c r="CU26" s="660"/>
      <c r="CV26" s="660"/>
      <c r="CW26" s="660"/>
      <c r="CX26" s="660"/>
      <c r="CY26" s="661"/>
      <c r="CZ26" s="664">
        <v>10.199999999999999</v>
      </c>
      <c r="DA26" s="691"/>
      <c r="DB26" s="691"/>
      <c r="DC26" s="694"/>
      <c r="DD26" s="668">
        <v>1717969</v>
      </c>
      <c r="DE26" s="660"/>
      <c r="DF26" s="660"/>
      <c r="DG26" s="660"/>
      <c r="DH26" s="660"/>
      <c r="DI26" s="660"/>
      <c r="DJ26" s="660"/>
      <c r="DK26" s="661"/>
      <c r="DL26" s="668" t="s">
        <v>253</v>
      </c>
      <c r="DM26" s="660"/>
      <c r="DN26" s="660"/>
      <c r="DO26" s="660"/>
      <c r="DP26" s="660"/>
      <c r="DQ26" s="660"/>
      <c r="DR26" s="660"/>
      <c r="DS26" s="660"/>
      <c r="DT26" s="660"/>
      <c r="DU26" s="660"/>
      <c r="DV26" s="661"/>
      <c r="DW26" s="664" t="s">
        <v>257</v>
      </c>
      <c r="DX26" s="691"/>
      <c r="DY26" s="691"/>
      <c r="DZ26" s="691"/>
      <c r="EA26" s="691"/>
      <c r="EB26" s="691"/>
      <c r="EC26" s="692"/>
    </row>
    <row r="27" spans="2:133" ht="11.25" customHeight="1" x14ac:dyDescent="0.25">
      <c r="B27" s="656" t="s">
        <v>310</v>
      </c>
      <c r="C27" s="657"/>
      <c r="D27" s="657"/>
      <c r="E27" s="657"/>
      <c r="F27" s="657"/>
      <c r="G27" s="657"/>
      <c r="H27" s="657"/>
      <c r="I27" s="657"/>
      <c r="J27" s="657"/>
      <c r="K27" s="657"/>
      <c r="L27" s="657"/>
      <c r="M27" s="657"/>
      <c r="N27" s="657"/>
      <c r="O27" s="657"/>
      <c r="P27" s="657"/>
      <c r="Q27" s="658"/>
      <c r="R27" s="659">
        <v>173446</v>
      </c>
      <c r="S27" s="660"/>
      <c r="T27" s="660"/>
      <c r="U27" s="660"/>
      <c r="V27" s="660"/>
      <c r="W27" s="660"/>
      <c r="X27" s="660"/>
      <c r="Y27" s="661"/>
      <c r="Z27" s="662">
        <v>0.9</v>
      </c>
      <c r="AA27" s="662"/>
      <c r="AB27" s="662"/>
      <c r="AC27" s="662"/>
      <c r="AD27" s="663" t="s">
        <v>254</v>
      </c>
      <c r="AE27" s="663"/>
      <c r="AF27" s="663"/>
      <c r="AG27" s="663"/>
      <c r="AH27" s="663"/>
      <c r="AI27" s="663"/>
      <c r="AJ27" s="663"/>
      <c r="AK27" s="663"/>
      <c r="AL27" s="664" t="s">
        <v>184</v>
      </c>
      <c r="AM27" s="665"/>
      <c r="AN27" s="665"/>
      <c r="AO27" s="666"/>
      <c r="AP27" s="656" t="s">
        <v>311</v>
      </c>
      <c r="AQ27" s="657"/>
      <c r="AR27" s="657"/>
      <c r="AS27" s="657"/>
      <c r="AT27" s="657"/>
      <c r="AU27" s="657"/>
      <c r="AV27" s="657"/>
      <c r="AW27" s="657"/>
      <c r="AX27" s="657"/>
      <c r="AY27" s="657"/>
      <c r="AZ27" s="657"/>
      <c r="BA27" s="657"/>
      <c r="BB27" s="657"/>
      <c r="BC27" s="657"/>
      <c r="BD27" s="657"/>
      <c r="BE27" s="657"/>
      <c r="BF27" s="658"/>
      <c r="BG27" s="659">
        <v>4818285</v>
      </c>
      <c r="BH27" s="660"/>
      <c r="BI27" s="660"/>
      <c r="BJ27" s="660"/>
      <c r="BK27" s="660"/>
      <c r="BL27" s="660"/>
      <c r="BM27" s="660"/>
      <c r="BN27" s="661"/>
      <c r="BO27" s="662">
        <v>100</v>
      </c>
      <c r="BP27" s="662"/>
      <c r="BQ27" s="662"/>
      <c r="BR27" s="662"/>
      <c r="BS27" s="663">
        <v>45553</v>
      </c>
      <c r="BT27" s="663"/>
      <c r="BU27" s="663"/>
      <c r="BV27" s="663"/>
      <c r="BW27" s="663"/>
      <c r="BX27" s="663"/>
      <c r="BY27" s="663"/>
      <c r="BZ27" s="663"/>
      <c r="CA27" s="663"/>
      <c r="CB27" s="667"/>
      <c r="CD27" s="656" t="s">
        <v>312</v>
      </c>
      <c r="CE27" s="657"/>
      <c r="CF27" s="657"/>
      <c r="CG27" s="657"/>
      <c r="CH27" s="657"/>
      <c r="CI27" s="657"/>
      <c r="CJ27" s="657"/>
      <c r="CK27" s="657"/>
      <c r="CL27" s="657"/>
      <c r="CM27" s="657"/>
      <c r="CN27" s="657"/>
      <c r="CO27" s="657"/>
      <c r="CP27" s="657"/>
      <c r="CQ27" s="658"/>
      <c r="CR27" s="659">
        <v>2586652</v>
      </c>
      <c r="CS27" s="689"/>
      <c r="CT27" s="689"/>
      <c r="CU27" s="689"/>
      <c r="CV27" s="689"/>
      <c r="CW27" s="689"/>
      <c r="CX27" s="689"/>
      <c r="CY27" s="690"/>
      <c r="CZ27" s="664">
        <v>13.6</v>
      </c>
      <c r="DA27" s="691"/>
      <c r="DB27" s="691"/>
      <c r="DC27" s="694"/>
      <c r="DD27" s="668">
        <v>823857</v>
      </c>
      <c r="DE27" s="689"/>
      <c r="DF27" s="689"/>
      <c r="DG27" s="689"/>
      <c r="DH27" s="689"/>
      <c r="DI27" s="689"/>
      <c r="DJ27" s="689"/>
      <c r="DK27" s="690"/>
      <c r="DL27" s="668">
        <v>739885</v>
      </c>
      <c r="DM27" s="689"/>
      <c r="DN27" s="689"/>
      <c r="DO27" s="689"/>
      <c r="DP27" s="689"/>
      <c r="DQ27" s="689"/>
      <c r="DR27" s="689"/>
      <c r="DS27" s="689"/>
      <c r="DT27" s="689"/>
      <c r="DU27" s="689"/>
      <c r="DV27" s="690"/>
      <c r="DW27" s="664">
        <v>7.1</v>
      </c>
      <c r="DX27" s="691"/>
      <c r="DY27" s="691"/>
      <c r="DZ27" s="691"/>
      <c r="EA27" s="691"/>
      <c r="EB27" s="691"/>
      <c r="EC27" s="692"/>
    </row>
    <row r="28" spans="2:133" ht="11.25" customHeight="1" x14ac:dyDescent="0.25">
      <c r="B28" s="656" t="s">
        <v>313</v>
      </c>
      <c r="C28" s="657"/>
      <c r="D28" s="657"/>
      <c r="E28" s="657"/>
      <c r="F28" s="657"/>
      <c r="G28" s="657"/>
      <c r="H28" s="657"/>
      <c r="I28" s="657"/>
      <c r="J28" s="657"/>
      <c r="K28" s="657"/>
      <c r="L28" s="657"/>
      <c r="M28" s="657"/>
      <c r="N28" s="657"/>
      <c r="O28" s="657"/>
      <c r="P28" s="657"/>
      <c r="Q28" s="658"/>
      <c r="R28" s="659">
        <v>195753</v>
      </c>
      <c r="S28" s="660"/>
      <c r="T28" s="660"/>
      <c r="U28" s="660"/>
      <c r="V28" s="660"/>
      <c r="W28" s="660"/>
      <c r="X28" s="660"/>
      <c r="Y28" s="661"/>
      <c r="Z28" s="662">
        <v>1</v>
      </c>
      <c r="AA28" s="662"/>
      <c r="AB28" s="662"/>
      <c r="AC28" s="662"/>
      <c r="AD28" s="663">
        <v>18601</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314</v>
      </c>
      <c r="CE28" s="657"/>
      <c r="CF28" s="657"/>
      <c r="CG28" s="657"/>
      <c r="CH28" s="657"/>
      <c r="CI28" s="657"/>
      <c r="CJ28" s="657"/>
      <c r="CK28" s="657"/>
      <c r="CL28" s="657"/>
      <c r="CM28" s="657"/>
      <c r="CN28" s="657"/>
      <c r="CO28" s="657"/>
      <c r="CP28" s="657"/>
      <c r="CQ28" s="658"/>
      <c r="CR28" s="659">
        <v>1844324</v>
      </c>
      <c r="CS28" s="660"/>
      <c r="CT28" s="660"/>
      <c r="CU28" s="660"/>
      <c r="CV28" s="660"/>
      <c r="CW28" s="660"/>
      <c r="CX28" s="660"/>
      <c r="CY28" s="661"/>
      <c r="CZ28" s="664">
        <v>9.6999999999999993</v>
      </c>
      <c r="DA28" s="691"/>
      <c r="DB28" s="691"/>
      <c r="DC28" s="694"/>
      <c r="DD28" s="668">
        <v>1810921</v>
      </c>
      <c r="DE28" s="660"/>
      <c r="DF28" s="660"/>
      <c r="DG28" s="660"/>
      <c r="DH28" s="660"/>
      <c r="DI28" s="660"/>
      <c r="DJ28" s="660"/>
      <c r="DK28" s="661"/>
      <c r="DL28" s="668">
        <v>1810921</v>
      </c>
      <c r="DM28" s="660"/>
      <c r="DN28" s="660"/>
      <c r="DO28" s="660"/>
      <c r="DP28" s="660"/>
      <c r="DQ28" s="660"/>
      <c r="DR28" s="660"/>
      <c r="DS28" s="660"/>
      <c r="DT28" s="660"/>
      <c r="DU28" s="660"/>
      <c r="DV28" s="661"/>
      <c r="DW28" s="664">
        <v>17.399999999999999</v>
      </c>
      <c r="DX28" s="691"/>
      <c r="DY28" s="691"/>
      <c r="DZ28" s="691"/>
      <c r="EA28" s="691"/>
      <c r="EB28" s="691"/>
      <c r="EC28" s="692"/>
    </row>
    <row r="29" spans="2:133" ht="11.25" customHeight="1" x14ac:dyDescent="0.25">
      <c r="B29" s="656" t="s">
        <v>315</v>
      </c>
      <c r="C29" s="657"/>
      <c r="D29" s="657"/>
      <c r="E29" s="657"/>
      <c r="F29" s="657"/>
      <c r="G29" s="657"/>
      <c r="H29" s="657"/>
      <c r="I29" s="657"/>
      <c r="J29" s="657"/>
      <c r="K29" s="657"/>
      <c r="L29" s="657"/>
      <c r="M29" s="657"/>
      <c r="N29" s="657"/>
      <c r="O29" s="657"/>
      <c r="P29" s="657"/>
      <c r="Q29" s="658"/>
      <c r="R29" s="659">
        <v>90744</v>
      </c>
      <c r="S29" s="660"/>
      <c r="T29" s="660"/>
      <c r="U29" s="660"/>
      <c r="V29" s="660"/>
      <c r="W29" s="660"/>
      <c r="X29" s="660"/>
      <c r="Y29" s="661"/>
      <c r="Z29" s="662">
        <v>0.4</v>
      </c>
      <c r="AA29" s="662"/>
      <c r="AB29" s="662"/>
      <c r="AC29" s="662"/>
      <c r="AD29" s="663" t="s">
        <v>254</v>
      </c>
      <c r="AE29" s="663"/>
      <c r="AF29" s="663"/>
      <c r="AG29" s="663"/>
      <c r="AH29" s="663"/>
      <c r="AI29" s="663"/>
      <c r="AJ29" s="663"/>
      <c r="AK29" s="663"/>
      <c r="AL29" s="664" t="s">
        <v>250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316</v>
      </c>
      <c r="CE29" s="698"/>
      <c r="CF29" s="656" t="s">
        <v>317</v>
      </c>
      <c r="CG29" s="657"/>
      <c r="CH29" s="657"/>
      <c r="CI29" s="657"/>
      <c r="CJ29" s="657"/>
      <c r="CK29" s="657"/>
      <c r="CL29" s="657"/>
      <c r="CM29" s="657"/>
      <c r="CN29" s="657"/>
      <c r="CO29" s="657"/>
      <c r="CP29" s="657"/>
      <c r="CQ29" s="658"/>
      <c r="CR29" s="659">
        <v>1844324</v>
      </c>
      <c r="CS29" s="689"/>
      <c r="CT29" s="689"/>
      <c r="CU29" s="689"/>
      <c r="CV29" s="689"/>
      <c r="CW29" s="689"/>
      <c r="CX29" s="689"/>
      <c r="CY29" s="690"/>
      <c r="CZ29" s="664">
        <v>9.6999999999999993</v>
      </c>
      <c r="DA29" s="691"/>
      <c r="DB29" s="691"/>
      <c r="DC29" s="694"/>
      <c r="DD29" s="668">
        <v>1810921</v>
      </c>
      <c r="DE29" s="689"/>
      <c r="DF29" s="689"/>
      <c r="DG29" s="689"/>
      <c r="DH29" s="689"/>
      <c r="DI29" s="689"/>
      <c r="DJ29" s="689"/>
      <c r="DK29" s="690"/>
      <c r="DL29" s="668">
        <v>1810921</v>
      </c>
      <c r="DM29" s="689"/>
      <c r="DN29" s="689"/>
      <c r="DO29" s="689"/>
      <c r="DP29" s="689"/>
      <c r="DQ29" s="689"/>
      <c r="DR29" s="689"/>
      <c r="DS29" s="689"/>
      <c r="DT29" s="689"/>
      <c r="DU29" s="689"/>
      <c r="DV29" s="690"/>
      <c r="DW29" s="664">
        <v>17.399999999999999</v>
      </c>
      <c r="DX29" s="691"/>
      <c r="DY29" s="691"/>
      <c r="DZ29" s="691"/>
      <c r="EA29" s="691"/>
      <c r="EB29" s="691"/>
      <c r="EC29" s="692"/>
    </row>
    <row r="30" spans="2:133" ht="11.25" customHeight="1" x14ac:dyDescent="0.25">
      <c r="B30" s="656" t="s">
        <v>318</v>
      </c>
      <c r="C30" s="657"/>
      <c r="D30" s="657"/>
      <c r="E30" s="657"/>
      <c r="F30" s="657"/>
      <c r="G30" s="657"/>
      <c r="H30" s="657"/>
      <c r="I30" s="657"/>
      <c r="J30" s="657"/>
      <c r="K30" s="657"/>
      <c r="L30" s="657"/>
      <c r="M30" s="657"/>
      <c r="N30" s="657"/>
      <c r="O30" s="657"/>
      <c r="P30" s="657"/>
      <c r="Q30" s="658"/>
      <c r="R30" s="659">
        <v>3187268</v>
      </c>
      <c r="S30" s="660"/>
      <c r="T30" s="660"/>
      <c r="U30" s="660"/>
      <c r="V30" s="660"/>
      <c r="W30" s="660"/>
      <c r="X30" s="660"/>
      <c r="Y30" s="661"/>
      <c r="Z30" s="662">
        <v>15.8</v>
      </c>
      <c r="AA30" s="662"/>
      <c r="AB30" s="662"/>
      <c r="AC30" s="662"/>
      <c r="AD30" s="663" t="s">
        <v>184</v>
      </c>
      <c r="AE30" s="663"/>
      <c r="AF30" s="663"/>
      <c r="AG30" s="663"/>
      <c r="AH30" s="663"/>
      <c r="AI30" s="663"/>
      <c r="AJ30" s="663"/>
      <c r="AK30" s="663"/>
      <c r="AL30" s="664" t="s">
        <v>250</v>
      </c>
      <c r="AM30" s="665"/>
      <c r="AN30" s="665"/>
      <c r="AO30" s="666"/>
      <c r="AP30" s="641" t="s">
        <v>230</v>
      </c>
      <c r="AQ30" s="642"/>
      <c r="AR30" s="642"/>
      <c r="AS30" s="642"/>
      <c r="AT30" s="642"/>
      <c r="AU30" s="642"/>
      <c r="AV30" s="642"/>
      <c r="AW30" s="642"/>
      <c r="AX30" s="642"/>
      <c r="AY30" s="642"/>
      <c r="AZ30" s="642"/>
      <c r="BA30" s="642"/>
      <c r="BB30" s="642"/>
      <c r="BC30" s="642"/>
      <c r="BD30" s="642"/>
      <c r="BE30" s="642"/>
      <c r="BF30" s="643"/>
      <c r="BG30" s="641" t="s">
        <v>319</v>
      </c>
      <c r="BH30" s="695"/>
      <c r="BI30" s="695"/>
      <c r="BJ30" s="695"/>
      <c r="BK30" s="695"/>
      <c r="BL30" s="695"/>
      <c r="BM30" s="695"/>
      <c r="BN30" s="695"/>
      <c r="BO30" s="695"/>
      <c r="BP30" s="695"/>
      <c r="BQ30" s="696"/>
      <c r="BR30" s="641" t="s">
        <v>320</v>
      </c>
      <c r="BS30" s="695"/>
      <c r="BT30" s="695"/>
      <c r="BU30" s="695"/>
      <c r="BV30" s="695"/>
      <c r="BW30" s="695"/>
      <c r="BX30" s="695"/>
      <c r="BY30" s="695"/>
      <c r="BZ30" s="695"/>
      <c r="CA30" s="695"/>
      <c r="CB30" s="696"/>
      <c r="CD30" s="699"/>
      <c r="CE30" s="700"/>
      <c r="CF30" s="656" t="s">
        <v>321</v>
      </c>
      <c r="CG30" s="657"/>
      <c r="CH30" s="657"/>
      <c r="CI30" s="657"/>
      <c r="CJ30" s="657"/>
      <c r="CK30" s="657"/>
      <c r="CL30" s="657"/>
      <c r="CM30" s="657"/>
      <c r="CN30" s="657"/>
      <c r="CO30" s="657"/>
      <c r="CP30" s="657"/>
      <c r="CQ30" s="658"/>
      <c r="CR30" s="659">
        <v>1769761</v>
      </c>
      <c r="CS30" s="660"/>
      <c r="CT30" s="660"/>
      <c r="CU30" s="660"/>
      <c r="CV30" s="660"/>
      <c r="CW30" s="660"/>
      <c r="CX30" s="660"/>
      <c r="CY30" s="661"/>
      <c r="CZ30" s="664">
        <v>9.3000000000000007</v>
      </c>
      <c r="DA30" s="691"/>
      <c r="DB30" s="691"/>
      <c r="DC30" s="694"/>
      <c r="DD30" s="668">
        <v>1736400</v>
      </c>
      <c r="DE30" s="660"/>
      <c r="DF30" s="660"/>
      <c r="DG30" s="660"/>
      <c r="DH30" s="660"/>
      <c r="DI30" s="660"/>
      <c r="DJ30" s="660"/>
      <c r="DK30" s="661"/>
      <c r="DL30" s="668">
        <v>1736400</v>
      </c>
      <c r="DM30" s="660"/>
      <c r="DN30" s="660"/>
      <c r="DO30" s="660"/>
      <c r="DP30" s="660"/>
      <c r="DQ30" s="660"/>
      <c r="DR30" s="660"/>
      <c r="DS30" s="660"/>
      <c r="DT30" s="660"/>
      <c r="DU30" s="660"/>
      <c r="DV30" s="661"/>
      <c r="DW30" s="664">
        <v>16.7</v>
      </c>
      <c r="DX30" s="691"/>
      <c r="DY30" s="691"/>
      <c r="DZ30" s="691"/>
      <c r="EA30" s="691"/>
      <c r="EB30" s="691"/>
      <c r="EC30" s="692"/>
    </row>
    <row r="31" spans="2:133" ht="11.25" customHeight="1" x14ac:dyDescent="0.25">
      <c r="B31" s="672" t="s">
        <v>322</v>
      </c>
      <c r="C31" s="673"/>
      <c r="D31" s="673"/>
      <c r="E31" s="673"/>
      <c r="F31" s="673"/>
      <c r="G31" s="673"/>
      <c r="H31" s="673"/>
      <c r="I31" s="673"/>
      <c r="J31" s="673"/>
      <c r="K31" s="673"/>
      <c r="L31" s="673"/>
      <c r="M31" s="673"/>
      <c r="N31" s="673"/>
      <c r="O31" s="673"/>
      <c r="P31" s="673"/>
      <c r="Q31" s="674"/>
      <c r="R31" s="659" t="s">
        <v>253</v>
      </c>
      <c r="S31" s="660"/>
      <c r="T31" s="660"/>
      <c r="U31" s="660"/>
      <c r="V31" s="660"/>
      <c r="W31" s="660"/>
      <c r="X31" s="660"/>
      <c r="Y31" s="661"/>
      <c r="Z31" s="662" t="s">
        <v>142</v>
      </c>
      <c r="AA31" s="662"/>
      <c r="AB31" s="662"/>
      <c r="AC31" s="662"/>
      <c r="AD31" s="663" t="s">
        <v>257</v>
      </c>
      <c r="AE31" s="663"/>
      <c r="AF31" s="663"/>
      <c r="AG31" s="663"/>
      <c r="AH31" s="663"/>
      <c r="AI31" s="663"/>
      <c r="AJ31" s="663"/>
      <c r="AK31" s="663"/>
      <c r="AL31" s="664" t="s">
        <v>254</v>
      </c>
      <c r="AM31" s="665"/>
      <c r="AN31" s="665"/>
      <c r="AO31" s="666"/>
      <c r="AP31" s="707" t="s">
        <v>323</v>
      </c>
      <c r="AQ31" s="708"/>
      <c r="AR31" s="708"/>
      <c r="AS31" s="708"/>
      <c r="AT31" s="713" t="s">
        <v>324</v>
      </c>
      <c r="AU31" s="218"/>
      <c r="AV31" s="218"/>
      <c r="AW31" s="218"/>
      <c r="AX31" s="645" t="s">
        <v>194</v>
      </c>
      <c r="AY31" s="646"/>
      <c r="AZ31" s="646"/>
      <c r="BA31" s="646"/>
      <c r="BB31" s="646"/>
      <c r="BC31" s="646"/>
      <c r="BD31" s="646"/>
      <c r="BE31" s="646"/>
      <c r="BF31" s="647"/>
      <c r="BG31" s="706">
        <v>99.4</v>
      </c>
      <c r="BH31" s="703"/>
      <c r="BI31" s="703"/>
      <c r="BJ31" s="703"/>
      <c r="BK31" s="703"/>
      <c r="BL31" s="703"/>
      <c r="BM31" s="654">
        <v>97.8</v>
      </c>
      <c r="BN31" s="703"/>
      <c r="BO31" s="703"/>
      <c r="BP31" s="703"/>
      <c r="BQ31" s="704"/>
      <c r="BR31" s="706">
        <v>99.4</v>
      </c>
      <c r="BS31" s="703"/>
      <c r="BT31" s="703"/>
      <c r="BU31" s="703"/>
      <c r="BV31" s="703"/>
      <c r="BW31" s="703"/>
      <c r="BX31" s="654">
        <v>97.8</v>
      </c>
      <c r="BY31" s="703"/>
      <c r="BZ31" s="703"/>
      <c r="CA31" s="703"/>
      <c r="CB31" s="704"/>
      <c r="CD31" s="699"/>
      <c r="CE31" s="700"/>
      <c r="CF31" s="656" t="s">
        <v>325</v>
      </c>
      <c r="CG31" s="657"/>
      <c r="CH31" s="657"/>
      <c r="CI31" s="657"/>
      <c r="CJ31" s="657"/>
      <c r="CK31" s="657"/>
      <c r="CL31" s="657"/>
      <c r="CM31" s="657"/>
      <c r="CN31" s="657"/>
      <c r="CO31" s="657"/>
      <c r="CP31" s="657"/>
      <c r="CQ31" s="658"/>
      <c r="CR31" s="659">
        <v>74563</v>
      </c>
      <c r="CS31" s="689"/>
      <c r="CT31" s="689"/>
      <c r="CU31" s="689"/>
      <c r="CV31" s="689"/>
      <c r="CW31" s="689"/>
      <c r="CX31" s="689"/>
      <c r="CY31" s="690"/>
      <c r="CZ31" s="664">
        <v>0.4</v>
      </c>
      <c r="DA31" s="691"/>
      <c r="DB31" s="691"/>
      <c r="DC31" s="694"/>
      <c r="DD31" s="668">
        <v>74521</v>
      </c>
      <c r="DE31" s="689"/>
      <c r="DF31" s="689"/>
      <c r="DG31" s="689"/>
      <c r="DH31" s="689"/>
      <c r="DI31" s="689"/>
      <c r="DJ31" s="689"/>
      <c r="DK31" s="690"/>
      <c r="DL31" s="668">
        <v>74521</v>
      </c>
      <c r="DM31" s="689"/>
      <c r="DN31" s="689"/>
      <c r="DO31" s="689"/>
      <c r="DP31" s="689"/>
      <c r="DQ31" s="689"/>
      <c r="DR31" s="689"/>
      <c r="DS31" s="689"/>
      <c r="DT31" s="689"/>
      <c r="DU31" s="689"/>
      <c r="DV31" s="690"/>
      <c r="DW31" s="664">
        <v>0.7</v>
      </c>
      <c r="DX31" s="691"/>
      <c r="DY31" s="691"/>
      <c r="DZ31" s="691"/>
      <c r="EA31" s="691"/>
      <c r="EB31" s="691"/>
      <c r="EC31" s="692"/>
    </row>
    <row r="32" spans="2:133" ht="11.25" customHeight="1" x14ac:dyDescent="0.25">
      <c r="B32" s="656" t="s">
        <v>326</v>
      </c>
      <c r="C32" s="657"/>
      <c r="D32" s="657"/>
      <c r="E32" s="657"/>
      <c r="F32" s="657"/>
      <c r="G32" s="657"/>
      <c r="H32" s="657"/>
      <c r="I32" s="657"/>
      <c r="J32" s="657"/>
      <c r="K32" s="657"/>
      <c r="L32" s="657"/>
      <c r="M32" s="657"/>
      <c r="N32" s="657"/>
      <c r="O32" s="657"/>
      <c r="P32" s="657"/>
      <c r="Q32" s="658"/>
      <c r="R32" s="659">
        <v>1317326</v>
      </c>
      <c r="S32" s="660"/>
      <c r="T32" s="660"/>
      <c r="U32" s="660"/>
      <c r="V32" s="660"/>
      <c r="W32" s="660"/>
      <c r="X32" s="660"/>
      <c r="Y32" s="661"/>
      <c r="Z32" s="662">
        <v>6.5</v>
      </c>
      <c r="AA32" s="662"/>
      <c r="AB32" s="662"/>
      <c r="AC32" s="662"/>
      <c r="AD32" s="663" t="s">
        <v>254</v>
      </c>
      <c r="AE32" s="663"/>
      <c r="AF32" s="663"/>
      <c r="AG32" s="663"/>
      <c r="AH32" s="663"/>
      <c r="AI32" s="663"/>
      <c r="AJ32" s="663"/>
      <c r="AK32" s="663"/>
      <c r="AL32" s="664" t="s">
        <v>250</v>
      </c>
      <c r="AM32" s="665"/>
      <c r="AN32" s="665"/>
      <c r="AO32" s="666"/>
      <c r="AP32" s="709"/>
      <c r="AQ32" s="710"/>
      <c r="AR32" s="710"/>
      <c r="AS32" s="710"/>
      <c r="AT32" s="714"/>
      <c r="AU32" s="214" t="s">
        <v>327</v>
      </c>
      <c r="AX32" s="656" t="s">
        <v>328</v>
      </c>
      <c r="AY32" s="657"/>
      <c r="AZ32" s="657"/>
      <c r="BA32" s="657"/>
      <c r="BB32" s="657"/>
      <c r="BC32" s="657"/>
      <c r="BD32" s="657"/>
      <c r="BE32" s="657"/>
      <c r="BF32" s="658"/>
      <c r="BG32" s="716">
        <v>99.4</v>
      </c>
      <c r="BH32" s="689"/>
      <c r="BI32" s="689"/>
      <c r="BJ32" s="689"/>
      <c r="BK32" s="689"/>
      <c r="BL32" s="689"/>
      <c r="BM32" s="665">
        <v>98.4</v>
      </c>
      <c r="BN32" s="689"/>
      <c r="BO32" s="689"/>
      <c r="BP32" s="689"/>
      <c r="BQ32" s="705"/>
      <c r="BR32" s="716">
        <v>99.5</v>
      </c>
      <c r="BS32" s="689"/>
      <c r="BT32" s="689"/>
      <c r="BU32" s="689"/>
      <c r="BV32" s="689"/>
      <c r="BW32" s="689"/>
      <c r="BX32" s="665">
        <v>98.4</v>
      </c>
      <c r="BY32" s="689"/>
      <c r="BZ32" s="689"/>
      <c r="CA32" s="689"/>
      <c r="CB32" s="705"/>
      <c r="CD32" s="701"/>
      <c r="CE32" s="702"/>
      <c r="CF32" s="656" t="s">
        <v>329</v>
      </c>
      <c r="CG32" s="657"/>
      <c r="CH32" s="657"/>
      <c r="CI32" s="657"/>
      <c r="CJ32" s="657"/>
      <c r="CK32" s="657"/>
      <c r="CL32" s="657"/>
      <c r="CM32" s="657"/>
      <c r="CN32" s="657"/>
      <c r="CO32" s="657"/>
      <c r="CP32" s="657"/>
      <c r="CQ32" s="658"/>
      <c r="CR32" s="659" t="s">
        <v>184</v>
      </c>
      <c r="CS32" s="660"/>
      <c r="CT32" s="660"/>
      <c r="CU32" s="660"/>
      <c r="CV32" s="660"/>
      <c r="CW32" s="660"/>
      <c r="CX32" s="660"/>
      <c r="CY32" s="661"/>
      <c r="CZ32" s="664" t="s">
        <v>142</v>
      </c>
      <c r="DA32" s="691"/>
      <c r="DB32" s="691"/>
      <c r="DC32" s="694"/>
      <c r="DD32" s="668" t="s">
        <v>257</v>
      </c>
      <c r="DE32" s="660"/>
      <c r="DF32" s="660"/>
      <c r="DG32" s="660"/>
      <c r="DH32" s="660"/>
      <c r="DI32" s="660"/>
      <c r="DJ32" s="660"/>
      <c r="DK32" s="661"/>
      <c r="DL32" s="668" t="s">
        <v>250</v>
      </c>
      <c r="DM32" s="660"/>
      <c r="DN32" s="660"/>
      <c r="DO32" s="660"/>
      <c r="DP32" s="660"/>
      <c r="DQ32" s="660"/>
      <c r="DR32" s="660"/>
      <c r="DS32" s="660"/>
      <c r="DT32" s="660"/>
      <c r="DU32" s="660"/>
      <c r="DV32" s="661"/>
      <c r="DW32" s="664" t="s">
        <v>184</v>
      </c>
      <c r="DX32" s="691"/>
      <c r="DY32" s="691"/>
      <c r="DZ32" s="691"/>
      <c r="EA32" s="691"/>
      <c r="EB32" s="691"/>
      <c r="EC32" s="692"/>
    </row>
    <row r="33" spans="2:133" ht="11.25" customHeight="1" x14ac:dyDescent="0.25">
      <c r="B33" s="656" t="s">
        <v>330</v>
      </c>
      <c r="C33" s="657"/>
      <c r="D33" s="657"/>
      <c r="E33" s="657"/>
      <c r="F33" s="657"/>
      <c r="G33" s="657"/>
      <c r="H33" s="657"/>
      <c r="I33" s="657"/>
      <c r="J33" s="657"/>
      <c r="K33" s="657"/>
      <c r="L33" s="657"/>
      <c r="M33" s="657"/>
      <c r="N33" s="657"/>
      <c r="O33" s="657"/>
      <c r="P33" s="657"/>
      <c r="Q33" s="658"/>
      <c r="R33" s="659">
        <v>56711</v>
      </c>
      <c r="S33" s="660"/>
      <c r="T33" s="660"/>
      <c r="U33" s="660"/>
      <c r="V33" s="660"/>
      <c r="W33" s="660"/>
      <c r="X33" s="660"/>
      <c r="Y33" s="661"/>
      <c r="Z33" s="662">
        <v>0.3</v>
      </c>
      <c r="AA33" s="662"/>
      <c r="AB33" s="662"/>
      <c r="AC33" s="662"/>
      <c r="AD33" s="663">
        <v>17453</v>
      </c>
      <c r="AE33" s="663"/>
      <c r="AF33" s="663"/>
      <c r="AG33" s="663"/>
      <c r="AH33" s="663"/>
      <c r="AI33" s="663"/>
      <c r="AJ33" s="663"/>
      <c r="AK33" s="663"/>
      <c r="AL33" s="664">
        <v>0.2</v>
      </c>
      <c r="AM33" s="665"/>
      <c r="AN33" s="665"/>
      <c r="AO33" s="666"/>
      <c r="AP33" s="711"/>
      <c r="AQ33" s="712"/>
      <c r="AR33" s="712"/>
      <c r="AS33" s="712"/>
      <c r="AT33" s="715"/>
      <c r="AU33" s="219"/>
      <c r="AV33" s="219"/>
      <c r="AW33" s="219"/>
      <c r="AX33" s="680" t="s">
        <v>331</v>
      </c>
      <c r="AY33" s="681"/>
      <c r="AZ33" s="681"/>
      <c r="BA33" s="681"/>
      <c r="BB33" s="681"/>
      <c r="BC33" s="681"/>
      <c r="BD33" s="681"/>
      <c r="BE33" s="681"/>
      <c r="BF33" s="682"/>
      <c r="BG33" s="717">
        <v>99.3</v>
      </c>
      <c r="BH33" s="718"/>
      <c r="BI33" s="718"/>
      <c r="BJ33" s="718"/>
      <c r="BK33" s="718"/>
      <c r="BL33" s="718"/>
      <c r="BM33" s="719">
        <v>97.1</v>
      </c>
      <c r="BN33" s="718"/>
      <c r="BO33" s="718"/>
      <c r="BP33" s="718"/>
      <c r="BQ33" s="720"/>
      <c r="BR33" s="717">
        <v>99.3</v>
      </c>
      <c r="BS33" s="718"/>
      <c r="BT33" s="718"/>
      <c r="BU33" s="718"/>
      <c r="BV33" s="718"/>
      <c r="BW33" s="718"/>
      <c r="BX33" s="719">
        <v>97.1</v>
      </c>
      <c r="BY33" s="718"/>
      <c r="BZ33" s="718"/>
      <c r="CA33" s="718"/>
      <c r="CB33" s="720"/>
      <c r="CD33" s="656" t="s">
        <v>332</v>
      </c>
      <c r="CE33" s="657"/>
      <c r="CF33" s="657"/>
      <c r="CG33" s="657"/>
      <c r="CH33" s="657"/>
      <c r="CI33" s="657"/>
      <c r="CJ33" s="657"/>
      <c r="CK33" s="657"/>
      <c r="CL33" s="657"/>
      <c r="CM33" s="657"/>
      <c r="CN33" s="657"/>
      <c r="CO33" s="657"/>
      <c r="CP33" s="657"/>
      <c r="CQ33" s="658"/>
      <c r="CR33" s="659">
        <v>8584124</v>
      </c>
      <c r="CS33" s="689"/>
      <c r="CT33" s="689"/>
      <c r="CU33" s="689"/>
      <c r="CV33" s="689"/>
      <c r="CW33" s="689"/>
      <c r="CX33" s="689"/>
      <c r="CY33" s="690"/>
      <c r="CZ33" s="664">
        <v>45</v>
      </c>
      <c r="DA33" s="691"/>
      <c r="DB33" s="691"/>
      <c r="DC33" s="694"/>
      <c r="DD33" s="668">
        <v>6574032</v>
      </c>
      <c r="DE33" s="689"/>
      <c r="DF33" s="689"/>
      <c r="DG33" s="689"/>
      <c r="DH33" s="689"/>
      <c r="DI33" s="689"/>
      <c r="DJ33" s="689"/>
      <c r="DK33" s="690"/>
      <c r="DL33" s="668">
        <v>3851652</v>
      </c>
      <c r="DM33" s="689"/>
      <c r="DN33" s="689"/>
      <c r="DO33" s="689"/>
      <c r="DP33" s="689"/>
      <c r="DQ33" s="689"/>
      <c r="DR33" s="689"/>
      <c r="DS33" s="689"/>
      <c r="DT33" s="689"/>
      <c r="DU33" s="689"/>
      <c r="DV33" s="690"/>
      <c r="DW33" s="664">
        <v>37.1</v>
      </c>
      <c r="DX33" s="691"/>
      <c r="DY33" s="691"/>
      <c r="DZ33" s="691"/>
      <c r="EA33" s="691"/>
      <c r="EB33" s="691"/>
      <c r="EC33" s="692"/>
    </row>
    <row r="34" spans="2:133" ht="11.25" customHeight="1" x14ac:dyDescent="0.25">
      <c r="B34" s="656" t="s">
        <v>333</v>
      </c>
      <c r="C34" s="657"/>
      <c r="D34" s="657"/>
      <c r="E34" s="657"/>
      <c r="F34" s="657"/>
      <c r="G34" s="657"/>
      <c r="H34" s="657"/>
      <c r="I34" s="657"/>
      <c r="J34" s="657"/>
      <c r="K34" s="657"/>
      <c r="L34" s="657"/>
      <c r="M34" s="657"/>
      <c r="N34" s="657"/>
      <c r="O34" s="657"/>
      <c r="P34" s="657"/>
      <c r="Q34" s="658"/>
      <c r="R34" s="659">
        <v>508853</v>
      </c>
      <c r="S34" s="660"/>
      <c r="T34" s="660"/>
      <c r="U34" s="660"/>
      <c r="V34" s="660"/>
      <c r="W34" s="660"/>
      <c r="X34" s="660"/>
      <c r="Y34" s="661"/>
      <c r="Z34" s="662">
        <v>2.5</v>
      </c>
      <c r="AA34" s="662"/>
      <c r="AB34" s="662"/>
      <c r="AC34" s="662"/>
      <c r="AD34" s="663" t="s">
        <v>250</v>
      </c>
      <c r="AE34" s="663"/>
      <c r="AF34" s="663"/>
      <c r="AG34" s="663"/>
      <c r="AH34" s="663"/>
      <c r="AI34" s="663"/>
      <c r="AJ34" s="663"/>
      <c r="AK34" s="663"/>
      <c r="AL34" s="664" t="s">
        <v>254</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334</v>
      </c>
      <c r="CE34" s="657"/>
      <c r="CF34" s="657"/>
      <c r="CG34" s="657"/>
      <c r="CH34" s="657"/>
      <c r="CI34" s="657"/>
      <c r="CJ34" s="657"/>
      <c r="CK34" s="657"/>
      <c r="CL34" s="657"/>
      <c r="CM34" s="657"/>
      <c r="CN34" s="657"/>
      <c r="CO34" s="657"/>
      <c r="CP34" s="657"/>
      <c r="CQ34" s="658"/>
      <c r="CR34" s="659">
        <v>2949464</v>
      </c>
      <c r="CS34" s="660"/>
      <c r="CT34" s="660"/>
      <c r="CU34" s="660"/>
      <c r="CV34" s="660"/>
      <c r="CW34" s="660"/>
      <c r="CX34" s="660"/>
      <c r="CY34" s="661"/>
      <c r="CZ34" s="664">
        <v>15.5</v>
      </c>
      <c r="DA34" s="691"/>
      <c r="DB34" s="691"/>
      <c r="DC34" s="694"/>
      <c r="DD34" s="668">
        <v>2034888</v>
      </c>
      <c r="DE34" s="660"/>
      <c r="DF34" s="660"/>
      <c r="DG34" s="660"/>
      <c r="DH34" s="660"/>
      <c r="DI34" s="660"/>
      <c r="DJ34" s="660"/>
      <c r="DK34" s="661"/>
      <c r="DL34" s="668">
        <v>1764113</v>
      </c>
      <c r="DM34" s="660"/>
      <c r="DN34" s="660"/>
      <c r="DO34" s="660"/>
      <c r="DP34" s="660"/>
      <c r="DQ34" s="660"/>
      <c r="DR34" s="660"/>
      <c r="DS34" s="660"/>
      <c r="DT34" s="660"/>
      <c r="DU34" s="660"/>
      <c r="DV34" s="661"/>
      <c r="DW34" s="664">
        <v>17</v>
      </c>
      <c r="DX34" s="691"/>
      <c r="DY34" s="691"/>
      <c r="DZ34" s="691"/>
      <c r="EA34" s="691"/>
      <c r="EB34" s="691"/>
      <c r="EC34" s="692"/>
    </row>
    <row r="35" spans="2:133" ht="11.25" customHeight="1" x14ac:dyDescent="0.25">
      <c r="B35" s="656" t="s">
        <v>335</v>
      </c>
      <c r="C35" s="657"/>
      <c r="D35" s="657"/>
      <c r="E35" s="657"/>
      <c r="F35" s="657"/>
      <c r="G35" s="657"/>
      <c r="H35" s="657"/>
      <c r="I35" s="657"/>
      <c r="J35" s="657"/>
      <c r="K35" s="657"/>
      <c r="L35" s="657"/>
      <c r="M35" s="657"/>
      <c r="N35" s="657"/>
      <c r="O35" s="657"/>
      <c r="P35" s="657"/>
      <c r="Q35" s="658"/>
      <c r="R35" s="659">
        <v>770604</v>
      </c>
      <c r="S35" s="660"/>
      <c r="T35" s="660"/>
      <c r="U35" s="660"/>
      <c r="V35" s="660"/>
      <c r="W35" s="660"/>
      <c r="X35" s="660"/>
      <c r="Y35" s="661"/>
      <c r="Z35" s="662">
        <v>3.8</v>
      </c>
      <c r="AA35" s="662"/>
      <c r="AB35" s="662"/>
      <c r="AC35" s="662"/>
      <c r="AD35" s="663" t="s">
        <v>254</v>
      </c>
      <c r="AE35" s="663"/>
      <c r="AF35" s="663"/>
      <c r="AG35" s="663"/>
      <c r="AH35" s="663"/>
      <c r="AI35" s="663"/>
      <c r="AJ35" s="663"/>
      <c r="AK35" s="663"/>
      <c r="AL35" s="664" t="s">
        <v>257</v>
      </c>
      <c r="AM35" s="665"/>
      <c r="AN35" s="665"/>
      <c r="AO35" s="666"/>
      <c r="AP35" s="222"/>
      <c r="AQ35" s="641" t="s">
        <v>336</v>
      </c>
      <c r="AR35" s="642"/>
      <c r="AS35" s="642"/>
      <c r="AT35" s="642"/>
      <c r="AU35" s="642"/>
      <c r="AV35" s="642"/>
      <c r="AW35" s="642"/>
      <c r="AX35" s="642"/>
      <c r="AY35" s="642"/>
      <c r="AZ35" s="642"/>
      <c r="BA35" s="642"/>
      <c r="BB35" s="642"/>
      <c r="BC35" s="642"/>
      <c r="BD35" s="642"/>
      <c r="BE35" s="642"/>
      <c r="BF35" s="643"/>
      <c r="BG35" s="641" t="s">
        <v>337</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338</v>
      </c>
      <c r="CE35" s="657"/>
      <c r="CF35" s="657"/>
      <c r="CG35" s="657"/>
      <c r="CH35" s="657"/>
      <c r="CI35" s="657"/>
      <c r="CJ35" s="657"/>
      <c r="CK35" s="657"/>
      <c r="CL35" s="657"/>
      <c r="CM35" s="657"/>
      <c r="CN35" s="657"/>
      <c r="CO35" s="657"/>
      <c r="CP35" s="657"/>
      <c r="CQ35" s="658"/>
      <c r="CR35" s="659">
        <v>846950</v>
      </c>
      <c r="CS35" s="689"/>
      <c r="CT35" s="689"/>
      <c r="CU35" s="689"/>
      <c r="CV35" s="689"/>
      <c r="CW35" s="689"/>
      <c r="CX35" s="689"/>
      <c r="CY35" s="690"/>
      <c r="CZ35" s="664">
        <v>4.4000000000000004</v>
      </c>
      <c r="DA35" s="691"/>
      <c r="DB35" s="691"/>
      <c r="DC35" s="694"/>
      <c r="DD35" s="668">
        <v>613765</v>
      </c>
      <c r="DE35" s="689"/>
      <c r="DF35" s="689"/>
      <c r="DG35" s="689"/>
      <c r="DH35" s="689"/>
      <c r="DI35" s="689"/>
      <c r="DJ35" s="689"/>
      <c r="DK35" s="690"/>
      <c r="DL35" s="668">
        <v>493584</v>
      </c>
      <c r="DM35" s="689"/>
      <c r="DN35" s="689"/>
      <c r="DO35" s="689"/>
      <c r="DP35" s="689"/>
      <c r="DQ35" s="689"/>
      <c r="DR35" s="689"/>
      <c r="DS35" s="689"/>
      <c r="DT35" s="689"/>
      <c r="DU35" s="689"/>
      <c r="DV35" s="690"/>
      <c r="DW35" s="664">
        <v>4.7</v>
      </c>
      <c r="DX35" s="691"/>
      <c r="DY35" s="691"/>
      <c r="DZ35" s="691"/>
      <c r="EA35" s="691"/>
      <c r="EB35" s="691"/>
      <c r="EC35" s="692"/>
    </row>
    <row r="36" spans="2:133" ht="11.25" customHeight="1" x14ac:dyDescent="0.25">
      <c r="B36" s="656" t="s">
        <v>339</v>
      </c>
      <c r="C36" s="657"/>
      <c r="D36" s="657"/>
      <c r="E36" s="657"/>
      <c r="F36" s="657"/>
      <c r="G36" s="657"/>
      <c r="H36" s="657"/>
      <c r="I36" s="657"/>
      <c r="J36" s="657"/>
      <c r="K36" s="657"/>
      <c r="L36" s="657"/>
      <c r="M36" s="657"/>
      <c r="N36" s="657"/>
      <c r="O36" s="657"/>
      <c r="P36" s="657"/>
      <c r="Q36" s="658"/>
      <c r="R36" s="659">
        <v>1461587</v>
      </c>
      <c r="S36" s="660"/>
      <c r="T36" s="660"/>
      <c r="U36" s="660"/>
      <c r="V36" s="660"/>
      <c r="W36" s="660"/>
      <c r="X36" s="660"/>
      <c r="Y36" s="661"/>
      <c r="Z36" s="662">
        <v>7.2</v>
      </c>
      <c r="AA36" s="662"/>
      <c r="AB36" s="662"/>
      <c r="AC36" s="662"/>
      <c r="AD36" s="663" t="s">
        <v>257</v>
      </c>
      <c r="AE36" s="663"/>
      <c r="AF36" s="663"/>
      <c r="AG36" s="663"/>
      <c r="AH36" s="663"/>
      <c r="AI36" s="663"/>
      <c r="AJ36" s="663"/>
      <c r="AK36" s="663"/>
      <c r="AL36" s="664" t="s">
        <v>250</v>
      </c>
      <c r="AM36" s="665"/>
      <c r="AN36" s="665"/>
      <c r="AO36" s="666"/>
      <c r="AP36" s="222"/>
      <c r="AQ36" s="721" t="s">
        <v>340</v>
      </c>
      <c r="AR36" s="722"/>
      <c r="AS36" s="722"/>
      <c r="AT36" s="722"/>
      <c r="AU36" s="722"/>
      <c r="AV36" s="722"/>
      <c r="AW36" s="722"/>
      <c r="AX36" s="722"/>
      <c r="AY36" s="723"/>
      <c r="AZ36" s="648">
        <v>1900841</v>
      </c>
      <c r="BA36" s="649"/>
      <c r="BB36" s="649"/>
      <c r="BC36" s="649"/>
      <c r="BD36" s="649"/>
      <c r="BE36" s="649"/>
      <c r="BF36" s="724"/>
      <c r="BG36" s="645" t="s">
        <v>341</v>
      </c>
      <c r="BH36" s="646"/>
      <c r="BI36" s="646"/>
      <c r="BJ36" s="646"/>
      <c r="BK36" s="646"/>
      <c r="BL36" s="646"/>
      <c r="BM36" s="646"/>
      <c r="BN36" s="646"/>
      <c r="BO36" s="646"/>
      <c r="BP36" s="646"/>
      <c r="BQ36" s="646"/>
      <c r="BR36" s="646"/>
      <c r="BS36" s="646"/>
      <c r="BT36" s="646"/>
      <c r="BU36" s="647"/>
      <c r="BV36" s="648">
        <v>22320</v>
      </c>
      <c r="BW36" s="649"/>
      <c r="BX36" s="649"/>
      <c r="BY36" s="649"/>
      <c r="BZ36" s="649"/>
      <c r="CA36" s="649"/>
      <c r="CB36" s="724"/>
      <c r="CD36" s="656" t="s">
        <v>342</v>
      </c>
      <c r="CE36" s="657"/>
      <c r="CF36" s="657"/>
      <c r="CG36" s="657"/>
      <c r="CH36" s="657"/>
      <c r="CI36" s="657"/>
      <c r="CJ36" s="657"/>
      <c r="CK36" s="657"/>
      <c r="CL36" s="657"/>
      <c r="CM36" s="657"/>
      <c r="CN36" s="657"/>
      <c r="CO36" s="657"/>
      <c r="CP36" s="657"/>
      <c r="CQ36" s="658"/>
      <c r="CR36" s="659">
        <v>2195967</v>
      </c>
      <c r="CS36" s="660"/>
      <c r="CT36" s="660"/>
      <c r="CU36" s="660"/>
      <c r="CV36" s="660"/>
      <c r="CW36" s="660"/>
      <c r="CX36" s="660"/>
      <c r="CY36" s="661"/>
      <c r="CZ36" s="664">
        <v>11.5</v>
      </c>
      <c r="DA36" s="691"/>
      <c r="DB36" s="691"/>
      <c r="DC36" s="694"/>
      <c r="DD36" s="668">
        <v>1608233</v>
      </c>
      <c r="DE36" s="660"/>
      <c r="DF36" s="660"/>
      <c r="DG36" s="660"/>
      <c r="DH36" s="660"/>
      <c r="DI36" s="660"/>
      <c r="DJ36" s="660"/>
      <c r="DK36" s="661"/>
      <c r="DL36" s="668">
        <v>613542</v>
      </c>
      <c r="DM36" s="660"/>
      <c r="DN36" s="660"/>
      <c r="DO36" s="660"/>
      <c r="DP36" s="660"/>
      <c r="DQ36" s="660"/>
      <c r="DR36" s="660"/>
      <c r="DS36" s="660"/>
      <c r="DT36" s="660"/>
      <c r="DU36" s="660"/>
      <c r="DV36" s="661"/>
      <c r="DW36" s="664">
        <v>5.9</v>
      </c>
      <c r="DX36" s="691"/>
      <c r="DY36" s="691"/>
      <c r="DZ36" s="691"/>
      <c r="EA36" s="691"/>
      <c r="EB36" s="691"/>
      <c r="EC36" s="692"/>
    </row>
    <row r="37" spans="2:133" ht="11.25" customHeight="1" x14ac:dyDescent="0.25">
      <c r="B37" s="656" t="s">
        <v>343</v>
      </c>
      <c r="C37" s="657"/>
      <c r="D37" s="657"/>
      <c r="E37" s="657"/>
      <c r="F37" s="657"/>
      <c r="G37" s="657"/>
      <c r="H37" s="657"/>
      <c r="I37" s="657"/>
      <c r="J37" s="657"/>
      <c r="K37" s="657"/>
      <c r="L37" s="657"/>
      <c r="M37" s="657"/>
      <c r="N37" s="657"/>
      <c r="O37" s="657"/>
      <c r="P37" s="657"/>
      <c r="Q37" s="658"/>
      <c r="R37" s="659">
        <v>344581</v>
      </c>
      <c r="S37" s="660"/>
      <c r="T37" s="660"/>
      <c r="U37" s="660"/>
      <c r="V37" s="660"/>
      <c r="W37" s="660"/>
      <c r="X37" s="660"/>
      <c r="Y37" s="661"/>
      <c r="Z37" s="662">
        <v>1.7</v>
      </c>
      <c r="AA37" s="662"/>
      <c r="AB37" s="662"/>
      <c r="AC37" s="662"/>
      <c r="AD37" s="663">
        <v>911</v>
      </c>
      <c r="AE37" s="663"/>
      <c r="AF37" s="663"/>
      <c r="AG37" s="663"/>
      <c r="AH37" s="663"/>
      <c r="AI37" s="663"/>
      <c r="AJ37" s="663"/>
      <c r="AK37" s="663"/>
      <c r="AL37" s="664">
        <v>0</v>
      </c>
      <c r="AM37" s="665"/>
      <c r="AN37" s="665"/>
      <c r="AO37" s="666"/>
      <c r="AQ37" s="725" t="s">
        <v>344</v>
      </c>
      <c r="AR37" s="726"/>
      <c r="AS37" s="726"/>
      <c r="AT37" s="726"/>
      <c r="AU37" s="726"/>
      <c r="AV37" s="726"/>
      <c r="AW37" s="726"/>
      <c r="AX37" s="726"/>
      <c r="AY37" s="727"/>
      <c r="AZ37" s="659">
        <v>653872</v>
      </c>
      <c r="BA37" s="660"/>
      <c r="BB37" s="660"/>
      <c r="BC37" s="660"/>
      <c r="BD37" s="689"/>
      <c r="BE37" s="689"/>
      <c r="BF37" s="705"/>
      <c r="BG37" s="656" t="s">
        <v>345</v>
      </c>
      <c r="BH37" s="657"/>
      <c r="BI37" s="657"/>
      <c r="BJ37" s="657"/>
      <c r="BK37" s="657"/>
      <c r="BL37" s="657"/>
      <c r="BM37" s="657"/>
      <c r="BN37" s="657"/>
      <c r="BO37" s="657"/>
      <c r="BP37" s="657"/>
      <c r="BQ37" s="657"/>
      <c r="BR37" s="657"/>
      <c r="BS37" s="657"/>
      <c r="BT37" s="657"/>
      <c r="BU37" s="658"/>
      <c r="BV37" s="659">
        <v>-8614</v>
      </c>
      <c r="BW37" s="660"/>
      <c r="BX37" s="660"/>
      <c r="BY37" s="660"/>
      <c r="BZ37" s="660"/>
      <c r="CA37" s="660"/>
      <c r="CB37" s="669"/>
      <c r="CD37" s="656" t="s">
        <v>346</v>
      </c>
      <c r="CE37" s="657"/>
      <c r="CF37" s="657"/>
      <c r="CG37" s="657"/>
      <c r="CH37" s="657"/>
      <c r="CI37" s="657"/>
      <c r="CJ37" s="657"/>
      <c r="CK37" s="657"/>
      <c r="CL37" s="657"/>
      <c r="CM37" s="657"/>
      <c r="CN37" s="657"/>
      <c r="CO37" s="657"/>
      <c r="CP37" s="657"/>
      <c r="CQ37" s="658"/>
      <c r="CR37" s="659">
        <v>37488</v>
      </c>
      <c r="CS37" s="689"/>
      <c r="CT37" s="689"/>
      <c r="CU37" s="689"/>
      <c r="CV37" s="689"/>
      <c r="CW37" s="689"/>
      <c r="CX37" s="689"/>
      <c r="CY37" s="690"/>
      <c r="CZ37" s="664">
        <v>0.2</v>
      </c>
      <c r="DA37" s="691"/>
      <c r="DB37" s="691"/>
      <c r="DC37" s="694"/>
      <c r="DD37" s="668">
        <v>37488</v>
      </c>
      <c r="DE37" s="689"/>
      <c r="DF37" s="689"/>
      <c r="DG37" s="689"/>
      <c r="DH37" s="689"/>
      <c r="DI37" s="689"/>
      <c r="DJ37" s="689"/>
      <c r="DK37" s="690"/>
      <c r="DL37" s="668">
        <v>27180</v>
      </c>
      <c r="DM37" s="689"/>
      <c r="DN37" s="689"/>
      <c r="DO37" s="689"/>
      <c r="DP37" s="689"/>
      <c r="DQ37" s="689"/>
      <c r="DR37" s="689"/>
      <c r="DS37" s="689"/>
      <c r="DT37" s="689"/>
      <c r="DU37" s="689"/>
      <c r="DV37" s="690"/>
      <c r="DW37" s="664">
        <v>0.3</v>
      </c>
      <c r="DX37" s="691"/>
      <c r="DY37" s="691"/>
      <c r="DZ37" s="691"/>
      <c r="EA37" s="691"/>
      <c r="EB37" s="691"/>
      <c r="EC37" s="692"/>
    </row>
    <row r="38" spans="2:133" ht="11.25" customHeight="1" x14ac:dyDescent="0.25">
      <c r="B38" s="656" t="s">
        <v>347</v>
      </c>
      <c r="C38" s="657"/>
      <c r="D38" s="657"/>
      <c r="E38" s="657"/>
      <c r="F38" s="657"/>
      <c r="G38" s="657"/>
      <c r="H38" s="657"/>
      <c r="I38" s="657"/>
      <c r="J38" s="657"/>
      <c r="K38" s="657"/>
      <c r="L38" s="657"/>
      <c r="M38" s="657"/>
      <c r="N38" s="657"/>
      <c r="O38" s="657"/>
      <c r="P38" s="657"/>
      <c r="Q38" s="658"/>
      <c r="R38" s="659">
        <v>805700</v>
      </c>
      <c r="S38" s="660"/>
      <c r="T38" s="660"/>
      <c r="U38" s="660"/>
      <c r="V38" s="660"/>
      <c r="W38" s="660"/>
      <c r="X38" s="660"/>
      <c r="Y38" s="661"/>
      <c r="Z38" s="662">
        <v>4</v>
      </c>
      <c r="AA38" s="662"/>
      <c r="AB38" s="662"/>
      <c r="AC38" s="662"/>
      <c r="AD38" s="663" t="s">
        <v>250</v>
      </c>
      <c r="AE38" s="663"/>
      <c r="AF38" s="663"/>
      <c r="AG38" s="663"/>
      <c r="AH38" s="663"/>
      <c r="AI38" s="663"/>
      <c r="AJ38" s="663"/>
      <c r="AK38" s="663"/>
      <c r="AL38" s="664" t="s">
        <v>142</v>
      </c>
      <c r="AM38" s="665"/>
      <c r="AN38" s="665"/>
      <c r="AO38" s="666"/>
      <c r="AQ38" s="725" t="s">
        <v>348</v>
      </c>
      <c r="AR38" s="726"/>
      <c r="AS38" s="726"/>
      <c r="AT38" s="726"/>
      <c r="AU38" s="726"/>
      <c r="AV38" s="726"/>
      <c r="AW38" s="726"/>
      <c r="AX38" s="726"/>
      <c r="AY38" s="727"/>
      <c r="AZ38" s="659">
        <v>24248</v>
      </c>
      <c r="BA38" s="660"/>
      <c r="BB38" s="660"/>
      <c r="BC38" s="660"/>
      <c r="BD38" s="689"/>
      <c r="BE38" s="689"/>
      <c r="BF38" s="705"/>
      <c r="BG38" s="656" t="s">
        <v>349</v>
      </c>
      <c r="BH38" s="657"/>
      <c r="BI38" s="657"/>
      <c r="BJ38" s="657"/>
      <c r="BK38" s="657"/>
      <c r="BL38" s="657"/>
      <c r="BM38" s="657"/>
      <c r="BN38" s="657"/>
      <c r="BO38" s="657"/>
      <c r="BP38" s="657"/>
      <c r="BQ38" s="657"/>
      <c r="BR38" s="657"/>
      <c r="BS38" s="657"/>
      <c r="BT38" s="657"/>
      <c r="BU38" s="658"/>
      <c r="BV38" s="659">
        <v>4410</v>
      </c>
      <c r="BW38" s="660"/>
      <c r="BX38" s="660"/>
      <c r="BY38" s="660"/>
      <c r="BZ38" s="660"/>
      <c r="CA38" s="660"/>
      <c r="CB38" s="669"/>
      <c r="CD38" s="656" t="s">
        <v>350</v>
      </c>
      <c r="CE38" s="657"/>
      <c r="CF38" s="657"/>
      <c r="CG38" s="657"/>
      <c r="CH38" s="657"/>
      <c r="CI38" s="657"/>
      <c r="CJ38" s="657"/>
      <c r="CK38" s="657"/>
      <c r="CL38" s="657"/>
      <c r="CM38" s="657"/>
      <c r="CN38" s="657"/>
      <c r="CO38" s="657"/>
      <c r="CP38" s="657"/>
      <c r="CQ38" s="658"/>
      <c r="CR38" s="659">
        <v>1214536</v>
      </c>
      <c r="CS38" s="660"/>
      <c r="CT38" s="660"/>
      <c r="CU38" s="660"/>
      <c r="CV38" s="660"/>
      <c r="CW38" s="660"/>
      <c r="CX38" s="660"/>
      <c r="CY38" s="661"/>
      <c r="CZ38" s="664">
        <v>6.4</v>
      </c>
      <c r="DA38" s="691"/>
      <c r="DB38" s="691"/>
      <c r="DC38" s="694"/>
      <c r="DD38" s="668">
        <v>1013027</v>
      </c>
      <c r="DE38" s="660"/>
      <c r="DF38" s="660"/>
      <c r="DG38" s="660"/>
      <c r="DH38" s="660"/>
      <c r="DI38" s="660"/>
      <c r="DJ38" s="660"/>
      <c r="DK38" s="661"/>
      <c r="DL38" s="668">
        <v>980413</v>
      </c>
      <c r="DM38" s="660"/>
      <c r="DN38" s="660"/>
      <c r="DO38" s="660"/>
      <c r="DP38" s="660"/>
      <c r="DQ38" s="660"/>
      <c r="DR38" s="660"/>
      <c r="DS38" s="660"/>
      <c r="DT38" s="660"/>
      <c r="DU38" s="660"/>
      <c r="DV38" s="661"/>
      <c r="DW38" s="664">
        <v>9.4</v>
      </c>
      <c r="DX38" s="691"/>
      <c r="DY38" s="691"/>
      <c r="DZ38" s="691"/>
      <c r="EA38" s="691"/>
      <c r="EB38" s="691"/>
      <c r="EC38" s="692"/>
    </row>
    <row r="39" spans="2:133" ht="11.25" customHeight="1" x14ac:dyDescent="0.25">
      <c r="B39" s="656" t="s">
        <v>351</v>
      </c>
      <c r="C39" s="657"/>
      <c r="D39" s="657"/>
      <c r="E39" s="657"/>
      <c r="F39" s="657"/>
      <c r="G39" s="657"/>
      <c r="H39" s="657"/>
      <c r="I39" s="657"/>
      <c r="J39" s="657"/>
      <c r="K39" s="657"/>
      <c r="L39" s="657"/>
      <c r="M39" s="657"/>
      <c r="N39" s="657"/>
      <c r="O39" s="657"/>
      <c r="P39" s="657"/>
      <c r="Q39" s="658"/>
      <c r="R39" s="659" t="s">
        <v>257</v>
      </c>
      <c r="S39" s="660"/>
      <c r="T39" s="660"/>
      <c r="U39" s="660"/>
      <c r="V39" s="660"/>
      <c r="W39" s="660"/>
      <c r="X39" s="660"/>
      <c r="Y39" s="661"/>
      <c r="Z39" s="662" t="s">
        <v>254</v>
      </c>
      <c r="AA39" s="662"/>
      <c r="AB39" s="662"/>
      <c r="AC39" s="662"/>
      <c r="AD39" s="663" t="s">
        <v>257</v>
      </c>
      <c r="AE39" s="663"/>
      <c r="AF39" s="663"/>
      <c r="AG39" s="663"/>
      <c r="AH39" s="663"/>
      <c r="AI39" s="663"/>
      <c r="AJ39" s="663"/>
      <c r="AK39" s="663"/>
      <c r="AL39" s="664" t="s">
        <v>253</v>
      </c>
      <c r="AM39" s="665"/>
      <c r="AN39" s="665"/>
      <c r="AO39" s="666"/>
      <c r="AQ39" s="725" t="s">
        <v>352</v>
      </c>
      <c r="AR39" s="726"/>
      <c r="AS39" s="726"/>
      <c r="AT39" s="726"/>
      <c r="AU39" s="726"/>
      <c r="AV39" s="726"/>
      <c r="AW39" s="726"/>
      <c r="AX39" s="726"/>
      <c r="AY39" s="727"/>
      <c r="AZ39" s="659">
        <v>7461</v>
      </c>
      <c r="BA39" s="660"/>
      <c r="BB39" s="660"/>
      <c r="BC39" s="660"/>
      <c r="BD39" s="689"/>
      <c r="BE39" s="689"/>
      <c r="BF39" s="705"/>
      <c r="BG39" s="656" t="s">
        <v>353</v>
      </c>
      <c r="BH39" s="657"/>
      <c r="BI39" s="657"/>
      <c r="BJ39" s="657"/>
      <c r="BK39" s="657"/>
      <c r="BL39" s="657"/>
      <c r="BM39" s="657"/>
      <c r="BN39" s="657"/>
      <c r="BO39" s="657"/>
      <c r="BP39" s="657"/>
      <c r="BQ39" s="657"/>
      <c r="BR39" s="657"/>
      <c r="BS39" s="657"/>
      <c r="BT39" s="657"/>
      <c r="BU39" s="658"/>
      <c r="BV39" s="659">
        <v>6710</v>
      </c>
      <c r="BW39" s="660"/>
      <c r="BX39" s="660"/>
      <c r="BY39" s="660"/>
      <c r="BZ39" s="660"/>
      <c r="CA39" s="660"/>
      <c r="CB39" s="669"/>
      <c r="CD39" s="656" t="s">
        <v>354</v>
      </c>
      <c r="CE39" s="657"/>
      <c r="CF39" s="657"/>
      <c r="CG39" s="657"/>
      <c r="CH39" s="657"/>
      <c r="CI39" s="657"/>
      <c r="CJ39" s="657"/>
      <c r="CK39" s="657"/>
      <c r="CL39" s="657"/>
      <c r="CM39" s="657"/>
      <c r="CN39" s="657"/>
      <c r="CO39" s="657"/>
      <c r="CP39" s="657"/>
      <c r="CQ39" s="658"/>
      <c r="CR39" s="659">
        <v>1314601</v>
      </c>
      <c r="CS39" s="689"/>
      <c r="CT39" s="689"/>
      <c r="CU39" s="689"/>
      <c r="CV39" s="689"/>
      <c r="CW39" s="689"/>
      <c r="CX39" s="689"/>
      <c r="CY39" s="690"/>
      <c r="CZ39" s="664">
        <v>6.9</v>
      </c>
      <c r="DA39" s="691"/>
      <c r="DB39" s="691"/>
      <c r="DC39" s="694"/>
      <c r="DD39" s="668">
        <v>1304119</v>
      </c>
      <c r="DE39" s="689"/>
      <c r="DF39" s="689"/>
      <c r="DG39" s="689"/>
      <c r="DH39" s="689"/>
      <c r="DI39" s="689"/>
      <c r="DJ39" s="689"/>
      <c r="DK39" s="690"/>
      <c r="DL39" s="668" t="s">
        <v>253</v>
      </c>
      <c r="DM39" s="689"/>
      <c r="DN39" s="689"/>
      <c r="DO39" s="689"/>
      <c r="DP39" s="689"/>
      <c r="DQ39" s="689"/>
      <c r="DR39" s="689"/>
      <c r="DS39" s="689"/>
      <c r="DT39" s="689"/>
      <c r="DU39" s="689"/>
      <c r="DV39" s="690"/>
      <c r="DW39" s="664" t="s">
        <v>184</v>
      </c>
      <c r="DX39" s="691"/>
      <c r="DY39" s="691"/>
      <c r="DZ39" s="691"/>
      <c r="EA39" s="691"/>
      <c r="EB39" s="691"/>
      <c r="EC39" s="692"/>
    </row>
    <row r="40" spans="2:133" ht="11.25" customHeight="1" x14ac:dyDescent="0.25">
      <c r="B40" s="656" t="s">
        <v>355</v>
      </c>
      <c r="C40" s="657"/>
      <c r="D40" s="657"/>
      <c r="E40" s="657"/>
      <c r="F40" s="657"/>
      <c r="G40" s="657"/>
      <c r="H40" s="657"/>
      <c r="I40" s="657"/>
      <c r="J40" s="657"/>
      <c r="K40" s="657"/>
      <c r="L40" s="657"/>
      <c r="M40" s="657"/>
      <c r="N40" s="657"/>
      <c r="O40" s="657"/>
      <c r="P40" s="657"/>
      <c r="Q40" s="658"/>
      <c r="R40" s="659">
        <v>188700</v>
      </c>
      <c r="S40" s="660"/>
      <c r="T40" s="660"/>
      <c r="U40" s="660"/>
      <c r="V40" s="660"/>
      <c r="W40" s="660"/>
      <c r="X40" s="660"/>
      <c r="Y40" s="661"/>
      <c r="Z40" s="662">
        <v>0.9</v>
      </c>
      <c r="AA40" s="662"/>
      <c r="AB40" s="662"/>
      <c r="AC40" s="662"/>
      <c r="AD40" s="663" t="s">
        <v>250</v>
      </c>
      <c r="AE40" s="663"/>
      <c r="AF40" s="663"/>
      <c r="AG40" s="663"/>
      <c r="AH40" s="663"/>
      <c r="AI40" s="663"/>
      <c r="AJ40" s="663"/>
      <c r="AK40" s="663"/>
      <c r="AL40" s="664" t="s">
        <v>257</v>
      </c>
      <c r="AM40" s="665"/>
      <c r="AN40" s="665"/>
      <c r="AO40" s="666"/>
      <c r="AQ40" s="725" t="s">
        <v>356</v>
      </c>
      <c r="AR40" s="726"/>
      <c r="AS40" s="726"/>
      <c r="AT40" s="726"/>
      <c r="AU40" s="726"/>
      <c r="AV40" s="726"/>
      <c r="AW40" s="726"/>
      <c r="AX40" s="726"/>
      <c r="AY40" s="727"/>
      <c r="AZ40" s="659">
        <v>1468</v>
      </c>
      <c r="BA40" s="660"/>
      <c r="BB40" s="660"/>
      <c r="BC40" s="660"/>
      <c r="BD40" s="689"/>
      <c r="BE40" s="689"/>
      <c r="BF40" s="705"/>
      <c r="BG40" s="709" t="s">
        <v>357</v>
      </c>
      <c r="BH40" s="710"/>
      <c r="BI40" s="710"/>
      <c r="BJ40" s="710"/>
      <c r="BK40" s="710"/>
      <c r="BL40" s="223"/>
      <c r="BM40" s="657" t="s">
        <v>358</v>
      </c>
      <c r="BN40" s="657"/>
      <c r="BO40" s="657"/>
      <c r="BP40" s="657"/>
      <c r="BQ40" s="657"/>
      <c r="BR40" s="657"/>
      <c r="BS40" s="657"/>
      <c r="BT40" s="657"/>
      <c r="BU40" s="658"/>
      <c r="BV40" s="659">
        <v>76</v>
      </c>
      <c r="BW40" s="660"/>
      <c r="BX40" s="660"/>
      <c r="BY40" s="660"/>
      <c r="BZ40" s="660"/>
      <c r="CA40" s="660"/>
      <c r="CB40" s="669"/>
      <c r="CD40" s="656" t="s">
        <v>359</v>
      </c>
      <c r="CE40" s="657"/>
      <c r="CF40" s="657"/>
      <c r="CG40" s="657"/>
      <c r="CH40" s="657"/>
      <c r="CI40" s="657"/>
      <c r="CJ40" s="657"/>
      <c r="CK40" s="657"/>
      <c r="CL40" s="657"/>
      <c r="CM40" s="657"/>
      <c r="CN40" s="657"/>
      <c r="CO40" s="657"/>
      <c r="CP40" s="657"/>
      <c r="CQ40" s="658"/>
      <c r="CR40" s="659">
        <v>62606</v>
      </c>
      <c r="CS40" s="660"/>
      <c r="CT40" s="660"/>
      <c r="CU40" s="660"/>
      <c r="CV40" s="660"/>
      <c r="CW40" s="660"/>
      <c r="CX40" s="660"/>
      <c r="CY40" s="661"/>
      <c r="CZ40" s="664">
        <v>0.3</v>
      </c>
      <c r="DA40" s="691"/>
      <c r="DB40" s="691"/>
      <c r="DC40" s="694"/>
      <c r="DD40" s="668" t="s">
        <v>253</v>
      </c>
      <c r="DE40" s="660"/>
      <c r="DF40" s="660"/>
      <c r="DG40" s="660"/>
      <c r="DH40" s="660"/>
      <c r="DI40" s="660"/>
      <c r="DJ40" s="660"/>
      <c r="DK40" s="661"/>
      <c r="DL40" s="668" t="s">
        <v>257</v>
      </c>
      <c r="DM40" s="660"/>
      <c r="DN40" s="660"/>
      <c r="DO40" s="660"/>
      <c r="DP40" s="660"/>
      <c r="DQ40" s="660"/>
      <c r="DR40" s="660"/>
      <c r="DS40" s="660"/>
      <c r="DT40" s="660"/>
      <c r="DU40" s="660"/>
      <c r="DV40" s="661"/>
      <c r="DW40" s="664" t="s">
        <v>254</v>
      </c>
      <c r="DX40" s="691"/>
      <c r="DY40" s="691"/>
      <c r="DZ40" s="691"/>
      <c r="EA40" s="691"/>
      <c r="EB40" s="691"/>
      <c r="EC40" s="692"/>
    </row>
    <row r="41" spans="2:133" ht="11.25" customHeight="1" x14ac:dyDescent="0.25">
      <c r="B41" s="680" t="s">
        <v>360</v>
      </c>
      <c r="C41" s="681"/>
      <c r="D41" s="681"/>
      <c r="E41" s="681"/>
      <c r="F41" s="681"/>
      <c r="G41" s="681"/>
      <c r="H41" s="681"/>
      <c r="I41" s="681"/>
      <c r="J41" s="681"/>
      <c r="K41" s="681"/>
      <c r="L41" s="681"/>
      <c r="M41" s="681"/>
      <c r="N41" s="681"/>
      <c r="O41" s="681"/>
      <c r="P41" s="681"/>
      <c r="Q41" s="682"/>
      <c r="R41" s="734">
        <v>20177000</v>
      </c>
      <c r="S41" s="735"/>
      <c r="T41" s="735"/>
      <c r="U41" s="735"/>
      <c r="V41" s="735"/>
      <c r="W41" s="735"/>
      <c r="X41" s="735"/>
      <c r="Y41" s="736"/>
      <c r="Z41" s="737">
        <v>100</v>
      </c>
      <c r="AA41" s="737"/>
      <c r="AB41" s="737"/>
      <c r="AC41" s="737"/>
      <c r="AD41" s="738">
        <v>10202682</v>
      </c>
      <c r="AE41" s="738"/>
      <c r="AF41" s="738"/>
      <c r="AG41" s="738"/>
      <c r="AH41" s="738"/>
      <c r="AI41" s="738"/>
      <c r="AJ41" s="738"/>
      <c r="AK41" s="738"/>
      <c r="AL41" s="739">
        <v>100</v>
      </c>
      <c r="AM41" s="719"/>
      <c r="AN41" s="719"/>
      <c r="AO41" s="740"/>
      <c r="AQ41" s="725" t="s">
        <v>361</v>
      </c>
      <c r="AR41" s="726"/>
      <c r="AS41" s="726"/>
      <c r="AT41" s="726"/>
      <c r="AU41" s="726"/>
      <c r="AV41" s="726"/>
      <c r="AW41" s="726"/>
      <c r="AX41" s="726"/>
      <c r="AY41" s="727"/>
      <c r="AZ41" s="659">
        <v>212876</v>
      </c>
      <c r="BA41" s="660"/>
      <c r="BB41" s="660"/>
      <c r="BC41" s="660"/>
      <c r="BD41" s="689"/>
      <c r="BE41" s="689"/>
      <c r="BF41" s="705"/>
      <c r="BG41" s="709"/>
      <c r="BH41" s="710"/>
      <c r="BI41" s="710"/>
      <c r="BJ41" s="710"/>
      <c r="BK41" s="710"/>
      <c r="BL41" s="223"/>
      <c r="BM41" s="657" t="s">
        <v>362</v>
      </c>
      <c r="BN41" s="657"/>
      <c r="BO41" s="657"/>
      <c r="BP41" s="657"/>
      <c r="BQ41" s="657"/>
      <c r="BR41" s="657"/>
      <c r="BS41" s="657"/>
      <c r="BT41" s="657"/>
      <c r="BU41" s="658"/>
      <c r="BV41" s="659" t="s">
        <v>257</v>
      </c>
      <c r="BW41" s="660"/>
      <c r="BX41" s="660"/>
      <c r="BY41" s="660"/>
      <c r="BZ41" s="660"/>
      <c r="CA41" s="660"/>
      <c r="CB41" s="669"/>
      <c r="CD41" s="656" t="s">
        <v>363</v>
      </c>
      <c r="CE41" s="657"/>
      <c r="CF41" s="657"/>
      <c r="CG41" s="657"/>
      <c r="CH41" s="657"/>
      <c r="CI41" s="657"/>
      <c r="CJ41" s="657"/>
      <c r="CK41" s="657"/>
      <c r="CL41" s="657"/>
      <c r="CM41" s="657"/>
      <c r="CN41" s="657"/>
      <c r="CO41" s="657"/>
      <c r="CP41" s="657"/>
      <c r="CQ41" s="658"/>
      <c r="CR41" s="659" t="s">
        <v>142</v>
      </c>
      <c r="CS41" s="689"/>
      <c r="CT41" s="689"/>
      <c r="CU41" s="689"/>
      <c r="CV41" s="689"/>
      <c r="CW41" s="689"/>
      <c r="CX41" s="689"/>
      <c r="CY41" s="690"/>
      <c r="CZ41" s="664" t="s">
        <v>142</v>
      </c>
      <c r="DA41" s="691"/>
      <c r="DB41" s="691"/>
      <c r="DC41" s="694"/>
      <c r="DD41" s="668" t="s">
        <v>257</v>
      </c>
      <c r="DE41" s="689"/>
      <c r="DF41" s="689"/>
      <c r="DG41" s="689"/>
      <c r="DH41" s="689"/>
      <c r="DI41" s="689"/>
      <c r="DJ41" s="689"/>
      <c r="DK41" s="690"/>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25">
      <c r="AQ42" s="741" t="s">
        <v>364</v>
      </c>
      <c r="AR42" s="742"/>
      <c r="AS42" s="742"/>
      <c r="AT42" s="742"/>
      <c r="AU42" s="742"/>
      <c r="AV42" s="742"/>
      <c r="AW42" s="742"/>
      <c r="AX42" s="742"/>
      <c r="AY42" s="743"/>
      <c r="AZ42" s="734">
        <v>1000916</v>
      </c>
      <c r="BA42" s="735"/>
      <c r="BB42" s="735"/>
      <c r="BC42" s="735"/>
      <c r="BD42" s="718"/>
      <c r="BE42" s="718"/>
      <c r="BF42" s="720"/>
      <c r="BG42" s="711"/>
      <c r="BH42" s="712"/>
      <c r="BI42" s="712"/>
      <c r="BJ42" s="712"/>
      <c r="BK42" s="712"/>
      <c r="BL42" s="224"/>
      <c r="BM42" s="681" t="s">
        <v>365</v>
      </c>
      <c r="BN42" s="681"/>
      <c r="BO42" s="681"/>
      <c r="BP42" s="681"/>
      <c r="BQ42" s="681"/>
      <c r="BR42" s="681"/>
      <c r="BS42" s="681"/>
      <c r="BT42" s="681"/>
      <c r="BU42" s="682"/>
      <c r="BV42" s="734">
        <v>342</v>
      </c>
      <c r="BW42" s="735"/>
      <c r="BX42" s="735"/>
      <c r="BY42" s="735"/>
      <c r="BZ42" s="735"/>
      <c r="CA42" s="735"/>
      <c r="CB42" s="744"/>
      <c r="CD42" s="656" t="s">
        <v>366</v>
      </c>
      <c r="CE42" s="657"/>
      <c r="CF42" s="657"/>
      <c r="CG42" s="657"/>
      <c r="CH42" s="657"/>
      <c r="CI42" s="657"/>
      <c r="CJ42" s="657"/>
      <c r="CK42" s="657"/>
      <c r="CL42" s="657"/>
      <c r="CM42" s="657"/>
      <c r="CN42" s="657"/>
      <c r="CO42" s="657"/>
      <c r="CP42" s="657"/>
      <c r="CQ42" s="658"/>
      <c r="CR42" s="659">
        <v>2729554</v>
      </c>
      <c r="CS42" s="689"/>
      <c r="CT42" s="689"/>
      <c r="CU42" s="689"/>
      <c r="CV42" s="689"/>
      <c r="CW42" s="689"/>
      <c r="CX42" s="689"/>
      <c r="CY42" s="690"/>
      <c r="CZ42" s="664">
        <v>14.3</v>
      </c>
      <c r="DA42" s="691"/>
      <c r="DB42" s="691"/>
      <c r="DC42" s="694"/>
      <c r="DD42" s="668">
        <v>1057221</v>
      </c>
      <c r="DE42" s="689"/>
      <c r="DF42" s="689"/>
      <c r="DG42" s="689"/>
      <c r="DH42" s="689"/>
      <c r="DI42" s="689"/>
      <c r="DJ42" s="689"/>
      <c r="DK42" s="690"/>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25">
      <c r="B43" s="214" t="s">
        <v>367</v>
      </c>
      <c r="CD43" s="656" t="s">
        <v>368</v>
      </c>
      <c r="CE43" s="657"/>
      <c r="CF43" s="657"/>
      <c r="CG43" s="657"/>
      <c r="CH43" s="657"/>
      <c r="CI43" s="657"/>
      <c r="CJ43" s="657"/>
      <c r="CK43" s="657"/>
      <c r="CL43" s="657"/>
      <c r="CM43" s="657"/>
      <c r="CN43" s="657"/>
      <c r="CO43" s="657"/>
      <c r="CP43" s="657"/>
      <c r="CQ43" s="658"/>
      <c r="CR43" s="659">
        <v>68247</v>
      </c>
      <c r="CS43" s="689"/>
      <c r="CT43" s="689"/>
      <c r="CU43" s="689"/>
      <c r="CV43" s="689"/>
      <c r="CW43" s="689"/>
      <c r="CX43" s="689"/>
      <c r="CY43" s="690"/>
      <c r="CZ43" s="664">
        <v>0.4</v>
      </c>
      <c r="DA43" s="691"/>
      <c r="DB43" s="691"/>
      <c r="DC43" s="694"/>
      <c r="DD43" s="668">
        <v>68247</v>
      </c>
      <c r="DE43" s="689"/>
      <c r="DF43" s="689"/>
      <c r="DG43" s="689"/>
      <c r="DH43" s="689"/>
      <c r="DI43" s="689"/>
      <c r="DJ43" s="689"/>
      <c r="DK43" s="690"/>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25">
      <c r="B44" s="745" t="s">
        <v>369</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316</v>
      </c>
      <c r="CE44" s="698"/>
      <c r="CF44" s="656" t="s">
        <v>370</v>
      </c>
      <c r="CG44" s="657"/>
      <c r="CH44" s="657"/>
      <c r="CI44" s="657"/>
      <c r="CJ44" s="657"/>
      <c r="CK44" s="657"/>
      <c r="CL44" s="657"/>
      <c r="CM44" s="657"/>
      <c r="CN44" s="657"/>
      <c r="CO44" s="657"/>
      <c r="CP44" s="657"/>
      <c r="CQ44" s="658"/>
      <c r="CR44" s="659">
        <v>2712190</v>
      </c>
      <c r="CS44" s="660"/>
      <c r="CT44" s="660"/>
      <c r="CU44" s="660"/>
      <c r="CV44" s="660"/>
      <c r="CW44" s="660"/>
      <c r="CX44" s="660"/>
      <c r="CY44" s="661"/>
      <c r="CZ44" s="664">
        <v>14.2</v>
      </c>
      <c r="DA44" s="665"/>
      <c r="DB44" s="665"/>
      <c r="DC44" s="671"/>
      <c r="DD44" s="668">
        <v>1040205</v>
      </c>
      <c r="DE44" s="660"/>
      <c r="DF44" s="660"/>
      <c r="DG44" s="660"/>
      <c r="DH44" s="660"/>
      <c r="DI44" s="660"/>
      <c r="DJ44" s="660"/>
      <c r="DK44" s="661"/>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25">
      <c r="B45" s="745" t="s">
        <v>371</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372</v>
      </c>
      <c r="CG45" s="657"/>
      <c r="CH45" s="657"/>
      <c r="CI45" s="657"/>
      <c r="CJ45" s="657"/>
      <c r="CK45" s="657"/>
      <c r="CL45" s="657"/>
      <c r="CM45" s="657"/>
      <c r="CN45" s="657"/>
      <c r="CO45" s="657"/>
      <c r="CP45" s="657"/>
      <c r="CQ45" s="658"/>
      <c r="CR45" s="659">
        <v>1252278</v>
      </c>
      <c r="CS45" s="689"/>
      <c r="CT45" s="689"/>
      <c r="CU45" s="689"/>
      <c r="CV45" s="689"/>
      <c r="CW45" s="689"/>
      <c r="CX45" s="689"/>
      <c r="CY45" s="690"/>
      <c r="CZ45" s="664">
        <v>6.6</v>
      </c>
      <c r="DA45" s="691"/>
      <c r="DB45" s="691"/>
      <c r="DC45" s="694"/>
      <c r="DD45" s="668">
        <v>55673</v>
      </c>
      <c r="DE45" s="689"/>
      <c r="DF45" s="689"/>
      <c r="DG45" s="689"/>
      <c r="DH45" s="689"/>
      <c r="DI45" s="689"/>
      <c r="DJ45" s="689"/>
      <c r="DK45" s="690"/>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25">
      <c r="B46" s="225"/>
      <c r="CD46" s="699"/>
      <c r="CE46" s="700"/>
      <c r="CF46" s="656" t="s">
        <v>373</v>
      </c>
      <c r="CG46" s="657"/>
      <c r="CH46" s="657"/>
      <c r="CI46" s="657"/>
      <c r="CJ46" s="657"/>
      <c r="CK46" s="657"/>
      <c r="CL46" s="657"/>
      <c r="CM46" s="657"/>
      <c r="CN46" s="657"/>
      <c r="CO46" s="657"/>
      <c r="CP46" s="657"/>
      <c r="CQ46" s="658"/>
      <c r="CR46" s="659">
        <v>1369158</v>
      </c>
      <c r="CS46" s="660"/>
      <c r="CT46" s="660"/>
      <c r="CU46" s="660"/>
      <c r="CV46" s="660"/>
      <c r="CW46" s="660"/>
      <c r="CX46" s="660"/>
      <c r="CY46" s="661"/>
      <c r="CZ46" s="664">
        <v>7.2</v>
      </c>
      <c r="DA46" s="665"/>
      <c r="DB46" s="665"/>
      <c r="DC46" s="671"/>
      <c r="DD46" s="668">
        <v>977878</v>
      </c>
      <c r="DE46" s="660"/>
      <c r="DF46" s="660"/>
      <c r="DG46" s="660"/>
      <c r="DH46" s="660"/>
      <c r="DI46" s="660"/>
      <c r="DJ46" s="660"/>
      <c r="DK46" s="661"/>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25">
      <c r="B47" s="225"/>
      <c r="CD47" s="699"/>
      <c r="CE47" s="700"/>
      <c r="CF47" s="656" t="s">
        <v>374</v>
      </c>
      <c r="CG47" s="657"/>
      <c r="CH47" s="657"/>
      <c r="CI47" s="657"/>
      <c r="CJ47" s="657"/>
      <c r="CK47" s="657"/>
      <c r="CL47" s="657"/>
      <c r="CM47" s="657"/>
      <c r="CN47" s="657"/>
      <c r="CO47" s="657"/>
      <c r="CP47" s="657"/>
      <c r="CQ47" s="658"/>
      <c r="CR47" s="659">
        <v>17364</v>
      </c>
      <c r="CS47" s="689"/>
      <c r="CT47" s="689"/>
      <c r="CU47" s="689"/>
      <c r="CV47" s="689"/>
      <c r="CW47" s="689"/>
      <c r="CX47" s="689"/>
      <c r="CY47" s="690"/>
      <c r="CZ47" s="664">
        <v>0.1</v>
      </c>
      <c r="DA47" s="691"/>
      <c r="DB47" s="691"/>
      <c r="DC47" s="694"/>
      <c r="DD47" s="668">
        <v>17016</v>
      </c>
      <c r="DE47" s="689"/>
      <c r="DF47" s="689"/>
      <c r="DG47" s="689"/>
      <c r="DH47" s="689"/>
      <c r="DI47" s="689"/>
      <c r="DJ47" s="689"/>
      <c r="DK47" s="690"/>
      <c r="DL47" s="728"/>
      <c r="DM47" s="729"/>
      <c r="DN47" s="729"/>
      <c r="DO47" s="729"/>
      <c r="DP47" s="729"/>
      <c r="DQ47" s="729"/>
      <c r="DR47" s="729"/>
      <c r="DS47" s="729"/>
      <c r="DT47" s="729"/>
      <c r="DU47" s="729"/>
      <c r="DV47" s="730"/>
      <c r="DW47" s="731"/>
      <c r="DX47" s="732"/>
      <c r="DY47" s="732"/>
      <c r="DZ47" s="732"/>
      <c r="EA47" s="732"/>
      <c r="EB47" s="732"/>
      <c r="EC47" s="733"/>
    </row>
    <row r="48" spans="2:133" ht="10.5" x14ac:dyDescent="0.25">
      <c r="B48" s="225"/>
      <c r="CD48" s="701"/>
      <c r="CE48" s="702"/>
      <c r="CF48" s="656" t="s">
        <v>375</v>
      </c>
      <c r="CG48" s="657"/>
      <c r="CH48" s="657"/>
      <c r="CI48" s="657"/>
      <c r="CJ48" s="657"/>
      <c r="CK48" s="657"/>
      <c r="CL48" s="657"/>
      <c r="CM48" s="657"/>
      <c r="CN48" s="657"/>
      <c r="CO48" s="657"/>
      <c r="CP48" s="657"/>
      <c r="CQ48" s="658"/>
      <c r="CR48" s="659" t="s">
        <v>250</v>
      </c>
      <c r="CS48" s="660"/>
      <c r="CT48" s="660"/>
      <c r="CU48" s="660"/>
      <c r="CV48" s="660"/>
      <c r="CW48" s="660"/>
      <c r="CX48" s="660"/>
      <c r="CY48" s="661"/>
      <c r="CZ48" s="664" t="s">
        <v>257</v>
      </c>
      <c r="DA48" s="665"/>
      <c r="DB48" s="665"/>
      <c r="DC48" s="671"/>
      <c r="DD48" s="668" t="s">
        <v>142</v>
      </c>
      <c r="DE48" s="660"/>
      <c r="DF48" s="660"/>
      <c r="DG48" s="660"/>
      <c r="DH48" s="660"/>
      <c r="DI48" s="660"/>
      <c r="DJ48" s="660"/>
      <c r="DK48" s="661"/>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25">
      <c r="B49" s="225"/>
      <c r="CD49" s="680" t="s">
        <v>376</v>
      </c>
      <c r="CE49" s="681"/>
      <c r="CF49" s="681"/>
      <c r="CG49" s="681"/>
      <c r="CH49" s="681"/>
      <c r="CI49" s="681"/>
      <c r="CJ49" s="681"/>
      <c r="CK49" s="681"/>
      <c r="CL49" s="681"/>
      <c r="CM49" s="681"/>
      <c r="CN49" s="681"/>
      <c r="CO49" s="681"/>
      <c r="CP49" s="681"/>
      <c r="CQ49" s="682"/>
      <c r="CR49" s="734">
        <v>19084863</v>
      </c>
      <c r="CS49" s="718"/>
      <c r="CT49" s="718"/>
      <c r="CU49" s="718"/>
      <c r="CV49" s="718"/>
      <c r="CW49" s="718"/>
      <c r="CX49" s="718"/>
      <c r="CY49" s="747"/>
      <c r="CZ49" s="739">
        <v>100</v>
      </c>
      <c r="DA49" s="748"/>
      <c r="DB49" s="748"/>
      <c r="DC49" s="749"/>
      <c r="DD49" s="750">
        <v>13203083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MKXhQf2pLbBRxTD4G8wFd+L40dxUnvtXgsJU2v61kVpGenkPQdd5Ih2hvmqQNX0yhCGMVwVidtIMskPvTYG+5Q==" saltValue="wsfgQ82XgLfAt5GGwF4gs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2.75" zeroHeight="1" x14ac:dyDescent="0.25"/>
  <cols>
    <col min="1" max="130" width="2.73046875" style="231" customWidth="1"/>
    <col min="131" max="131" width="1.59765625" style="231" customWidth="1"/>
    <col min="132" max="16384" width="9" style="231" hidden="1"/>
  </cols>
  <sheetData>
    <row r="1" spans="1:131" ht="11.25" customHeight="1" thickBot="1" x14ac:dyDescent="0.3">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3">
      <c r="A2" s="757" t="s">
        <v>377</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378</v>
      </c>
      <c r="DK2" s="759"/>
      <c r="DL2" s="759"/>
      <c r="DM2" s="759"/>
      <c r="DN2" s="759"/>
      <c r="DO2" s="760"/>
      <c r="DP2" s="228"/>
      <c r="DQ2" s="758" t="s">
        <v>379</v>
      </c>
      <c r="DR2" s="759"/>
      <c r="DS2" s="759"/>
      <c r="DT2" s="759"/>
      <c r="DU2" s="759"/>
      <c r="DV2" s="759"/>
      <c r="DW2" s="759"/>
      <c r="DX2" s="759"/>
      <c r="DY2" s="759"/>
      <c r="DZ2" s="760"/>
      <c r="EA2" s="230"/>
    </row>
    <row r="3" spans="1:131" ht="11.25" customHeight="1" x14ac:dyDescent="0.2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3">
      <c r="A4" s="761" t="s">
        <v>380</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381</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5">
      <c r="A5" s="763" t="s">
        <v>382</v>
      </c>
      <c r="B5" s="764"/>
      <c r="C5" s="764"/>
      <c r="D5" s="764"/>
      <c r="E5" s="764"/>
      <c r="F5" s="764"/>
      <c r="G5" s="764"/>
      <c r="H5" s="764"/>
      <c r="I5" s="764"/>
      <c r="J5" s="764"/>
      <c r="K5" s="764"/>
      <c r="L5" s="764"/>
      <c r="M5" s="764"/>
      <c r="N5" s="764"/>
      <c r="O5" s="764"/>
      <c r="P5" s="765"/>
      <c r="Q5" s="769" t="s">
        <v>383</v>
      </c>
      <c r="R5" s="770"/>
      <c r="S5" s="770"/>
      <c r="T5" s="770"/>
      <c r="U5" s="771"/>
      <c r="V5" s="769" t="s">
        <v>384</v>
      </c>
      <c r="W5" s="770"/>
      <c r="X5" s="770"/>
      <c r="Y5" s="770"/>
      <c r="Z5" s="771"/>
      <c r="AA5" s="769" t="s">
        <v>385</v>
      </c>
      <c r="AB5" s="770"/>
      <c r="AC5" s="770"/>
      <c r="AD5" s="770"/>
      <c r="AE5" s="770"/>
      <c r="AF5" s="775" t="s">
        <v>386</v>
      </c>
      <c r="AG5" s="770"/>
      <c r="AH5" s="770"/>
      <c r="AI5" s="770"/>
      <c r="AJ5" s="776"/>
      <c r="AK5" s="770" t="s">
        <v>387</v>
      </c>
      <c r="AL5" s="770"/>
      <c r="AM5" s="770"/>
      <c r="AN5" s="770"/>
      <c r="AO5" s="771"/>
      <c r="AP5" s="769" t="s">
        <v>388</v>
      </c>
      <c r="AQ5" s="770"/>
      <c r="AR5" s="770"/>
      <c r="AS5" s="770"/>
      <c r="AT5" s="771"/>
      <c r="AU5" s="769" t="s">
        <v>389</v>
      </c>
      <c r="AV5" s="770"/>
      <c r="AW5" s="770"/>
      <c r="AX5" s="770"/>
      <c r="AY5" s="776"/>
      <c r="AZ5" s="232"/>
      <c r="BA5" s="232"/>
      <c r="BB5" s="232"/>
      <c r="BC5" s="232"/>
      <c r="BD5" s="232"/>
      <c r="BE5" s="233"/>
      <c r="BF5" s="233"/>
      <c r="BG5" s="233"/>
      <c r="BH5" s="233"/>
      <c r="BI5" s="233"/>
      <c r="BJ5" s="233"/>
      <c r="BK5" s="233"/>
      <c r="BL5" s="233"/>
      <c r="BM5" s="233"/>
      <c r="BN5" s="233"/>
      <c r="BO5" s="233"/>
      <c r="BP5" s="233"/>
      <c r="BQ5" s="763" t="s">
        <v>390</v>
      </c>
      <c r="BR5" s="764"/>
      <c r="BS5" s="764"/>
      <c r="BT5" s="764"/>
      <c r="BU5" s="764"/>
      <c r="BV5" s="764"/>
      <c r="BW5" s="764"/>
      <c r="BX5" s="764"/>
      <c r="BY5" s="764"/>
      <c r="BZ5" s="764"/>
      <c r="CA5" s="764"/>
      <c r="CB5" s="764"/>
      <c r="CC5" s="764"/>
      <c r="CD5" s="764"/>
      <c r="CE5" s="764"/>
      <c r="CF5" s="764"/>
      <c r="CG5" s="765"/>
      <c r="CH5" s="769" t="s">
        <v>391</v>
      </c>
      <c r="CI5" s="770"/>
      <c r="CJ5" s="770"/>
      <c r="CK5" s="770"/>
      <c r="CL5" s="771"/>
      <c r="CM5" s="769" t="s">
        <v>392</v>
      </c>
      <c r="CN5" s="770"/>
      <c r="CO5" s="770"/>
      <c r="CP5" s="770"/>
      <c r="CQ5" s="771"/>
      <c r="CR5" s="769" t="s">
        <v>393</v>
      </c>
      <c r="CS5" s="770"/>
      <c r="CT5" s="770"/>
      <c r="CU5" s="770"/>
      <c r="CV5" s="771"/>
      <c r="CW5" s="769" t="s">
        <v>394</v>
      </c>
      <c r="CX5" s="770"/>
      <c r="CY5" s="770"/>
      <c r="CZ5" s="770"/>
      <c r="DA5" s="771"/>
      <c r="DB5" s="769" t="s">
        <v>395</v>
      </c>
      <c r="DC5" s="770"/>
      <c r="DD5" s="770"/>
      <c r="DE5" s="770"/>
      <c r="DF5" s="771"/>
      <c r="DG5" s="799" t="s">
        <v>396</v>
      </c>
      <c r="DH5" s="800"/>
      <c r="DI5" s="800"/>
      <c r="DJ5" s="800"/>
      <c r="DK5" s="801"/>
      <c r="DL5" s="799" t="s">
        <v>397</v>
      </c>
      <c r="DM5" s="800"/>
      <c r="DN5" s="800"/>
      <c r="DO5" s="800"/>
      <c r="DP5" s="801"/>
      <c r="DQ5" s="769" t="s">
        <v>398</v>
      </c>
      <c r="DR5" s="770"/>
      <c r="DS5" s="770"/>
      <c r="DT5" s="770"/>
      <c r="DU5" s="771"/>
      <c r="DV5" s="769" t="s">
        <v>389</v>
      </c>
      <c r="DW5" s="770"/>
      <c r="DX5" s="770"/>
      <c r="DY5" s="770"/>
      <c r="DZ5" s="776"/>
      <c r="EA5" s="234"/>
    </row>
    <row r="6" spans="1:131" s="235" customFormat="1" ht="26.25" customHeight="1" thickBot="1" x14ac:dyDescent="0.3">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5">
      <c r="A7" s="236">
        <v>1</v>
      </c>
      <c r="B7" s="785" t="s">
        <v>399</v>
      </c>
      <c r="C7" s="786"/>
      <c r="D7" s="786"/>
      <c r="E7" s="786"/>
      <c r="F7" s="786"/>
      <c r="G7" s="786"/>
      <c r="H7" s="786"/>
      <c r="I7" s="786"/>
      <c r="J7" s="786"/>
      <c r="K7" s="786"/>
      <c r="L7" s="786"/>
      <c r="M7" s="786"/>
      <c r="N7" s="786"/>
      <c r="O7" s="786"/>
      <c r="P7" s="787"/>
      <c r="Q7" s="788">
        <v>20155</v>
      </c>
      <c r="R7" s="789"/>
      <c r="S7" s="789"/>
      <c r="T7" s="789"/>
      <c r="U7" s="789"/>
      <c r="V7" s="789">
        <v>19063</v>
      </c>
      <c r="W7" s="789"/>
      <c r="X7" s="789"/>
      <c r="Y7" s="789"/>
      <c r="Z7" s="789"/>
      <c r="AA7" s="789">
        <v>1092</v>
      </c>
      <c r="AB7" s="789"/>
      <c r="AC7" s="789"/>
      <c r="AD7" s="789"/>
      <c r="AE7" s="790"/>
      <c r="AF7" s="791">
        <v>870</v>
      </c>
      <c r="AG7" s="792"/>
      <c r="AH7" s="792"/>
      <c r="AI7" s="792"/>
      <c r="AJ7" s="793"/>
      <c r="AK7" s="794">
        <v>771</v>
      </c>
      <c r="AL7" s="795"/>
      <c r="AM7" s="795"/>
      <c r="AN7" s="795"/>
      <c r="AO7" s="795"/>
      <c r="AP7" s="795">
        <v>14993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607</v>
      </c>
      <c r="BT7" s="783"/>
      <c r="BU7" s="783"/>
      <c r="BV7" s="783"/>
      <c r="BW7" s="783"/>
      <c r="BX7" s="783"/>
      <c r="BY7" s="783"/>
      <c r="BZ7" s="783"/>
      <c r="CA7" s="783"/>
      <c r="CB7" s="783"/>
      <c r="CC7" s="783"/>
      <c r="CD7" s="783"/>
      <c r="CE7" s="783"/>
      <c r="CF7" s="783"/>
      <c r="CG7" s="798"/>
      <c r="CH7" s="779" t="s">
        <v>534</v>
      </c>
      <c r="CI7" s="780"/>
      <c r="CJ7" s="780"/>
      <c r="CK7" s="780"/>
      <c r="CL7" s="781"/>
      <c r="CM7" s="779" t="s">
        <v>534</v>
      </c>
      <c r="CN7" s="780"/>
      <c r="CO7" s="780"/>
      <c r="CP7" s="780"/>
      <c r="CQ7" s="781"/>
      <c r="CR7" s="779">
        <v>10</v>
      </c>
      <c r="CS7" s="780"/>
      <c r="CT7" s="780"/>
      <c r="CU7" s="780"/>
      <c r="CV7" s="781"/>
      <c r="CW7" s="779" t="s">
        <v>534</v>
      </c>
      <c r="CX7" s="780"/>
      <c r="CY7" s="780"/>
      <c r="CZ7" s="780"/>
      <c r="DA7" s="781"/>
      <c r="DB7" s="779" t="s">
        <v>534</v>
      </c>
      <c r="DC7" s="780"/>
      <c r="DD7" s="780"/>
      <c r="DE7" s="780"/>
      <c r="DF7" s="781"/>
      <c r="DG7" s="779" t="s">
        <v>534</v>
      </c>
      <c r="DH7" s="780"/>
      <c r="DI7" s="780"/>
      <c r="DJ7" s="780"/>
      <c r="DK7" s="781"/>
      <c r="DL7" s="779" t="s">
        <v>534</v>
      </c>
      <c r="DM7" s="780"/>
      <c r="DN7" s="780"/>
      <c r="DO7" s="780"/>
      <c r="DP7" s="781"/>
      <c r="DQ7" s="779" t="s">
        <v>534</v>
      </c>
      <c r="DR7" s="780"/>
      <c r="DS7" s="780"/>
      <c r="DT7" s="780"/>
      <c r="DU7" s="781"/>
      <c r="DV7" s="782"/>
      <c r="DW7" s="783"/>
      <c r="DX7" s="783"/>
      <c r="DY7" s="783"/>
      <c r="DZ7" s="784"/>
      <c r="EA7" s="234"/>
    </row>
    <row r="8" spans="1:131" s="235" customFormat="1" ht="26.25" customHeight="1" x14ac:dyDescent="0.2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3">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400</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3">
      <c r="A23" s="240" t="s">
        <v>401</v>
      </c>
      <c r="B23" s="825" t="s">
        <v>402</v>
      </c>
      <c r="C23" s="826"/>
      <c r="D23" s="826"/>
      <c r="E23" s="826"/>
      <c r="F23" s="826"/>
      <c r="G23" s="826"/>
      <c r="H23" s="826"/>
      <c r="I23" s="826"/>
      <c r="J23" s="826"/>
      <c r="K23" s="826"/>
      <c r="L23" s="826"/>
      <c r="M23" s="826"/>
      <c r="N23" s="826"/>
      <c r="O23" s="826"/>
      <c r="P23" s="827"/>
      <c r="Q23" s="828">
        <v>20155</v>
      </c>
      <c r="R23" s="829"/>
      <c r="S23" s="829"/>
      <c r="T23" s="829"/>
      <c r="U23" s="829"/>
      <c r="V23" s="829">
        <v>19063</v>
      </c>
      <c r="W23" s="829"/>
      <c r="X23" s="829"/>
      <c r="Y23" s="829"/>
      <c r="Z23" s="829"/>
      <c r="AA23" s="829">
        <v>1092</v>
      </c>
      <c r="AB23" s="829"/>
      <c r="AC23" s="829"/>
      <c r="AD23" s="829"/>
      <c r="AE23" s="830"/>
      <c r="AF23" s="831">
        <v>870</v>
      </c>
      <c r="AG23" s="829"/>
      <c r="AH23" s="829"/>
      <c r="AI23" s="829"/>
      <c r="AJ23" s="832"/>
      <c r="AK23" s="833"/>
      <c r="AL23" s="834"/>
      <c r="AM23" s="834"/>
      <c r="AN23" s="834"/>
      <c r="AO23" s="834"/>
      <c r="AP23" s="829">
        <v>14993</v>
      </c>
      <c r="AQ23" s="829"/>
      <c r="AR23" s="829"/>
      <c r="AS23" s="829"/>
      <c r="AT23" s="829"/>
      <c r="AU23" s="845"/>
      <c r="AV23" s="845"/>
      <c r="AW23" s="845"/>
      <c r="AX23" s="845"/>
      <c r="AY23" s="846"/>
      <c r="AZ23" s="847" t="s">
        <v>184</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5">
      <c r="A24" s="844" t="s">
        <v>403</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3">
      <c r="A25" s="761" t="s">
        <v>404</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5">
      <c r="A26" s="763" t="s">
        <v>382</v>
      </c>
      <c r="B26" s="764"/>
      <c r="C26" s="764"/>
      <c r="D26" s="764"/>
      <c r="E26" s="764"/>
      <c r="F26" s="764"/>
      <c r="G26" s="764"/>
      <c r="H26" s="764"/>
      <c r="I26" s="764"/>
      <c r="J26" s="764"/>
      <c r="K26" s="764"/>
      <c r="L26" s="764"/>
      <c r="M26" s="764"/>
      <c r="N26" s="764"/>
      <c r="O26" s="764"/>
      <c r="P26" s="765"/>
      <c r="Q26" s="769" t="s">
        <v>405</v>
      </c>
      <c r="R26" s="770"/>
      <c r="S26" s="770"/>
      <c r="T26" s="770"/>
      <c r="U26" s="771"/>
      <c r="V26" s="769" t="s">
        <v>406</v>
      </c>
      <c r="W26" s="770"/>
      <c r="X26" s="770"/>
      <c r="Y26" s="770"/>
      <c r="Z26" s="771"/>
      <c r="AA26" s="769" t="s">
        <v>407</v>
      </c>
      <c r="AB26" s="770"/>
      <c r="AC26" s="770"/>
      <c r="AD26" s="770"/>
      <c r="AE26" s="770"/>
      <c r="AF26" s="850" t="s">
        <v>408</v>
      </c>
      <c r="AG26" s="851"/>
      <c r="AH26" s="851"/>
      <c r="AI26" s="851"/>
      <c r="AJ26" s="852"/>
      <c r="AK26" s="770" t="s">
        <v>409</v>
      </c>
      <c r="AL26" s="770"/>
      <c r="AM26" s="770"/>
      <c r="AN26" s="770"/>
      <c r="AO26" s="771"/>
      <c r="AP26" s="769" t="s">
        <v>410</v>
      </c>
      <c r="AQ26" s="770"/>
      <c r="AR26" s="770"/>
      <c r="AS26" s="770"/>
      <c r="AT26" s="771"/>
      <c r="AU26" s="769" t="s">
        <v>411</v>
      </c>
      <c r="AV26" s="770"/>
      <c r="AW26" s="770"/>
      <c r="AX26" s="770"/>
      <c r="AY26" s="771"/>
      <c r="AZ26" s="769" t="s">
        <v>412</v>
      </c>
      <c r="BA26" s="770"/>
      <c r="BB26" s="770"/>
      <c r="BC26" s="770"/>
      <c r="BD26" s="771"/>
      <c r="BE26" s="769" t="s">
        <v>389</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3">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5">
      <c r="A28" s="242">
        <v>1</v>
      </c>
      <c r="B28" s="785" t="s">
        <v>413</v>
      </c>
      <c r="C28" s="786"/>
      <c r="D28" s="786"/>
      <c r="E28" s="786"/>
      <c r="F28" s="786"/>
      <c r="G28" s="786"/>
      <c r="H28" s="786"/>
      <c r="I28" s="786"/>
      <c r="J28" s="786"/>
      <c r="K28" s="786"/>
      <c r="L28" s="786"/>
      <c r="M28" s="786"/>
      <c r="N28" s="786"/>
      <c r="O28" s="786"/>
      <c r="P28" s="787"/>
      <c r="Q28" s="858">
        <v>3177</v>
      </c>
      <c r="R28" s="859"/>
      <c r="S28" s="859"/>
      <c r="T28" s="859"/>
      <c r="U28" s="859"/>
      <c r="V28" s="859">
        <v>3155</v>
      </c>
      <c r="W28" s="859"/>
      <c r="X28" s="859"/>
      <c r="Y28" s="859"/>
      <c r="Z28" s="859"/>
      <c r="AA28" s="859">
        <v>22</v>
      </c>
      <c r="AB28" s="859"/>
      <c r="AC28" s="859"/>
      <c r="AD28" s="859"/>
      <c r="AE28" s="860"/>
      <c r="AF28" s="861">
        <v>22</v>
      </c>
      <c r="AG28" s="859"/>
      <c r="AH28" s="859"/>
      <c r="AI28" s="859"/>
      <c r="AJ28" s="862"/>
      <c r="AK28" s="863">
        <v>213</v>
      </c>
      <c r="AL28" s="864"/>
      <c r="AM28" s="864"/>
      <c r="AN28" s="864"/>
      <c r="AO28" s="864"/>
      <c r="AP28" s="864" t="s">
        <v>534</v>
      </c>
      <c r="AQ28" s="864"/>
      <c r="AR28" s="864"/>
      <c r="AS28" s="864"/>
      <c r="AT28" s="864"/>
      <c r="AU28" s="864" t="s">
        <v>534</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5">
      <c r="A29" s="242">
        <v>2</v>
      </c>
      <c r="B29" s="816" t="s">
        <v>414</v>
      </c>
      <c r="C29" s="817"/>
      <c r="D29" s="817"/>
      <c r="E29" s="817"/>
      <c r="F29" s="817"/>
      <c r="G29" s="817"/>
      <c r="H29" s="817"/>
      <c r="I29" s="817"/>
      <c r="J29" s="817"/>
      <c r="K29" s="817"/>
      <c r="L29" s="817"/>
      <c r="M29" s="817"/>
      <c r="N29" s="817"/>
      <c r="O29" s="817"/>
      <c r="P29" s="818"/>
      <c r="Q29" s="819">
        <v>3891</v>
      </c>
      <c r="R29" s="820"/>
      <c r="S29" s="820"/>
      <c r="T29" s="820"/>
      <c r="U29" s="820"/>
      <c r="V29" s="820">
        <v>3568</v>
      </c>
      <c r="W29" s="820"/>
      <c r="X29" s="820"/>
      <c r="Y29" s="820"/>
      <c r="Z29" s="820"/>
      <c r="AA29" s="820">
        <v>322</v>
      </c>
      <c r="AB29" s="820"/>
      <c r="AC29" s="820"/>
      <c r="AD29" s="820"/>
      <c r="AE29" s="821"/>
      <c r="AF29" s="822">
        <v>322</v>
      </c>
      <c r="AG29" s="823"/>
      <c r="AH29" s="823"/>
      <c r="AI29" s="823"/>
      <c r="AJ29" s="824"/>
      <c r="AK29" s="870">
        <v>517</v>
      </c>
      <c r="AL29" s="866"/>
      <c r="AM29" s="866"/>
      <c r="AN29" s="866"/>
      <c r="AO29" s="866"/>
      <c r="AP29" s="866" t="s">
        <v>534</v>
      </c>
      <c r="AQ29" s="866"/>
      <c r="AR29" s="866"/>
      <c r="AS29" s="866"/>
      <c r="AT29" s="866"/>
      <c r="AU29" s="866" t="s">
        <v>534</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5">
      <c r="A30" s="242">
        <v>3</v>
      </c>
      <c r="B30" s="816" t="s">
        <v>415</v>
      </c>
      <c r="C30" s="817"/>
      <c r="D30" s="817"/>
      <c r="E30" s="817"/>
      <c r="F30" s="817"/>
      <c r="G30" s="817"/>
      <c r="H30" s="817"/>
      <c r="I30" s="817"/>
      <c r="J30" s="817"/>
      <c r="K30" s="817"/>
      <c r="L30" s="817"/>
      <c r="M30" s="817"/>
      <c r="N30" s="817"/>
      <c r="O30" s="817"/>
      <c r="P30" s="818"/>
      <c r="Q30" s="819">
        <v>837</v>
      </c>
      <c r="R30" s="820"/>
      <c r="S30" s="820"/>
      <c r="T30" s="820"/>
      <c r="U30" s="820"/>
      <c r="V30" s="820">
        <v>829</v>
      </c>
      <c r="W30" s="820"/>
      <c r="X30" s="820"/>
      <c r="Y30" s="820"/>
      <c r="Z30" s="820"/>
      <c r="AA30" s="820">
        <v>9</v>
      </c>
      <c r="AB30" s="820"/>
      <c r="AC30" s="820"/>
      <c r="AD30" s="820"/>
      <c r="AE30" s="821"/>
      <c r="AF30" s="822">
        <v>9</v>
      </c>
      <c r="AG30" s="823"/>
      <c r="AH30" s="823"/>
      <c r="AI30" s="823"/>
      <c r="AJ30" s="824"/>
      <c r="AK30" s="870">
        <v>471</v>
      </c>
      <c r="AL30" s="866"/>
      <c r="AM30" s="866"/>
      <c r="AN30" s="866"/>
      <c r="AO30" s="866"/>
      <c r="AP30" s="866" t="s">
        <v>534</v>
      </c>
      <c r="AQ30" s="866"/>
      <c r="AR30" s="866"/>
      <c r="AS30" s="866"/>
      <c r="AT30" s="866"/>
      <c r="AU30" s="866" t="s">
        <v>534</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5">
      <c r="A31" s="242">
        <v>4</v>
      </c>
      <c r="B31" s="816" t="s">
        <v>416</v>
      </c>
      <c r="C31" s="817"/>
      <c r="D31" s="817"/>
      <c r="E31" s="817"/>
      <c r="F31" s="817"/>
      <c r="G31" s="817"/>
      <c r="H31" s="817"/>
      <c r="I31" s="817"/>
      <c r="J31" s="817"/>
      <c r="K31" s="817"/>
      <c r="L31" s="817"/>
      <c r="M31" s="817"/>
      <c r="N31" s="817"/>
      <c r="O31" s="817"/>
      <c r="P31" s="818"/>
      <c r="Q31" s="819">
        <v>2372</v>
      </c>
      <c r="R31" s="820"/>
      <c r="S31" s="820"/>
      <c r="T31" s="820"/>
      <c r="U31" s="820"/>
      <c r="V31" s="820">
        <v>2341</v>
      </c>
      <c r="W31" s="820"/>
      <c r="X31" s="820"/>
      <c r="Y31" s="820"/>
      <c r="Z31" s="820"/>
      <c r="AA31" s="820">
        <v>32</v>
      </c>
      <c r="AB31" s="820"/>
      <c r="AC31" s="820"/>
      <c r="AD31" s="820"/>
      <c r="AE31" s="821"/>
      <c r="AF31" s="822">
        <v>1023</v>
      </c>
      <c r="AG31" s="823"/>
      <c r="AH31" s="823"/>
      <c r="AI31" s="823"/>
      <c r="AJ31" s="824"/>
      <c r="AK31" s="870">
        <v>7</v>
      </c>
      <c r="AL31" s="866"/>
      <c r="AM31" s="866"/>
      <c r="AN31" s="866"/>
      <c r="AO31" s="866"/>
      <c r="AP31" s="866" t="s">
        <v>534</v>
      </c>
      <c r="AQ31" s="866"/>
      <c r="AR31" s="866"/>
      <c r="AS31" s="866"/>
      <c r="AT31" s="866"/>
      <c r="AU31" s="866" t="s">
        <v>534</v>
      </c>
      <c r="AV31" s="866"/>
      <c r="AW31" s="866"/>
      <c r="AX31" s="866"/>
      <c r="AY31" s="866"/>
      <c r="AZ31" s="867"/>
      <c r="BA31" s="867"/>
      <c r="BB31" s="867"/>
      <c r="BC31" s="867"/>
      <c r="BD31" s="867"/>
      <c r="BE31" s="868" t="s">
        <v>417</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5">
      <c r="A32" s="242">
        <v>5</v>
      </c>
      <c r="B32" s="816" t="s">
        <v>418</v>
      </c>
      <c r="C32" s="817"/>
      <c r="D32" s="817"/>
      <c r="E32" s="817"/>
      <c r="F32" s="817"/>
      <c r="G32" s="817"/>
      <c r="H32" s="817"/>
      <c r="I32" s="817"/>
      <c r="J32" s="817"/>
      <c r="K32" s="817"/>
      <c r="L32" s="817"/>
      <c r="M32" s="817"/>
      <c r="N32" s="817"/>
      <c r="O32" s="817"/>
      <c r="P32" s="818"/>
      <c r="Q32" s="819">
        <v>894</v>
      </c>
      <c r="R32" s="820"/>
      <c r="S32" s="820"/>
      <c r="T32" s="820"/>
      <c r="U32" s="820"/>
      <c r="V32" s="820">
        <v>865</v>
      </c>
      <c r="W32" s="820"/>
      <c r="X32" s="820"/>
      <c r="Y32" s="820"/>
      <c r="Z32" s="820"/>
      <c r="AA32" s="820">
        <v>28</v>
      </c>
      <c r="AB32" s="820"/>
      <c r="AC32" s="820"/>
      <c r="AD32" s="820"/>
      <c r="AE32" s="821"/>
      <c r="AF32" s="822">
        <v>912</v>
      </c>
      <c r="AG32" s="823"/>
      <c r="AH32" s="823"/>
      <c r="AI32" s="823"/>
      <c r="AJ32" s="824"/>
      <c r="AK32" s="870">
        <v>24</v>
      </c>
      <c r="AL32" s="866"/>
      <c r="AM32" s="866"/>
      <c r="AN32" s="866"/>
      <c r="AO32" s="866"/>
      <c r="AP32" s="866">
        <v>4570</v>
      </c>
      <c r="AQ32" s="866"/>
      <c r="AR32" s="866"/>
      <c r="AS32" s="866"/>
      <c r="AT32" s="866"/>
      <c r="AU32" s="866">
        <v>334</v>
      </c>
      <c r="AV32" s="866"/>
      <c r="AW32" s="866"/>
      <c r="AX32" s="866"/>
      <c r="AY32" s="866"/>
      <c r="AZ32" s="867" t="s">
        <v>534</v>
      </c>
      <c r="BA32" s="867"/>
      <c r="BB32" s="867"/>
      <c r="BC32" s="867"/>
      <c r="BD32" s="867"/>
      <c r="BE32" s="868" t="s">
        <v>419</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5">
      <c r="A33" s="242">
        <v>6</v>
      </c>
      <c r="B33" s="816" t="s">
        <v>420</v>
      </c>
      <c r="C33" s="817"/>
      <c r="D33" s="817"/>
      <c r="E33" s="817"/>
      <c r="F33" s="817"/>
      <c r="G33" s="817"/>
      <c r="H33" s="817"/>
      <c r="I33" s="817"/>
      <c r="J33" s="817"/>
      <c r="K33" s="817"/>
      <c r="L33" s="817"/>
      <c r="M33" s="817"/>
      <c r="N33" s="817"/>
      <c r="O33" s="817"/>
      <c r="P33" s="818"/>
      <c r="Q33" s="819">
        <v>183</v>
      </c>
      <c r="R33" s="820"/>
      <c r="S33" s="820"/>
      <c r="T33" s="820"/>
      <c r="U33" s="820"/>
      <c r="V33" s="820">
        <v>147</v>
      </c>
      <c r="W33" s="820"/>
      <c r="X33" s="820"/>
      <c r="Y33" s="820"/>
      <c r="Z33" s="820"/>
      <c r="AA33" s="820">
        <v>36</v>
      </c>
      <c r="AB33" s="820"/>
      <c r="AC33" s="820"/>
      <c r="AD33" s="820"/>
      <c r="AE33" s="821"/>
      <c r="AF33" s="822">
        <v>505</v>
      </c>
      <c r="AG33" s="823"/>
      <c r="AH33" s="823"/>
      <c r="AI33" s="823"/>
      <c r="AJ33" s="824"/>
      <c r="AK33" s="870">
        <v>1</v>
      </c>
      <c r="AL33" s="866"/>
      <c r="AM33" s="866"/>
      <c r="AN33" s="866"/>
      <c r="AO33" s="866"/>
      <c r="AP33" s="866">
        <v>47</v>
      </c>
      <c r="AQ33" s="866"/>
      <c r="AR33" s="866"/>
      <c r="AS33" s="866"/>
      <c r="AT33" s="866"/>
      <c r="AU33" s="866" t="s">
        <v>534</v>
      </c>
      <c r="AV33" s="866"/>
      <c r="AW33" s="866"/>
      <c r="AX33" s="866"/>
      <c r="AY33" s="866"/>
      <c r="AZ33" s="867" t="s">
        <v>534</v>
      </c>
      <c r="BA33" s="867"/>
      <c r="BB33" s="867"/>
      <c r="BC33" s="867"/>
      <c r="BD33" s="867"/>
      <c r="BE33" s="868" t="s">
        <v>421</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5">
      <c r="A34" s="242">
        <v>7</v>
      </c>
      <c r="B34" s="816" t="s">
        <v>422</v>
      </c>
      <c r="C34" s="817"/>
      <c r="D34" s="817"/>
      <c r="E34" s="817"/>
      <c r="F34" s="817"/>
      <c r="G34" s="817"/>
      <c r="H34" s="817"/>
      <c r="I34" s="817"/>
      <c r="J34" s="817"/>
      <c r="K34" s="817"/>
      <c r="L34" s="817"/>
      <c r="M34" s="817"/>
      <c r="N34" s="817"/>
      <c r="O34" s="817"/>
      <c r="P34" s="818"/>
      <c r="Q34" s="819">
        <v>1470</v>
      </c>
      <c r="R34" s="820"/>
      <c r="S34" s="820"/>
      <c r="T34" s="820"/>
      <c r="U34" s="820"/>
      <c r="V34" s="820">
        <v>1190</v>
      </c>
      <c r="W34" s="820"/>
      <c r="X34" s="820"/>
      <c r="Y34" s="820"/>
      <c r="Z34" s="820"/>
      <c r="AA34" s="820">
        <v>280</v>
      </c>
      <c r="AB34" s="820"/>
      <c r="AC34" s="820"/>
      <c r="AD34" s="820"/>
      <c r="AE34" s="821"/>
      <c r="AF34" s="822">
        <v>534</v>
      </c>
      <c r="AG34" s="823"/>
      <c r="AH34" s="823"/>
      <c r="AI34" s="823"/>
      <c r="AJ34" s="824"/>
      <c r="AK34" s="870">
        <v>654</v>
      </c>
      <c r="AL34" s="866"/>
      <c r="AM34" s="866"/>
      <c r="AN34" s="866"/>
      <c r="AO34" s="866"/>
      <c r="AP34" s="866">
        <v>7160</v>
      </c>
      <c r="AQ34" s="866"/>
      <c r="AR34" s="866"/>
      <c r="AS34" s="866"/>
      <c r="AT34" s="866"/>
      <c r="AU34" s="866">
        <v>4425</v>
      </c>
      <c r="AV34" s="866"/>
      <c r="AW34" s="866"/>
      <c r="AX34" s="866"/>
      <c r="AY34" s="866"/>
      <c r="AZ34" s="867" t="s">
        <v>534</v>
      </c>
      <c r="BA34" s="867"/>
      <c r="BB34" s="867"/>
      <c r="BC34" s="867"/>
      <c r="BD34" s="867"/>
      <c r="BE34" s="868" t="s">
        <v>417</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5">
      <c r="A35" s="242">
        <v>8</v>
      </c>
      <c r="B35" s="816" t="s">
        <v>423</v>
      </c>
      <c r="C35" s="817"/>
      <c r="D35" s="817"/>
      <c r="E35" s="817"/>
      <c r="F35" s="817"/>
      <c r="G35" s="817"/>
      <c r="H35" s="817"/>
      <c r="I35" s="817"/>
      <c r="J35" s="817"/>
      <c r="K35" s="817"/>
      <c r="L35" s="817"/>
      <c r="M35" s="817"/>
      <c r="N35" s="817"/>
      <c r="O35" s="817"/>
      <c r="P35" s="818"/>
      <c r="Q35" s="819">
        <v>0</v>
      </c>
      <c r="R35" s="820"/>
      <c r="S35" s="820"/>
      <c r="T35" s="820"/>
      <c r="U35" s="820"/>
      <c r="V35" s="820" t="s">
        <v>534</v>
      </c>
      <c r="W35" s="820"/>
      <c r="X35" s="820"/>
      <c r="Y35" s="820"/>
      <c r="Z35" s="820"/>
      <c r="AA35" s="820">
        <v>0</v>
      </c>
      <c r="AB35" s="820"/>
      <c r="AC35" s="820"/>
      <c r="AD35" s="820"/>
      <c r="AE35" s="821"/>
      <c r="AF35" s="822">
        <v>117</v>
      </c>
      <c r="AG35" s="823"/>
      <c r="AH35" s="823"/>
      <c r="AI35" s="823"/>
      <c r="AJ35" s="824"/>
      <c r="AK35" s="870" t="s">
        <v>534</v>
      </c>
      <c r="AL35" s="866"/>
      <c r="AM35" s="866"/>
      <c r="AN35" s="866"/>
      <c r="AO35" s="866"/>
      <c r="AP35" s="866" t="s">
        <v>534</v>
      </c>
      <c r="AQ35" s="866"/>
      <c r="AR35" s="866"/>
      <c r="AS35" s="866"/>
      <c r="AT35" s="866"/>
      <c r="AU35" s="866" t="s">
        <v>534</v>
      </c>
      <c r="AV35" s="866"/>
      <c r="AW35" s="866"/>
      <c r="AX35" s="866"/>
      <c r="AY35" s="866"/>
      <c r="AZ35" s="867" t="s">
        <v>534</v>
      </c>
      <c r="BA35" s="867"/>
      <c r="BB35" s="867"/>
      <c r="BC35" s="867"/>
      <c r="BD35" s="867"/>
      <c r="BE35" s="868" t="s">
        <v>424</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3">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425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3">
      <c r="A63" s="240" t="s">
        <v>401</v>
      </c>
      <c r="B63" s="825" t="s">
        <v>426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3445</v>
      </c>
      <c r="AG63" s="880"/>
      <c r="AH63" s="880"/>
      <c r="AI63" s="880"/>
      <c r="AJ63" s="881"/>
      <c r="AK63" s="882"/>
      <c r="AL63" s="877"/>
      <c r="AM63" s="877"/>
      <c r="AN63" s="877"/>
      <c r="AO63" s="877"/>
      <c r="AP63" s="880">
        <v>11777</v>
      </c>
      <c r="AQ63" s="880"/>
      <c r="AR63" s="880"/>
      <c r="AS63" s="880"/>
      <c r="AT63" s="880"/>
      <c r="AU63" s="880">
        <v>4759</v>
      </c>
      <c r="AV63" s="880"/>
      <c r="AW63" s="880"/>
      <c r="AX63" s="880"/>
      <c r="AY63" s="880"/>
      <c r="AZ63" s="884"/>
      <c r="BA63" s="884"/>
      <c r="BB63" s="884"/>
      <c r="BC63" s="884"/>
      <c r="BD63" s="884"/>
      <c r="BE63" s="885"/>
      <c r="BF63" s="885"/>
      <c r="BG63" s="885"/>
      <c r="BH63" s="885"/>
      <c r="BI63" s="886"/>
      <c r="BJ63" s="887" t="s">
        <v>184</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3">
      <c r="A65" s="232" t="s">
        <v>427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5">
      <c r="A66" s="763" t="s">
        <v>428</v>
      </c>
      <c r="B66" s="764"/>
      <c r="C66" s="764"/>
      <c r="D66" s="764"/>
      <c r="E66" s="764"/>
      <c r="F66" s="764"/>
      <c r="G66" s="764"/>
      <c r="H66" s="764"/>
      <c r="I66" s="764"/>
      <c r="J66" s="764"/>
      <c r="K66" s="764"/>
      <c r="L66" s="764"/>
      <c r="M66" s="764"/>
      <c r="N66" s="764"/>
      <c r="O66" s="764"/>
      <c r="P66" s="765"/>
      <c r="Q66" s="769" t="s">
        <v>429</v>
      </c>
      <c r="R66" s="770"/>
      <c r="S66" s="770"/>
      <c r="T66" s="770"/>
      <c r="U66" s="771"/>
      <c r="V66" s="769" t="s">
        <v>430</v>
      </c>
      <c r="W66" s="770"/>
      <c r="X66" s="770"/>
      <c r="Y66" s="770"/>
      <c r="Z66" s="771"/>
      <c r="AA66" s="769" t="s">
        <v>407</v>
      </c>
      <c r="AB66" s="770"/>
      <c r="AC66" s="770"/>
      <c r="AD66" s="770"/>
      <c r="AE66" s="771"/>
      <c r="AF66" s="890" t="s">
        <v>431</v>
      </c>
      <c r="AG66" s="851"/>
      <c r="AH66" s="851"/>
      <c r="AI66" s="851"/>
      <c r="AJ66" s="891"/>
      <c r="AK66" s="769" t="s">
        <v>432</v>
      </c>
      <c r="AL66" s="764"/>
      <c r="AM66" s="764"/>
      <c r="AN66" s="764"/>
      <c r="AO66" s="765"/>
      <c r="AP66" s="769" t="s">
        <v>433</v>
      </c>
      <c r="AQ66" s="770"/>
      <c r="AR66" s="770"/>
      <c r="AS66" s="770"/>
      <c r="AT66" s="771"/>
      <c r="AU66" s="769" t="s">
        <v>434</v>
      </c>
      <c r="AV66" s="770"/>
      <c r="AW66" s="770"/>
      <c r="AX66" s="770"/>
      <c r="AY66" s="771"/>
      <c r="AZ66" s="769" t="s">
        <v>389</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3">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5">
      <c r="A68" s="236">
        <v>1</v>
      </c>
      <c r="B68" s="905" t="s">
        <v>597</v>
      </c>
      <c r="C68" s="906"/>
      <c r="D68" s="906"/>
      <c r="E68" s="906"/>
      <c r="F68" s="906"/>
      <c r="G68" s="906"/>
      <c r="H68" s="906"/>
      <c r="I68" s="906"/>
      <c r="J68" s="906"/>
      <c r="K68" s="906"/>
      <c r="L68" s="906"/>
      <c r="M68" s="906"/>
      <c r="N68" s="906"/>
      <c r="O68" s="906"/>
      <c r="P68" s="907"/>
      <c r="Q68" s="908">
        <v>707</v>
      </c>
      <c r="R68" s="902"/>
      <c r="S68" s="902"/>
      <c r="T68" s="902"/>
      <c r="U68" s="902"/>
      <c r="V68" s="902">
        <v>598</v>
      </c>
      <c r="W68" s="902"/>
      <c r="X68" s="902"/>
      <c r="Y68" s="902"/>
      <c r="Z68" s="902"/>
      <c r="AA68" s="902">
        <v>109</v>
      </c>
      <c r="AB68" s="902"/>
      <c r="AC68" s="902"/>
      <c r="AD68" s="902"/>
      <c r="AE68" s="902"/>
      <c r="AF68" s="902">
        <v>109</v>
      </c>
      <c r="AG68" s="902"/>
      <c r="AH68" s="902"/>
      <c r="AI68" s="902"/>
      <c r="AJ68" s="902"/>
      <c r="AK68" s="902">
        <v>143</v>
      </c>
      <c r="AL68" s="902"/>
      <c r="AM68" s="902"/>
      <c r="AN68" s="902"/>
      <c r="AO68" s="902"/>
      <c r="AP68" s="902" t="s">
        <v>534</v>
      </c>
      <c r="AQ68" s="902"/>
      <c r="AR68" s="902"/>
      <c r="AS68" s="902"/>
      <c r="AT68" s="902"/>
      <c r="AU68" s="902" t="s">
        <v>534</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5">
      <c r="A69" s="238">
        <v>2</v>
      </c>
      <c r="B69" s="909" t="s">
        <v>598</v>
      </c>
      <c r="C69" s="910"/>
      <c r="D69" s="910"/>
      <c r="E69" s="910"/>
      <c r="F69" s="910"/>
      <c r="G69" s="910"/>
      <c r="H69" s="910"/>
      <c r="I69" s="910"/>
      <c r="J69" s="910"/>
      <c r="K69" s="910"/>
      <c r="L69" s="910"/>
      <c r="M69" s="910"/>
      <c r="N69" s="910"/>
      <c r="O69" s="910"/>
      <c r="P69" s="911"/>
      <c r="Q69" s="912">
        <v>5739</v>
      </c>
      <c r="R69" s="866"/>
      <c r="S69" s="866"/>
      <c r="T69" s="866"/>
      <c r="U69" s="866"/>
      <c r="V69" s="866">
        <v>5207</v>
      </c>
      <c r="W69" s="866"/>
      <c r="X69" s="866"/>
      <c r="Y69" s="866"/>
      <c r="Z69" s="866"/>
      <c r="AA69" s="866">
        <v>532</v>
      </c>
      <c r="AB69" s="866"/>
      <c r="AC69" s="866"/>
      <c r="AD69" s="866"/>
      <c r="AE69" s="866"/>
      <c r="AF69" s="866">
        <v>532</v>
      </c>
      <c r="AG69" s="866"/>
      <c r="AH69" s="866"/>
      <c r="AI69" s="866"/>
      <c r="AJ69" s="866"/>
      <c r="AK69" s="866" t="s">
        <v>534</v>
      </c>
      <c r="AL69" s="866"/>
      <c r="AM69" s="866"/>
      <c r="AN69" s="866"/>
      <c r="AO69" s="866"/>
      <c r="AP69" s="866" t="s">
        <v>534</v>
      </c>
      <c r="AQ69" s="866"/>
      <c r="AR69" s="866"/>
      <c r="AS69" s="866"/>
      <c r="AT69" s="866"/>
      <c r="AU69" s="866" t="s">
        <v>534</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5">
      <c r="A70" s="238">
        <v>3</v>
      </c>
      <c r="B70" s="909" t="s">
        <v>599</v>
      </c>
      <c r="C70" s="910"/>
      <c r="D70" s="910"/>
      <c r="E70" s="910"/>
      <c r="F70" s="910"/>
      <c r="G70" s="910"/>
      <c r="H70" s="910"/>
      <c r="I70" s="910"/>
      <c r="J70" s="910"/>
      <c r="K70" s="910"/>
      <c r="L70" s="910"/>
      <c r="M70" s="910"/>
      <c r="N70" s="910"/>
      <c r="O70" s="910"/>
      <c r="P70" s="911"/>
      <c r="Q70" s="912">
        <v>1560</v>
      </c>
      <c r="R70" s="866"/>
      <c r="S70" s="866"/>
      <c r="T70" s="866"/>
      <c r="U70" s="866"/>
      <c r="V70" s="866">
        <v>1556</v>
      </c>
      <c r="W70" s="866"/>
      <c r="X70" s="866"/>
      <c r="Y70" s="866"/>
      <c r="Z70" s="866"/>
      <c r="AA70" s="866">
        <v>4</v>
      </c>
      <c r="AB70" s="866"/>
      <c r="AC70" s="866"/>
      <c r="AD70" s="866"/>
      <c r="AE70" s="866"/>
      <c r="AF70" s="866">
        <v>4</v>
      </c>
      <c r="AG70" s="866"/>
      <c r="AH70" s="866"/>
      <c r="AI70" s="866"/>
      <c r="AJ70" s="866"/>
      <c r="AK70" s="866">
        <v>38</v>
      </c>
      <c r="AL70" s="866"/>
      <c r="AM70" s="866"/>
      <c r="AN70" s="866"/>
      <c r="AO70" s="866"/>
      <c r="AP70" s="866" t="s">
        <v>534</v>
      </c>
      <c r="AQ70" s="866"/>
      <c r="AR70" s="866"/>
      <c r="AS70" s="866"/>
      <c r="AT70" s="866"/>
      <c r="AU70" s="866" t="s">
        <v>534</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5">
      <c r="A71" s="238">
        <v>4</v>
      </c>
      <c r="B71" s="909" t="s">
        <v>600</v>
      </c>
      <c r="C71" s="910"/>
      <c r="D71" s="910"/>
      <c r="E71" s="910"/>
      <c r="F71" s="910"/>
      <c r="G71" s="910"/>
      <c r="H71" s="910"/>
      <c r="I71" s="910"/>
      <c r="J71" s="910"/>
      <c r="K71" s="910"/>
      <c r="L71" s="910"/>
      <c r="M71" s="910"/>
      <c r="N71" s="910"/>
      <c r="O71" s="910"/>
      <c r="P71" s="911"/>
      <c r="Q71" s="912">
        <v>3</v>
      </c>
      <c r="R71" s="866"/>
      <c r="S71" s="866"/>
      <c r="T71" s="866"/>
      <c r="U71" s="866"/>
      <c r="V71" s="866">
        <v>2</v>
      </c>
      <c r="W71" s="866"/>
      <c r="X71" s="866"/>
      <c r="Y71" s="866"/>
      <c r="Z71" s="866"/>
      <c r="AA71" s="866">
        <v>1</v>
      </c>
      <c r="AB71" s="866"/>
      <c r="AC71" s="866"/>
      <c r="AD71" s="866"/>
      <c r="AE71" s="866"/>
      <c r="AF71" s="866">
        <v>1</v>
      </c>
      <c r="AG71" s="866"/>
      <c r="AH71" s="866"/>
      <c r="AI71" s="866"/>
      <c r="AJ71" s="866"/>
      <c r="AK71" s="866" t="s">
        <v>534</v>
      </c>
      <c r="AL71" s="866"/>
      <c r="AM71" s="866"/>
      <c r="AN71" s="866"/>
      <c r="AO71" s="866"/>
      <c r="AP71" s="866" t="s">
        <v>534</v>
      </c>
      <c r="AQ71" s="866"/>
      <c r="AR71" s="866"/>
      <c r="AS71" s="866"/>
      <c r="AT71" s="866"/>
      <c r="AU71" s="866" t="s">
        <v>534</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5">
      <c r="A72" s="238">
        <v>5</v>
      </c>
      <c r="B72" s="909" t="s">
        <v>601</v>
      </c>
      <c r="C72" s="910"/>
      <c r="D72" s="910"/>
      <c r="E72" s="910"/>
      <c r="F72" s="910"/>
      <c r="G72" s="910"/>
      <c r="H72" s="910"/>
      <c r="I72" s="910"/>
      <c r="J72" s="910"/>
      <c r="K72" s="910"/>
      <c r="L72" s="910"/>
      <c r="M72" s="910"/>
      <c r="N72" s="910"/>
      <c r="O72" s="910"/>
      <c r="P72" s="911"/>
      <c r="Q72" s="912">
        <v>19</v>
      </c>
      <c r="R72" s="866"/>
      <c r="S72" s="866"/>
      <c r="T72" s="866"/>
      <c r="U72" s="866"/>
      <c r="V72" s="866">
        <v>16</v>
      </c>
      <c r="W72" s="866"/>
      <c r="X72" s="866"/>
      <c r="Y72" s="866"/>
      <c r="Z72" s="866"/>
      <c r="AA72" s="866">
        <v>3</v>
      </c>
      <c r="AB72" s="866"/>
      <c r="AC72" s="866"/>
      <c r="AD72" s="866"/>
      <c r="AE72" s="866"/>
      <c r="AF72" s="866">
        <v>3</v>
      </c>
      <c r="AG72" s="866"/>
      <c r="AH72" s="866"/>
      <c r="AI72" s="866"/>
      <c r="AJ72" s="866"/>
      <c r="AK72" s="866">
        <v>8</v>
      </c>
      <c r="AL72" s="866"/>
      <c r="AM72" s="866"/>
      <c r="AN72" s="866"/>
      <c r="AO72" s="866"/>
      <c r="AP72" s="866" t="s">
        <v>534</v>
      </c>
      <c r="AQ72" s="866"/>
      <c r="AR72" s="866"/>
      <c r="AS72" s="866"/>
      <c r="AT72" s="866"/>
      <c r="AU72" s="866" t="s">
        <v>534</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5">
      <c r="A73" s="238">
        <v>6</v>
      </c>
      <c r="B73" s="909" t="s">
        <v>602</v>
      </c>
      <c r="C73" s="910"/>
      <c r="D73" s="910"/>
      <c r="E73" s="910"/>
      <c r="F73" s="910"/>
      <c r="G73" s="910"/>
      <c r="H73" s="910"/>
      <c r="I73" s="910"/>
      <c r="J73" s="910"/>
      <c r="K73" s="910"/>
      <c r="L73" s="910"/>
      <c r="M73" s="910"/>
      <c r="N73" s="910"/>
      <c r="O73" s="910"/>
      <c r="P73" s="911"/>
      <c r="Q73" s="912">
        <v>944</v>
      </c>
      <c r="R73" s="866"/>
      <c r="S73" s="866"/>
      <c r="T73" s="866"/>
      <c r="U73" s="866"/>
      <c r="V73" s="866">
        <v>844</v>
      </c>
      <c r="W73" s="866"/>
      <c r="X73" s="866"/>
      <c r="Y73" s="866"/>
      <c r="Z73" s="866"/>
      <c r="AA73" s="866">
        <v>60</v>
      </c>
      <c r="AB73" s="866"/>
      <c r="AC73" s="866"/>
      <c r="AD73" s="866"/>
      <c r="AE73" s="866"/>
      <c r="AF73" s="866">
        <v>60</v>
      </c>
      <c r="AG73" s="866"/>
      <c r="AH73" s="866"/>
      <c r="AI73" s="866"/>
      <c r="AJ73" s="866"/>
      <c r="AK73" s="866">
        <v>461</v>
      </c>
      <c r="AL73" s="866"/>
      <c r="AM73" s="866"/>
      <c r="AN73" s="866"/>
      <c r="AO73" s="866"/>
      <c r="AP73" s="866" t="s">
        <v>534</v>
      </c>
      <c r="AQ73" s="866"/>
      <c r="AR73" s="866"/>
      <c r="AS73" s="866"/>
      <c r="AT73" s="866"/>
      <c r="AU73" s="866" t="s">
        <v>534</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5">
      <c r="A74" s="238">
        <v>7</v>
      </c>
      <c r="B74" s="909" t="s">
        <v>603</v>
      </c>
      <c r="C74" s="910"/>
      <c r="D74" s="910"/>
      <c r="E74" s="910"/>
      <c r="F74" s="910"/>
      <c r="G74" s="910"/>
      <c r="H74" s="910"/>
      <c r="I74" s="910"/>
      <c r="J74" s="910"/>
      <c r="K74" s="910"/>
      <c r="L74" s="910"/>
      <c r="M74" s="910"/>
      <c r="N74" s="910"/>
      <c r="O74" s="910"/>
      <c r="P74" s="911"/>
      <c r="Q74" s="912">
        <v>1095</v>
      </c>
      <c r="R74" s="866"/>
      <c r="S74" s="866"/>
      <c r="T74" s="866"/>
      <c r="U74" s="866"/>
      <c r="V74" s="866">
        <v>1056</v>
      </c>
      <c r="W74" s="866"/>
      <c r="X74" s="866"/>
      <c r="Y74" s="866"/>
      <c r="Z74" s="866"/>
      <c r="AA74" s="866">
        <v>39</v>
      </c>
      <c r="AB74" s="866"/>
      <c r="AC74" s="866"/>
      <c r="AD74" s="866"/>
      <c r="AE74" s="866"/>
      <c r="AF74" s="866">
        <v>39</v>
      </c>
      <c r="AG74" s="866"/>
      <c r="AH74" s="866"/>
      <c r="AI74" s="866"/>
      <c r="AJ74" s="866"/>
      <c r="AK74" s="866" t="s">
        <v>534</v>
      </c>
      <c r="AL74" s="866"/>
      <c r="AM74" s="866"/>
      <c r="AN74" s="866"/>
      <c r="AO74" s="866"/>
      <c r="AP74" s="866" t="s">
        <v>534</v>
      </c>
      <c r="AQ74" s="866"/>
      <c r="AR74" s="866"/>
      <c r="AS74" s="866"/>
      <c r="AT74" s="866"/>
      <c r="AU74" s="866" t="s">
        <v>534</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5">
      <c r="A75" s="238">
        <v>8</v>
      </c>
      <c r="B75" s="909" t="s">
        <v>604</v>
      </c>
      <c r="C75" s="910"/>
      <c r="D75" s="910"/>
      <c r="E75" s="910"/>
      <c r="F75" s="910"/>
      <c r="G75" s="910"/>
      <c r="H75" s="910"/>
      <c r="I75" s="910"/>
      <c r="J75" s="910"/>
      <c r="K75" s="910"/>
      <c r="L75" s="910"/>
      <c r="M75" s="910"/>
      <c r="N75" s="910"/>
      <c r="O75" s="910"/>
      <c r="P75" s="911"/>
      <c r="Q75" s="913">
        <v>279741</v>
      </c>
      <c r="R75" s="914"/>
      <c r="S75" s="914"/>
      <c r="T75" s="914"/>
      <c r="U75" s="870"/>
      <c r="V75" s="915">
        <v>276725</v>
      </c>
      <c r="W75" s="914"/>
      <c r="X75" s="914"/>
      <c r="Y75" s="914"/>
      <c r="Z75" s="870"/>
      <c r="AA75" s="915">
        <v>3016</v>
      </c>
      <c r="AB75" s="914"/>
      <c r="AC75" s="914"/>
      <c r="AD75" s="914"/>
      <c r="AE75" s="870"/>
      <c r="AF75" s="915">
        <v>3016</v>
      </c>
      <c r="AG75" s="914"/>
      <c r="AH75" s="914"/>
      <c r="AI75" s="914"/>
      <c r="AJ75" s="870"/>
      <c r="AK75" s="915">
        <v>1373</v>
      </c>
      <c r="AL75" s="914"/>
      <c r="AM75" s="914"/>
      <c r="AN75" s="914"/>
      <c r="AO75" s="870"/>
      <c r="AP75" s="915" t="s">
        <v>534</v>
      </c>
      <c r="AQ75" s="914"/>
      <c r="AR75" s="914"/>
      <c r="AS75" s="914"/>
      <c r="AT75" s="870"/>
      <c r="AU75" s="915" t="s">
        <v>534</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5">
      <c r="A76" s="238">
        <v>9</v>
      </c>
      <c r="B76" s="909" t="s">
        <v>605</v>
      </c>
      <c r="C76" s="910"/>
      <c r="D76" s="910"/>
      <c r="E76" s="910"/>
      <c r="F76" s="910"/>
      <c r="G76" s="910"/>
      <c r="H76" s="910"/>
      <c r="I76" s="910"/>
      <c r="J76" s="910"/>
      <c r="K76" s="910"/>
      <c r="L76" s="910"/>
      <c r="M76" s="910"/>
      <c r="N76" s="910"/>
      <c r="O76" s="910"/>
      <c r="P76" s="911"/>
      <c r="Q76" s="913">
        <v>464</v>
      </c>
      <c r="R76" s="914"/>
      <c r="S76" s="914"/>
      <c r="T76" s="914"/>
      <c r="U76" s="870"/>
      <c r="V76" s="915">
        <v>454</v>
      </c>
      <c r="W76" s="914"/>
      <c r="X76" s="914"/>
      <c r="Y76" s="914"/>
      <c r="Z76" s="870"/>
      <c r="AA76" s="915">
        <v>10</v>
      </c>
      <c r="AB76" s="914"/>
      <c r="AC76" s="914"/>
      <c r="AD76" s="914"/>
      <c r="AE76" s="870"/>
      <c r="AF76" s="915">
        <v>9</v>
      </c>
      <c r="AG76" s="914"/>
      <c r="AH76" s="914"/>
      <c r="AI76" s="914"/>
      <c r="AJ76" s="870"/>
      <c r="AK76" s="915" t="s">
        <v>534</v>
      </c>
      <c r="AL76" s="914"/>
      <c r="AM76" s="914"/>
      <c r="AN76" s="914"/>
      <c r="AO76" s="870"/>
      <c r="AP76" s="915">
        <v>477</v>
      </c>
      <c r="AQ76" s="914"/>
      <c r="AR76" s="914"/>
      <c r="AS76" s="914"/>
      <c r="AT76" s="870"/>
      <c r="AU76" s="915">
        <v>67</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5">
      <c r="A77" s="238">
        <v>10</v>
      </c>
      <c r="B77" s="909" t="s">
        <v>606</v>
      </c>
      <c r="C77" s="910"/>
      <c r="D77" s="910"/>
      <c r="E77" s="910"/>
      <c r="F77" s="910"/>
      <c r="G77" s="910"/>
      <c r="H77" s="910"/>
      <c r="I77" s="910"/>
      <c r="J77" s="910"/>
      <c r="K77" s="910"/>
      <c r="L77" s="910"/>
      <c r="M77" s="910"/>
      <c r="N77" s="910"/>
      <c r="O77" s="910"/>
      <c r="P77" s="911"/>
      <c r="Q77" s="913">
        <v>751</v>
      </c>
      <c r="R77" s="914"/>
      <c r="S77" s="914"/>
      <c r="T77" s="914"/>
      <c r="U77" s="870"/>
      <c r="V77" s="915">
        <v>701</v>
      </c>
      <c r="W77" s="914"/>
      <c r="X77" s="914"/>
      <c r="Y77" s="914"/>
      <c r="Z77" s="870"/>
      <c r="AA77" s="915">
        <v>50</v>
      </c>
      <c r="AB77" s="914"/>
      <c r="AC77" s="914"/>
      <c r="AD77" s="914"/>
      <c r="AE77" s="870"/>
      <c r="AF77" s="915">
        <v>50</v>
      </c>
      <c r="AG77" s="914"/>
      <c r="AH77" s="914"/>
      <c r="AI77" s="914"/>
      <c r="AJ77" s="870"/>
      <c r="AK77" s="915">
        <v>0</v>
      </c>
      <c r="AL77" s="914"/>
      <c r="AM77" s="914"/>
      <c r="AN77" s="914"/>
      <c r="AO77" s="870"/>
      <c r="AP77" s="915">
        <v>17</v>
      </c>
      <c r="AQ77" s="914"/>
      <c r="AR77" s="914"/>
      <c r="AS77" s="914"/>
      <c r="AT77" s="870"/>
      <c r="AU77" s="915" t="s">
        <v>534</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3">
      <c r="A88" s="240" t="s">
        <v>401</v>
      </c>
      <c r="B88" s="825" t="s">
        <v>435</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3823</v>
      </c>
      <c r="AG88" s="880"/>
      <c r="AH88" s="880"/>
      <c r="AI88" s="880"/>
      <c r="AJ88" s="880"/>
      <c r="AK88" s="877"/>
      <c r="AL88" s="877"/>
      <c r="AM88" s="877"/>
      <c r="AN88" s="877"/>
      <c r="AO88" s="877"/>
      <c r="AP88" s="880">
        <v>494</v>
      </c>
      <c r="AQ88" s="880"/>
      <c r="AR88" s="880"/>
      <c r="AS88" s="880"/>
      <c r="AT88" s="880"/>
      <c r="AU88" s="880">
        <v>67</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3">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401</v>
      </c>
      <c r="BR102" s="825" t="s">
        <v>436</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10</v>
      </c>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437</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438</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3">
      <c r="A107" s="249" t="s">
        <v>439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440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5">
      <c r="A108" s="953" t="s">
        <v>441</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442</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5">
      <c r="A109" s="948" t="s">
        <v>443</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444</v>
      </c>
      <c r="AB109" s="929"/>
      <c r="AC109" s="929"/>
      <c r="AD109" s="929"/>
      <c r="AE109" s="930"/>
      <c r="AF109" s="928" t="s">
        <v>445</v>
      </c>
      <c r="AG109" s="929"/>
      <c r="AH109" s="929"/>
      <c r="AI109" s="929"/>
      <c r="AJ109" s="930"/>
      <c r="AK109" s="928" t="s">
        <v>319</v>
      </c>
      <c r="AL109" s="929"/>
      <c r="AM109" s="929"/>
      <c r="AN109" s="929"/>
      <c r="AO109" s="930"/>
      <c r="AP109" s="928" t="s">
        <v>446</v>
      </c>
      <c r="AQ109" s="929"/>
      <c r="AR109" s="929"/>
      <c r="AS109" s="929"/>
      <c r="AT109" s="931"/>
      <c r="AU109" s="948" t="s">
        <v>443</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444</v>
      </c>
      <c r="BR109" s="929"/>
      <c r="BS109" s="929"/>
      <c r="BT109" s="929"/>
      <c r="BU109" s="930"/>
      <c r="BV109" s="928" t="s">
        <v>445</v>
      </c>
      <c r="BW109" s="929"/>
      <c r="BX109" s="929"/>
      <c r="BY109" s="929"/>
      <c r="BZ109" s="930"/>
      <c r="CA109" s="928" t="s">
        <v>319</v>
      </c>
      <c r="CB109" s="929"/>
      <c r="CC109" s="929"/>
      <c r="CD109" s="929"/>
      <c r="CE109" s="930"/>
      <c r="CF109" s="949" t="s">
        <v>446</v>
      </c>
      <c r="CG109" s="949"/>
      <c r="CH109" s="949"/>
      <c r="CI109" s="949"/>
      <c r="CJ109" s="949"/>
      <c r="CK109" s="928" t="s">
        <v>447</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444</v>
      </c>
      <c r="DH109" s="929"/>
      <c r="DI109" s="929"/>
      <c r="DJ109" s="929"/>
      <c r="DK109" s="930"/>
      <c r="DL109" s="928" t="s">
        <v>445</v>
      </c>
      <c r="DM109" s="929"/>
      <c r="DN109" s="929"/>
      <c r="DO109" s="929"/>
      <c r="DP109" s="930"/>
      <c r="DQ109" s="928" t="s">
        <v>319</v>
      </c>
      <c r="DR109" s="929"/>
      <c r="DS109" s="929"/>
      <c r="DT109" s="929"/>
      <c r="DU109" s="930"/>
      <c r="DV109" s="928" t="s">
        <v>446</v>
      </c>
      <c r="DW109" s="929"/>
      <c r="DX109" s="929"/>
      <c r="DY109" s="929"/>
      <c r="DZ109" s="931"/>
    </row>
    <row r="110" spans="1:131" s="230" customFormat="1" ht="26.25" customHeight="1" x14ac:dyDescent="0.25">
      <c r="A110" s="932" t="s">
        <v>448</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1768405</v>
      </c>
      <c r="AB110" s="936"/>
      <c r="AC110" s="936"/>
      <c r="AD110" s="936"/>
      <c r="AE110" s="937"/>
      <c r="AF110" s="938">
        <v>1821338</v>
      </c>
      <c r="AG110" s="936"/>
      <c r="AH110" s="936"/>
      <c r="AI110" s="936"/>
      <c r="AJ110" s="937"/>
      <c r="AK110" s="938">
        <v>1844324</v>
      </c>
      <c r="AL110" s="936"/>
      <c r="AM110" s="936"/>
      <c r="AN110" s="936"/>
      <c r="AO110" s="937"/>
      <c r="AP110" s="939">
        <v>21</v>
      </c>
      <c r="AQ110" s="940"/>
      <c r="AR110" s="940"/>
      <c r="AS110" s="940"/>
      <c r="AT110" s="941"/>
      <c r="AU110" s="942" t="s">
        <v>77</v>
      </c>
      <c r="AV110" s="943"/>
      <c r="AW110" s="943"/>
      <c r="AX110" s="943"/>
      <c r="AY110" s="943"/>
      <c r="AZ110" s="965" t="s">
        <v>449</v>
      </c>
      <c r="BA110" s="933"/>
      <c r="BB110" s="933"/>
      <c r="BC110" s="933"/>
      <c r="BD110" s="933"/>
      <c r="BE110" s="933"/>
      <c r="BF110" s="933"/>
      <c r="BG110" s="933"/>
      <c r="BH110" s="933"/>
      <c r="BI110" s="933"/>
      <c r="BJ110" s="933"/>
      <c r="BK110" s="933"/>
      <c r="BL110" s="933"/>
      <c r="BM110" s="933"/>
      <c r="BN110" s="933"/>
      <c r="BO110" s="933"/>
      <c r="BP110" s="934"/>
      <c r="BQ110" s="966">
        <v>16541183</v>
      </c>
      <c r="BR110" s="967"/>
      <c r="BS110" s="967"/>
      <c r="BT110" s="967"/>
      <c r="BU110" s="967"/>
      <c r="BV110" s="967">
        <v>15957418</v>
      </c>
      <c r="BW110" s="967"/>
      <c r="BX110" s="967"/>
      <c r="BY110" s="967"/>
      <c r="BZ110" s="967"/>
      <c r="CA110" s="967">
        <v>14993357</v>
      </c>
      <c r="CB110" s="967"/>
      <c r="CC110" s="967"/>
      <c r="CD110" s="967"/>
      <c r="CE110" s="967"/>
      <c r="CF110" s="980">
        <v>170.3</v>
      </c>
      <c r="CG110" s="981"/>
      <c r="CH110" s="981"/>
      <c r="CI110" s="981"/>
      <c r="CJ110" s="981"/>
      <c r="CK110" s="982" t="s">
        <v>450</v>
      </c>
      <c r="CL110" s="983"/>
      <c r="CM110" s="965" t="s">
        <v>451</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452</v>
      </c>
      <c r="DH110" s="967"/>
      <c r="DI110" s="967"/>
      <c r="DJ110" s="967"/>
      <c r="DK110" s="967"/>
      <c r="DL110" s="967" t="s">
        <v>452</v>
      </c>
      <c r="DM110" s="967"/>
      <c r="DN110" s="967"/>
      <c r="DO110" s="967"/>
      <c r="DP110" s="967"/>
      <c r="DQ110" s="967" t="s">
        <v>452</v>
      </c>
      <c r="DR110" s="967"/>
      <c r="DS110" s="967"/>
      <c r="DT110" s="967"/>
      <c r="DU110" s="967"/>
      <c r="DV110" s="968" t="s">
        <v>452</v>
      </c>
      <c r="DW110" s="968"/>
      <c r="DX110" s="968"/>
      <c r="DY110" s="968"/>
      <c r="DZ110" s="969"/>
    </row>
    <row r="111" spans="1:131" s="230" customFormat="1" ht="26.25" customHeight="1" x14ac:dyDescent="0.25">
      <c r="A111" s="970" t="s">
        <v>453</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454</v>
      </c>
      <c r="AB111" s="974"/>
      <c r="AC111" s="974"/>
      <c r="AD111" s="974"/>
      <c r="AE111" s="975"/>
      <c r="AF111" s="976" t="s">
        <v>455</v>
      </c>
      <c r="AG111" s="974"/>
      <c r="AH111" s="974"/>
      <c r="AI111" s="974"/>
      <c r="AJ111" s="975"/>
      <c r="AK111" s="976" t="s">
        <v>456</v>
      </c>
      <c r="AL111" s="974"/>
      <c r="AM111" s="974"/>
      <c r="AN111" s="974"/>
      <c r="AO111" s="975"/>
      <c r="AP111" s="977" t="s">
        <v>457</v>
      </c>
      <c r="AQ111" s="978"/>
      <c r="AR111" s="978"/>
      <c r="AS111" s="978"/>
      <c r="AT111" s="979"/>
      <c r="AU111" s="944"/>
      <c r="AV111" s="945"/>
      <c r="AW111" s="945"/>
      <c r="AX111" s="945"/>
      <c r="AY111" s="945"/>
      <c r="AZ111" s="958" t="s">
        <v>458</v>
      </c>
      <c r="BA111" s="959"/>
      <c r="BB111" s="959"/>
      <c r="BC111" s="959"/>
      <c r="BD111" s="959"/>
      <c r="BE111" s="959"/>
      <c r="BF111" s="959"/>
      <c r="BG111" s="959"/>
      <c r="BH111" s="959"/>
      <c r="BI111" s="959"/>
      <c r="BJ111" s="959"/>
      <c r="BK111" s="959"/>
      <c r="BL111" s="959"/>
      <c r="BM111" s="959"/>
      <c r="BN111" s="959"/>
      <c r="BO111" s="959"/>
      <c r="BP111" s="960"/>
      <c r="BQ111" s="961" t="s">
        <v>454</v>
      </c>
      <c r="BR111" s="962"/>
      <c r="BS111" s="962"/>
      <c r="BT111" s="962"/>
      <c r="BU111" s="962"/>
      <c r="BV111" s="962" t="s">
        <v>456</v>
      </c>
      <c r="BW111" s="962"/>
      <c r="BX111" s="962"/>
      <c r="BY111" s="962"/>
      <c r="BZ111" s="962"/>
      <c r="CA111" s="962" t="s">
        <v>456</v>
      </c>
      <c r="CB111" s="962"/>
      <c r="CC111" s="962"/>
      <c r="CD111" s="962"/>
      <c r="CE111" s="962"/>
      <c r="CF111" s="956" t="s">
        <v>454</v>
      </c>
      <c r="CG111" s="957"/>
      <c r="CH111" s="957"/>
      <c r="CI111" s="957"/>
      <c r="CJ111" s="957"/>
      <c r="CK111" s="984"/>
      <c r="CL111" s="985"/>
      <c r="CM111" s="958" t="s">
        <v>459</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455</v>
      </c>
      <c r="DH111" s="962"/>
      <c r="DI111" s="962"/>
      <c r="DJ111" s="962"/>
      <c r="DK111" s="962"/>
      <c r="DL111" s="962" t="s">
        <v>456</v>
      </c>
      <c r="DM111" s="962"/>
      <c r="DN111" s="962"/>
      <c r="DO111" s="962"/>
      <c r="DP111" s="962"/>
      <c r="DQ111" s="962" t="s">
        <v>456</v>
      </c>
      <c r="DR111" s="962"/>
      <c r="DS111" s="962"/>
      <c r="DT111" s="962"/>
      <c r="DU111" s="962"/>
      <c r="DV111" s="963" t="s">
        <v>454</v>
      </c>
      <c r="DW111" s="963"/>
      <c r="DX111" s="963"/>
      <c r="DY111" s="963"/>
      <c r="DZ111" s="964"/>
    </row>
    <row r="112" spans="1:131" s="230" customFormat="1" ht="26.25" customHeight="1" x14ac:dyDescent="0.25">
      <c r="A112" s="988" t="s">
        <v>460</v>
      </c>
      <c r="B112" s="989"/>
      <c r="C112" s="959" t="s">
        <v>461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457</v>
      </c>
      <c r="AB112" s="995"/>
      <c r="AC112" s="995"/>
      <c r="AD112" s="995"/>
      <c r="AE112" s="996"/>
      <c r="AF112" s="997" t="s">
        <v>457</v>
      </c>
      <c r="AG112" s="995"/>
      <c r="AH112" s="995"/>
      <c r="AI112" s="995"/>
      <c r="AJ112" s="996"/>
      <c r="AK112" s="997" t="s">
        <v>457</v>
      </c>
      <c r="AL112" s="995"/>
      <c r="AM112" s="995"/>
      <c r="AN112" s="995"/>
      <c r="AO112" s="996"/>
      <c r="AP112" s="998" t="s">
        <v>457</v>
      </c>
      <c r="AQ112" s="999"/>
      <c r="AR112" s="999"/>
      <c r="AS112" s="999"/>
      <c r="AT112" s="1000"/>
      <c r="AU112" s="944"/>
      <c r="AV112" s="945"/>
      <c r="AW112" s="945"/>
      <c r="AX112" s="945"/>
      <c r="AY112" s="945"/>
      <c r="AZ112" s="958" t="s">
        <v>462</v>
      </c>
      <c r="BA112" s="959"/>
      <c r="BB112" s="959"/>
      <c r="BC112" s="959"/>
      <c r="BD112" s="959"/>
      <c r="BE112" s="959"/>
      <c r="BF112" s="959"/>
      <c r="BG112" s="959"/>
      <c r="BH112" s="959"/>
      <c r="BI112" s="959"/>
      <c r="BJ112" s="959"/>
      <c r="BK112" s="959"/>
      <c r="BL112" s="959"/>
      <c r="BM112" s="959"/>
      <c r="BN112" s="959"/>
      <c r="BO112" s="959"/>
      <c r="BP112" s="960"/>
      <c r="BQ112" s="961">
        <v>5779311</v>
      </c>
      <c r="BR112" s="962"/>
      <c r="BS112" s="962"/>
      <c r="BT112" s="962"/>
      <c r="BU112" s="962"/>
      <c r="BV112" s="962">
        <v>5308892</v>
      </c>
      <c r="BW112" s="962"/>
      <c r="BX112" s="962"/>
      <c r="BY112" s="962"/>
      <c r="BZ112" s="962"/>
      <c r="CA112" s="962">
        <v>4758564</v>
      </c>
      <c r="CB112" s="962"/>
      <c r="CC112" s="962"/>
      <c r="CD112" s="962"/>
      <c r="CE112" s="962"/>
      <c r="CF112" s="956">
        <v>54.1</v>
      </c>
      <c r="CG112" s="957"/>
      <c r="CH112" s="957"/>
      <c r="CI112" s="957"/>
      <c r="CJ112" s="957"/>
      <c r="CK112" s="984"/>
      <c r="CL112" s="985"/>
      <c r="CM112" s="958" t="s">
        <v>463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457</v>
      </c>
      <c r="DH112" s="962"/>
      <c r="DI112" s="962"/>
      <c r="DJ112" s="962"/>
      <c r="DK112" s="962"/>
      <c r="DL112" s="962" t="s">
        <v>457</v>
      </c>
      <c r="DM112" s="962"/>
      <c r="DN112" s="962"/>
      <c r="DO112" s="962"/>
      <c r="DP112" s="962"/>
      <c r="DQ112" s="962" t="s">
        <v>457</v>
      </c>
      <c r="DR112" s="962"/>
      <c r="DS112" s="962"/>
      <c r="DT112" s="962"/>
      <c r="DU112" s="962"/>
      <c r="DV112" s="963" t="s">
        <v>457</v>
      </c>
      <c r="DW112" s="963"/>
      <c r="DX112" s="963"/>
      <c r="DY112" s="963"/>
      <c r="DZ112" s="964"/>
    </row>
    <row r="113" spans="1:130" s="230" customFormat="1" ht="26.25" customHeight="1" x14ac:dyDescent="0.25">
      <c r="A113" s="990"/>
      <c r="B113" s="991"/>
      <c r="C113" s="959" t="s">
        <v>464</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650719</v>
      </c>
      <c r="AB113" s="974"/>
      <c r="AC113" s="974"/>
      <c r="AD113" s="974"/>
      <c r="AE113" s="975"/>
      <c r="AF113" s="976">
        <v>602377</v>
      </c>
      <c r="AG113" s="974"/>
      <c r="AH113" s="974"/>
      <c r="AI113" s="974"/>
      <c r="AJ113" s="975"/>
      <c r="AK113" s="976">
        <v>596236</v>
      </c>
      <c r="AL113" s="974"/>
      <c r="AM113" s="974"/>
      <c r="AN113" s="974"/>
      <c r="AO113" s="975"/>
      <c r="AP113" s="977">
        <v>6.8</v>
      </c>
      <c r="AQ113" s="978"/>
      <c r="AR113" s="978"/>
      <c r="AS113" s="978"/>
      <c r="AT113" s="979"/>
      <c r="AU113" s="944"/>
      <c r="AV113" s="945"/>
      <c r="AW113" s="945"/>
      <c r="AX113" s="945"/>
      <c r="AY113" s="945"/>
      <c r="AZ113" s="958" t="s">
        <v>465</v>
      </c>
      <c r="BA113" s="959"/>
      <c r="BB113" s="959"/>
      <c r="BC113" s="959"/>
      <c r="BD113" s="959"/>
      <c r="BE113" s="959"/>
      <c r="BF113" s="959"/>
      <c r="BG113" s="959"/>
      <c r="BH113" s="959"/>
      <c r="BI113" s="959"/>
      <c r="BJ113" s="959"/>
      <c r="BK113" s="959"/>
      <c r="BL113" s="959"/>
      <c r="BM113" s="959"/>
      <c r="BN113" s="959"/>
      <c r="BO113" s="959"/>
      <c r="BP113" s="960"/>
      <c r="BQ113" s="961">
        <v>79446</v>
      </c>
      <c r="BR113" s="962"/>
      <c r="BS113" s="962"/>
      <c r="BT113" s="962"/>
      <c r="BU113" s="962"/>
      <c r="BV113" s="962">
        <v>73195</v>
      </c>
      <c r="BW113" s="962"/>
      <c r="BX113" s="962"/>
      <c r="BY113" s="962"/>
      <c r="BZ113" s="962"/>
      <c r="CA113" s="962">
        <v>67290</v>
      </c>
      <c r="CB113" s="962"/>
      <c r="CC113" s="962"/>
      <c r="CD113" s="962"/>
      <c r="CE113" s="962"/>
      <c r="CF113" s="956">
        <v>0.8</v>
      </c>
      <c r="CG113" s="957"/>
      <c r="CH113" s="957"/>
      <c r="CI113" s="957"/>
      <c r="CJ113" s="957"/>
      <c r="CK113" s="984"/>
      <c r="CL113" s="985"/>
      <c r="CM113" s="958" t="s">
        <v>466</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457</v>
      </c>
      <c r="DH113" s="995"/>
      <c r="DI113" s="995"/>
      <c r="DJ113" s="995"/>
      <c r="DK113" s="996"/>
      <c r="DL113" s="997" t="s">
        <v>455</v>
      </c>
      <c r="DM113" s="995"/>
      <c r="DN113" s="995"/>
      <c r="DO113" s="995"/>
      <c r="DP113" s="996"/>
      <c r="DQ113" s="997" t="s">
        <v>457</v>
      </c>
      <c r="DR113" s="995"/>
      <c r="DS113" s="995"/>
      <c r="DT113" s="995"/>
      <c r="DU113" s="996"/>
      <c r="DV113" s="998" t="s">
        <v>457</v>
      </c>
      <c r="DW113" s="999"/>
      <c r="DX113" s="999"/>
      <c r="DY113" s="999"/>
      <c r="DZ113" s="1000"/>
    </row>
    <row r="114" spans="1:130" s="230" customFormat="1" ht="26.25" customHeight="1" x14ac:dyDescent="0.25">
      <c r="A114" s="990"/>
      <c r="B114" s="991"/>
      <c r="C114" s="959" t="s">
        <v>467</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6701</v>
      </c>
      <c r="AB114" s="995"/>
      <c r="AC114" s="995"/>
      <c r="AD114" s="995"/>
      <c r="AE114" s="996"/>
      <c r="AF114" s="997">
        <v>6610</v>
      </c>
      <c r="AG114" s="995"/>
      <c r="AH114" s="995"/>
      <c r="AI114" s="995"/>
      <c r="AJ114" s="996"/>
      <c r="AK114" s="997">
        <v>6043</v>
      </c>
      <c r="AL114" s="995"/>
      <c r="AM114" s="995"/>
      <c r="AN114" s="995"/>
      <c r="AO114" s="996"/>
      <c r="AP114" s="998">
        <v>0.1</v>
      </c>
      <c r="AQ114" s="999"/>
      <c r="AR114" s="999"/>
      <c r="AS114" s="999"/>
      <c r="AT114" s="1000"/>
      <c r="AU114" s="944"/>
      <c r="AV114" s="945"/>
      <c r="AW114" s="945"/>
      <c r="AX114" s="945"/>
      <c r="AY114" s="945"/>
      <c r="AZ114" s="958" t="s">
        <v>468</v>
      </c>
      <c r="BA114" s="959"/>
      <c r="BB114" s="959"/>
      <c r="BC114" s="959"/>
      <c r="BD114" s="959"/>
      <c r="BE114" s="959"/>
      <c r="BF114" s="959"/>
      <c r="BG114" s="959"/>
      <c r="BH114" s="959"/>
      <c r="BI114" s="959"/>
      <c r="BJ114" s="959"/>
      <c r="BK114" s="959"/>
      <c r="BL114" s="959"/>
      <c r="BM114" s="959"/>
      <c r="BN114" s="959"/>
      <c r="BO114" s="959"/>
      <c r="BP114" s="960"/>
      <c r="BQ114" s="961">
        <v>2378304</v>
      </c>
      <c r="BR114" s="962"/>
      <c r="BS114" s="962"/>
      <c r="BT114" s="962"/>
      <c r="BU114" s="962"/>
      <c r="BV114" s="962">
        <v>2389770</v>
      </c>
      <c r="BW114" s="962"/>
      <c r="BX114" s="962"/>
      <c r="BY114" s="962"/>
      <c r="BZ114" s="962"/>
      <c r="CA114" s="962">
        <v>2393795</v>
      </c>
      <c r="CB114" s="962"/>
      <c r="CC114" s="962"/>
      <c r="CD114" s="962"/>
      <c r="CE114" s="962"/>
      <c r="CF114" s="956">
        <v>27.2</v>
      </c>
      <c r="CG114" s="957"/>
      <c r="CH114" s="957"/>
      <c r="CI114" s="957"/>
      <c r="CJ114" s="957"/>
      <c r="CK114" s="984"/>
      <c r="CL114" s="985"/>
      <c r="CM114" s="958" t="s">
        <v>469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457</v>
      </c>
      <c r="DH114" s="995"/>
      <c r="DI114" s="995"/>
      <c r="DJ114" s="995"/>
      <c r="DK114" s="996"/>
      <c r="DL114" s="997" t="s">
        <v>456</v>
      </c>
      <c r="DM114" s="995"/>
      <c r="DN114" s="995"/>
      <c r="DO114" s="995"/>
      <c r="DP114" s="996"/>
      <c r="DQ114" s="997" t="s">
        <v>457</v>
      </c>
      <c r="DR114" s="995"/>
      <c r="DS114" s="995"/>
      <c r="DT114" s="995"/>
      <c r="DU114" s="996"/>
      <c r="DV114" s="998" t="s">
        <v>457</v>
      </c>
      <c r="DW114" s="999"/>
      <c r="DX114" s="999"/>
      <c r="DY114" s="999"/>
      <c r="DZ114" s="1000"/>
    </row>
    <row r="115" spans="1:130" s="230" customFormat="1" ht="26.25" customHeight="1" x14ac:dyDescent="0.25">
      <c r="A115" s="990"/>
      <c r="B115" s="991"/>
      <c r="C115" s="959" t="s">
        <v>470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11763</v>
      </c>
      <c r="AB115" s="974"/>
      <c r="AC115" s="974"/>
      <c r="AD115" s="974"/>
      <c r="AE115" s="975"/>
      <c r="AF115" s="976">
        <v>6</v>
      </c>
      <c r="AG115" s="974"/>
      <c r="AH115" s="974"/>
      <c r="AI115" s="974"/>
      <c r="AJ115" s="975"/>
      <c r="AK115" s="976">
        <v>19</v>
      </c>
      <c r="AL115" s="974"/>
      <c r="AM115" s="974"/>
      <c r="AN115" s="974"/>
      <c r="AO115" s="975"/>
      <c r="AP115" s="977">
        <v>0</v>
      </c>
      <c r="AQ115" s="978"/>
      <c r="AR115" s="978"/>
      <c r="AS115" s="978"/>
      <c r="AT115" s="979"/>
      <c r="AU115" s="944"/>
      <c r="AV115" s="945"/>
      <c r="AW115" s="945"/>
      <c r="AX115" s="945"/>
      <c r="AY115" s="945"/>
      <c r="AZ115" s="958" t="s">
        <v>471</v>
      </c>
      <c r="BA115" s="959"/>
      <c r="BB115" s="959"/>
      <c r="BC115" s="959"/>
      <c r="BD115" s="959"/>
      <c r="BE115" s="959"/>
      <c r="BF115" s="959"/>
      <c r="BG115" s="959"/>
      <c r="BH115" s="959"/>
      <c r="BI115" s="959"/>
      <c r="BJ115" s="959"/>
      <c r="BK115" s="959"/>
      <c r="BL115" s="959"/>
      <c r="BM115" s="959"/>
      <c r="BN115" s="959"/>
      <c r="BO115" s="959"/>
      <c r="BP115" s="960"/>
      <c r="BQ115" s="961" t="s">
        <v>457</v>
      </c>
      <c r="BR115" s="962"/>
      <c r="BS115" s="962"/>
      <c r="BT115" s="962"/>
      <c r="BU115" s="962"/>
      <c r="BV115" s="962" t="s">
        <v>457</v>
      </c>
      <c r="BW115" s="962"/>
      <c r="BX115" s="962"/>
      <c r="BY115" s="962"/>
      <c r="BZ115" s="962"/>
      <c r="CA115" s="962" t="s">
        <v>456</v>
      </c>
      <c r="CB115" s="962"/>
      <c r="CC115" s="962"/>
      <c r="CD115" s="962"/>
      <c r="CE115" s="962"/>
      <c r="CF115" s="956" t="s">
        <v>457</v>
      </c>
      <c r="CG115" s="957"/>
      <c r="CH115" s="957"/>
      <c r="CI115" s="957"/>
      <c r="CJ115" s="957"/>
      <c r="CK115" s="984"/>
      <c r="CL115" s="985"/>
      <c r="CM115" s="958" t="s">
        <v>472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457</v>
      </c>
      <c r="DH115" s="995"/>
      <c r="DI115" s="995"/>
      <c r="DJ115" s="995"/>
      <c r="DK115" s="996"/>
      <c r="DL115" s="997" t="s">
        <v>457</v>
      </c>
      <c r="DM115" s="995"/>
      <c r="DN115" s="995"/>
      <c r="DO115" s="995"/>
      <c r="DP115" s="996"/>
      <c r="DQ115" s="997" t="s">
        <v>457</v>
      </c>
      <c r="DR115" s="995"/>
      <c r="DS115" s="995"/>
      <c r="DT115" s="995"/>
      <c r="DU115" s="996"/>
      <c r="DV115" s="998" t="s">
        <v>456</v>
      </c>
      <c r="DW115" s="999"/>
      <c r="DX115" s="999"/>
      <c r="DY115" s="999"/>
      <c r="DZ115" s="1000"/>
    </row>
    <row r="116" spans="1:130" s="230" customFormat="1" ht="26.25" customHeight="1" x14ac:dyDescent="0.25">
      <c r="A116" s="992"/>
      <c r="B116" s="993"/>
      <c r="C116" s="1001" t="s">
        <v>473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180</v>
      </c>
      <c r="AB116" s="995"/>
      <c r="AC116" s="995"/>
      <c r="AD116" s="995"/>
      <c r="AE116" s="996"/>
      <c r="AF116" s="997">
        <v>94</v>
      </c>
      <c r="AG116" s="995"/>
      <c r="AH116" s="995"/>
      <c r="AI116" s="995"/>
      <c r="AJ116" s="996"/>
      <c r="AK116" s="997">
        <v>174</v>
      </c>
      <c r="AL116" s="995"/>
      <c r="AM116" s="995"/>
      <c r="AN116" s="995"/>
      <c r="AO116" s="996"/>
      <c r="AP116" s="998">
        <v>0</v>
      </c>
      <c r="AQ116" s="999"/>
      <c r="AR116" s="999"/>
      <c r="AS116" s="999"/>
      <c r="AT116" s="1000"/>
      <c r="AU116" s="944"/>
      <c r="AV116" s="945"/>
      <c r="AW116" s="945"/>
      <c r="AX116" s="945"/>
      <c r="AY116" s="945"/>
      <c r="AZ116" s="1003" t="s">
        <v>474</v>
      </c>
      <c r="BA116" s="1004"/>
      <c r="BB116" s="1004"/>
      <c r="BC116" s="1004"/>
      <c r="BD116" s="1004"/>
      <c r="BE116" s="1004"/>
      <c r="BF116" s="1004"/>
      <c r="BG116" s="1004"/>
      <c r="BH116" s="1004"/>
      <c r="BI116" s="1004"/>
      <c r="BJ116" s="1004"/>
      <c r="BK116" s="1004"/>
      <c r="BL116" s="1004"/>
      <c r="BM116" s="1004"/>
      <c r="BN116" s="1004"/>
      <c r="BO116" s="1004"/>
      <c r="BP116" s="1005"/>
      <c r="BQ116" s="961" t="s">
        <v>456</v>
      </c>
      <c r="BR116" s="962"/>
      <c r="BS116" s="962"/>
      <c r="BT116" s="962"/>
      <c r="BU116" s="962"/>
      <c r="BV116" s="962" t="s">
        <v>457</v>
      </c>
      <c r="BW116" s="962"/>
      <c r="BX116" s="962"/>
      <c r="BY116" s="962"/>
      <c r="BZ116" s="962"/>
      <c r="CA116" s="962" t="s">
        <v>457</v>
      </c>
      <c r="CB116" s="962"/>
      <c r="CC116" s="962"/>
      <c r="CD116" s="962"/>
      <c r="CE116" s="962"/>
      <c r="CF116" s="956" t="s">
        <v>455</v>
      </c>
      <c r="CG116" s="957"/>
      <c r="CH116" s="957"/>
      <c r="CI116" s="957"/>
      <c r="CJ116" s="957"/>
      <c r="CK116" s="984"/>
      <c r="CL116" s="985"/>
      <c r="CM116" s="958" t="s">
        <v>475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457</v>
      </c>
      <c r="DH116" s="995"/>
      <c r="DI116" s="995"/>
      <c r="DJ116" s="995"/>
      <c r="DK116" s="996"/>
      <c r="DL116" s="997" t="s">
        <v>456</v>
      </c>
      <c r="DM116" s="995"/>
      <c r="DN116" s="995"/>
      <c r="DO116" s="995"/>
      <c r="DP116" s="996"/>
      <c r="DQ116" s="997" t="s">
        <v>457</v>
      </c>
      <c r="DR116" s="995"/>
      <c r="DS116" s="995"/>
      <c r="DT116" s="995"/>
      <c r="DU116" s="996"/>
      <c r="DV116" s="998" t="s">
        <v>457</v>
      </c>
      <c r="DW116" s="999"/>
      <c r="DX116" s="999"/>
      <c r="DY116" s="999"/>
      <c r="DZ116" s="1000"/>
    </row>
    <row r="117" spans="1:130" s="230" customFormat="1" ht="26.25" customHeight="1" x14ac:dyDescent="0.25">
      <c r="A117" s="948" t="s">
        <v>194</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476</v>
      </c>
      <c r="Z117" s="930"/>
      <c r="AA117" s="1014">
        <v>2437768</v>
      </c>
      <c r="AB117" s="1015"/>
      <c r="AC117" s="1015"/>
      <c r="AD117" s="1015"/>
      <c r="AE117" s="1016"/>
      <c r="AF117" s="1017">
        <v>2430425</v>
      </c>
      <c r="AG117" s="1015"/>
      <c r="AH117" s="1015"/>
      <c r="AI117" s="1015"/>
      <c r="AJ117" s="1016"/>
      <c r="AK117" s="1017">
        <v>2446796</v>
      </c>
      <c r="AL117" s="1015"/>
      <c r="AM117" s="1015"/>
      <c r="AN117" s="1015"/>
      <c r="AO117" s="1016"/>
      <c r="AP117" s="1018"/>
      <c r="AQ117" s="1019"/>
      <c r="AR117" s="1019"/>
      <c r="AS117" s="1019"/>
      <c r="AT117" s="1020"/>
      <c r="AU117" s="944"/>
      <c r="AV117" s="945"/>
      <c r="AW117" s="945"/>
      <c r="AX117" s="945"/>
      <c r="AY117" s="945"/>
      <c r="AZ117" s="1010" t="s">
        <v>477</v>
      </c>
      <c r="BA117" s="1011"/>
      <c r="BB117" s="1011"/>
      <c r="BC117" s="1011"/>
      <c r="BD117" s="1011"/>
      <c r="BE117" s="1011"/>
      <c r="BF117" s="1011"/>
      <c r="BG117" s="1011"/>
      <c r="BH117" s="1011"/>
      <c r="BI117" s="1011"/>
      <c r="BJ117" s="1011"/>
      <c r="BK117" s="1011"/>
      <c r="BL117" s="1011"/>
      <c r="BM117" s="1011"/>
      <c r="BN117" s="1011"/>
      <c r="BO117" s="1011"/>
      <c r="BP117" s="1012"/>
      <c r="BQ117" s="961" t="s">
        <v>184</v>
      </c>
      <c r="BR117" s="962"/>
      <c r="BS117" s="962"/>
      <c r="BT117" s="962"/>
      <c r="BU117" s="962"/>
      <c r="BV117" s="962" t="s">
        <v>184</v>
      </c>
      <c r="BW117" s="962"/>
      <c r="BX117" s="962"/>
      <c r="BY117" s="962"/>
      <c r="BZ117" s="962"/>
      <c r="CA117" s="962" t="s">
        <v>184</v>
      </c>
      <c r="CB117" s="962"/>
      <c r="CC117" s="962"/>
      <c r="CD117" s="962"/>
      <c r="CE117" s="962"/>
      <c r="CF117" s="956" t="s">
        <v>478</v>
      </c>
      <c r="CG117" s="957"/>
      <c r="CH117" s="957"/>
      <c r="CI117" s="957"/>
      <c r="CJ117" s="957"/>
      <c r="CK117" s="984"/>
      <c r="CL117" s="985"/>
      <c r="CM117" s="958" t="s">
        <v>479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184</v>
      </c>
      <c r="DH117" s="995"/>
      <c r="DI117" s="995"/>
      <c r="DJ117" s="995"/>
      <c r="DK117" s="996"/>
      <c r="DL117" s="997" t="s">
        <v>184</v>
      </c>
      <c r="DM117" s="995"/>
      <c r="DN117" s="995"/>
      <c r="DO117" s="995"/>
      <c r="DP117" s="996"/>
      <c r="DQ117" s="997" t="s">
        <v>184</v>
      </c>
      <c r="DR117" s="995"/>
      <c r="DS117" s="995"/>
      <c r="DT117" s="995"/>
      <c r="DU117" s="996"/>
      <c r="DV117" s="998" t="s">
        <v>184</v>
      </c>
      <c r="DW117" s="999"/>
      <c r="DX117" s="999"/>
      <c r="DY117" s="999"/>
      <c r="DZ117" s="1000"/>
    </row>
    <row r="118" spans="1:130" s="230" customFormat="1" ht="26.25" customHeight="1" x14ac:dyDescent="0.25">
      <c r="A118" s="948" t="s">
        <v>447</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444</v>
      </c>
      <c r="AB118" s="929"/>
      <c r="AC118" s="929"/>
      <c r="AD118" s="929"/>
      <c r="AE118" s="930"/>
      <c r="AF118" s="928" t="s">
        <v>445</v>
      </c>
      <c r="AG118" s="929"/>
      <c r="AH118" s="929"/>
      <c r="AI118" s="929"/>
      <c r="AJ118" s="930"/>
      <c r="AK118" s="928" t="s">
        <v>319</v>
      </c>
      <c r="AL118" s="929"/>
      <c r="AM118" s="929"/>
      <c r="AN118" s="929"/>
      <c r="AO118" s="930"/>
      <c r="AP118" s="1006" t="s">
        <v>446</v>
      </c>
      <c r="AQ118" s="1007"/>
      <c r="AR118" s="1007"/>
      <c r="AS118" s="1007"/>
      <c r="AT118" s="1008"/>
      <c r="AU118" s="944"/>
      <c r="AV118" s="945"/>
      <c r="AW118" s="945"/>
      <c r="AX118" s="945"/>
      <c r="AY118" s="945"/>
      <c r="AZ118" s="1009" t="s">
        <v>480</v>
      </c>
      <c r="BA118" s="1001"/>
      <c r="BB118" s="1001"/>
      <c r="BC118" s="1001"/>
      <c r="BD118" s="1001"/>
      <c r="BE118" s="1001"/>
      <c r="BF118" s="1001"/>
      <c r="BG118" s="1001"/>
      <c r="BH118" s="1001"/>
      <c r="BI118" s="1001"/>
      <c r="BJ118" s="1001"/>
      <c r="BK118" s="1001"/>
      <c r="BL118" s="1001"/>
      <c r="BM118" s="1001"/>
      <c r="BN118" s="1001"/>
      <c r="BO118" s="1001"/>
      <c r="BP118" s="1002"/>
      <c r="BQ118" s="1035" t="s">
        <v>184</v>
      </c>
      <c r="BR118" s="1036"/>
      <c r="BS118" s="1036"/>
      <c r="BT118" s="1036"/>
      <c r="BU118" s="1036"/>
      <c r="BV118" s="1036" t="s">
        <v>478</v>
      </c>
      <c r="BW118" s="1036"/>
      <c r="BX118" s="1036"/>
      <c r="BY118" s="1036"/>
      <c r="BZ118" s="1036"/>
      <c r="CA118" s="1036" t="s">
        <v>184</v>
      </c>
      <c r="CB118" s="1036"/>
      <c r="CC118" s="1036"/>
      <c r="CD118" s="1036"/>
      <c r="CE118" s="1036"/>
      <c r="CF118" s="956" t="s">
        <v>481</v>
      </c>
      <c r="CG118" s="957"/>
      <c r="CH118" s="957"/>
      <c r="CI118" s="957"/>
      <c r="CJ118" s="957"/>
      <c r="CK118" s="984"/>
      <c r="CL118" s="985"/>
      <c r="CM118" s="958" t="s">
        <v>482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478</v>
      </c>
      <c r="DH118" s="995"/>
      <c r="DI118" s="995"/>
      <c r="DJ118" s="995"/>
      <c r="DK118" s="996"/>
      <c r="DL118" s="997" t="s">
        <v>478</v>
      </c>
      <c r="DM118" s="995"/>
      <c r="DN118" s="995"/>
      <c r="DO118" s="995"/>
      <c r="DP118" s="996"/>
      <c r="DQ118" s="997" t="s">
        <v>184</v>
      </c>
      <c r="DR118" s="995"/>
      <c r="DS118" s="995"/>
      <c r="DT118" s="995"/>
      <c r="DU118" s="996"/>
      <c r="DV118" s="998" t="s">
        <v>478</v>
      </c>
      <c r="DW118" s="999"/>
      <c r="DX118" s="999"/>
      <c r="DY118" s="999"/>
      <c r="DZ118" s="1000"/>
    </row>
    <row r="119" spans="1:130" s="230" customFormat="1" ht="26.25" customHeight="1" x14ac:dyDescent="0.25">
      <c r="A119" s="1093" t="s">
        <v>450</v>
      </c>
      <c r="B119" s="983"/>
      <c r="C119" s="965" t="s">
        <v>451</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478</v>
      </c>
      <c r="AB119" s="936"/>
      <c r="AC119" s="936"/>
      <c r="AD119" s="936"/>
      <c r="AE119" s="937"/>
      <c r="AF119" s="938" t="s">
        <v>184</v>
      </c>
      <c r="AG119" s="936"/>
      <c r="AH119" s="936"/>
      <c r="AI119" s="936"/>
      <c r="AJ119" s="937"/>
      <c r="AK119" s="938" t="s">
        <v>481</v>
      </c>
      <c r="AL119" s="936"/>
      <c r="AM119" s="936"/>
      <c r="AN119" s="936"/>
      <c r="AO119" s="937"/>
      <c r="AP119" s="939" t="s">
        <v>481</v>
      </c>
      <c r="AQ119" s="940"/>
      <c r="AR119" s="940"/>
      <c r="AS119" s="940"/>
      <c r="AT119" s="941"/>
      <c r="AU119" s="946"/>
      <c r="AV119" s="947"/>
      <c r="AW119" s="947"/>
      <c r="AX119" s="947"/>
      <c r="AY119" s="947"/>
      <c r="AZ119" s="251" t="s">
        <v>194</v>
      </c>
      <c r="BA119" s="251"/>
      <c r="BB119" s="251"/>
      <c r="BC119" s="251"/>
      <c r="BD119" s="251"/>
      <c r="BE119" s="251"/>
      <c r="BF119" s="251"/>
      <c r="BG119" s="251"/>
      <c r="BH119" s="251"/>
      <c r="BI119" s="251"/>
      <c r="BJ119" s="251"/>
      <c r="BK119" s="251"/>
      <c r="BL119" s="251"/>
      <c r="BM119" s="251"/>
      <c r="BN119" s="251"/>
      <c r="BO119" s="1013" t="s">
        <v>483</v>
      </c>
      <c r="BP119" s="1041"/>
      <c r="BQ119" s="1035">
        <v>24778244</v>
      </c>
      <c r="BR119" s="1036"/>
      <c r="BS119" s="1036"/>
      <c r="BT119" s="1036"/>
      <c r="BU119" s="1036"/>
      <c r="BV119" s="1036">
        <v>23729275</v>
      </c>
      <c r="BW119" s="1036"/>
      <c r="BX119" s="1036"/>
      <c r="BY119" s="1036"/>
      <c r="BZ119" s="1036"/>
      <c r="CA119" s="1036">
        <v>22213006</v>
      </c>
      <c r="CB119" s="1036"/>
      <c r="CC119" s="1036"/>
      <c r="CD119" s="1036"/>
      <c r="CE119" s="1036"/>
      <c r="CF119" s="1037"/>
      <c r="CG119" s="1038"/>
      <c r="CH119" s="1038"/>
      <c r="CI119" s="1038"/>
      <c r="CJ119" s="1039"/>
      <c r="CK119" s="986"/>
      <c r="CL119" s="987"/>
      <c r="CM119" s="1009" t="s">
        <v>484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184</v>
      </c>
      <c r="DH119" s="1022"/>
      <c r="DI119" s="1022"/>
      <c r="DJ119" s="1022"/>
      <c r="DK119" s="1023"/>
      <c r="DL119" s="1021" t="s">
        <v>184</v>
      </c>
      <c r="DM119" s="1022"/>
      <c r="DN119" s="1022"/>
      <c r="DO119" s="1022"/>
      <c r="DP119" s="1023"/>
      <c r="DQ119" s="1021" t="s">
        <v>184</v>
      </c>
      <c r="DR119" s="1022"/>
      <c r="DS119" s="1022"/>
      <c r="DT119" s="1022"/>
      <c r="DU119" s="1023"/>
      <c r="DV119" s="1024" t="s">
        <v>184</v>
      </c>
      <c r="DW119" s="1025"/>
      <c r="DX119" s="1025"/>
      <c r="DY119" s="1025"/>
      <c r="DZ119" s="1026"/>
    </row>
    <row r="120" spans="1:130" s="230" customFormat="1" ht="26.25" customHeight="1" x14ac:dyDescent="0.25">
      <c r="A120" s="1094"/>
      <c r="B120" s="985"/>
      <c r="C120" s="958" t="s">
        <v>459</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184</v>
      </c>
      <c r="AB120" s="995"/>
      <c r="AC120" s="995"/>
      <c r="AD120" s="995"/>
      <c r="AE120" s="996"/>
      <c r="AF120" s="997" t="s">
        <v>481</v>
      </c>
      <c r="AG120" s="995"/>
      <c r="AH120" s="995"/>
      <c r="AI120" s="995"/>
      <c r="AJ120" s="996"/>
      <c r="AK120" s="997" t="s">
        <v>184</v>
      </c>
      <c r="AL120" s="995"/>
      <c r="AM120" s="995"/>
      <c r="AN120" s="995"/>
      <c r="AO120" s="996"/>
      <c r="AP120" s="998" t="s">
        <v>184</v>
      </c>
      <c r="AQ120" s="999"/>
      <c r="AR120" s="999"/>
      <c r="AS120" s="999"/>
      <c r="AT120" s="1000"/>
      <c r="AU120" s="1027" t="s">
        <v>485</v>
      </c>
      <c r="AV120" s="1028"/>
      <c r="AW120" s="1028"/>
      <c r="AX120" s="1028"/>
      <c r="AY120" s="1029"/>
      <c r="AZ120" s="965" t="s">
        <v>486</v>
      </c>
      <c r="BA120" s="933"/>
      <c r="BB120" s="933"/>
      <c r="BC120" s="933"/>
      <c r="BD120" s="933"/>
      <c r="BE120" s="933"/>
      <c r="BF120" s="933"/>
      <c r="BG120" s="933"/>
      <c r="BH120" s="933"/>
      <c r="BI120" s="933"/>
      <c r="BJ120" s="933"/>
      <c r="BK120" s="933"/>
      <c r="BL120" s="933"/>
      <c r="BM120" s="933"/>
      <c r="BN120" s="933"/>
      <c r="BO120" s="933"/>
      <c r="BP120" s="934"/>
      <c r="BQ120" s="966">
        <v>3422236</v>
      </c>
      <c r="BR120" s="967"/>
      <c r="BS120" s="967"/>
      <c r="BT120" s="967"/>
      <c r="BU120" s="967"/>
      <c r="BV120" s="967">
        <v>4781319</v>
      </c>
      <c r="BW120" s="967"/>
      <c r="BX120" s="967"/>
      <c r="BY120" s="967"/>
      <c r="BZ120" s="967"/>
      <c r="CA120" s="967">
        <v>5454509</v>
      </c>
      <c r="CB120" s="967"/>
      <c r="CC120" s="967"/>
      <c r="CD120" s="967"/>
      <c r="CE120" s="967"/>
      <c r="CF120" s="980">
        <v>62</v>
      </c>
      <c r="CG120" s="981"/>
      <c r="CH120" s="981"/>
      <c r="CI120" s="981"/>
      <c r="CJ120" s="981"/>
      <c r="CK120" s="1042" t="s">
        <v>487</v>
      </c>
      <c r="CL120" s="1043"/>
      <c r="CM120" s="1043"/>
      <c r="CN120" s="1043"/>
      <c r="CO120" s="1044"/>
      <c r="CP120" s="1050" t="s">
        <v>488</v>
      </c>
      <c r="CQ120" s="1051"/>
      <c r="CR120" s="1051"/>
      <c r="CS120" s="1051"/>
      <c r="CT120" s="1051"/>
      <c r="CU120" s="1051"/>
      <c r="CV120" s="1051"/>
      <c r="CW120" s="1051"/>
      <c r="CX120" s="1051"/>
      <c r="CY120" s="1051"/>
      <c r="CZ120" s="1051"/>
      <c r="DA120" s="1051"/>
      <c r="DB120" s="1051"/>
      <c r="DC120" s="1051"/>
      <c r="DD120" s="1051"/>
      <c r="DE120" s="1051"/>
      <c r="DF120" s="1052"/>
      <c r="DG120" s="966">
        <v>5208551</v>
      </c>
      <c r="DH120" s="967"/>
      <c r="DI120" s="967"/>
      <c r="DJ120" s="967"/>
      <c r="DK120" s="967"/>
      <c r="DL120" s="967">
        <v>4859050</v>
      </c>
      <c r="DM120" s="967"/>
      <c r="DN120" s="967"/>
      <c r="DO120" s="967"/>
      <c r="DP120" s="967"/>
      <c r="DQ120" s="967">
        <v>4424705</v>
      </c>
      <c r="DR120" s="967"/>
      <c r="DS120" s="967"/>
      <c r="DT120" s="967"/>
      <c r="DU120" s="967"/>
      <c r="DV120" s="968">
        <v>50.3</v>
      </c>
      <c r="DW120" s="968"/>
      <c r="DX120" s="968"/>
      <c r="DY120" s="968"/>
      <c r="DZ120" s="969"/>
    </row>
    <row r="121" spans="1:130" s="230" customFormat="1" ht="26.25" customHeight="1" x14ac:dyDescent="0.25">
      <c r="A121" s="1094"/>
      <c r="B121" s="985"/>
      <c r="C121" s="1010" t="s">
        <v>489</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481</v>
      </c>
      <c r="AB121" s="995"/>
      <c r="AC121" s="995"/>
      <c r="AD121" s="995"/>
      <c r="AE121" s="996"/>
      <c r="AF121" s="997" t="s">
        <v>184</v>
      </c>
      <c r="AG121" s="995"/>
      <c r="AH121" s="995"/>
      <c r="AI121" s="995"/>
      <c r="AJ121" s="996"/>
      <c r="AK121" s="997" t="s">
        <v>481</v>
      </c>
      <c r="AL121" s="995"/>
      <c r="AM121" s="995"/>
      <c r="AN121" s="995"/>
      <c r="AO121" s="996"/>
      <c r="AP121" s="998" t="s">
        <v>184</v>
      </c>
      <c r="AQ121" s="999"/>
      <c r="AR121" s="999"/>
      <c r="AS121" s="999"/>
      <c r="AT121" s="1000"/>
      <c r="AU121" s="1030"/>
      <c r="AV121" s="1031"/>
      <c r="AW121" s="1031"/>
      <c r="AX121" s="1031"/>
      <c r="AY121" s="1032"/>
      <c r="AZ121" s="958" t="s">
        <v>490</v>
      </c>
      <c r="BA121" s="959"/>
      <c r="BB121" s="959"/>
      <c r="BC121" s="959"/>
      <c r="BD121" s="959"/>
      <c r="BE121" s="959"/>
      <c r="BF121" s="959"/>
      <c r="BG121" s="959"/>
      <c r="BH121" s="959"/>
      <c r="BI121" s="959"/>
      <c r="BJ121" s="959"/>
      <c r="BK121" s="959"/>
      <c r="BL121" s="959"/>
      <c r="BM121" s="959"/>
      <c r="BN121" s="959"/>
      <c r="BO121" s="959"/>
      <c r="BP121" s="960"/>
      <c r="BQ121" s="961">
        <v>592710</v>
      </c>
      <c r="BR121" s="962"/>
      <c r="BS121" s="962"/>
      <c r="BT121" s="962"/>
      <c r="BU121" s="962"/>
      <c r="BV121" s="962">
        <v>451497</v>
      </c>
      <c r="BW121" s="962"/>
      <c r="BX121" s="962"/>
      <c r="BY121" s="962"/>
      <c r="BZ121" s="962"/>
      <c r="CA121" s="962">
        <v>224387</v>
      </c>
      <c r="CB121" s="962"/>
      <c r="CC121" s="962"/>
      <c r="CD121" s="962"/>
      <c r="CE121" s="962"/>
      <c r="CF121" s="956">
        <v>2.5</v>
      </c>
      <c r="CG121" s="957"/>
      <c r="CH121" s="957"/>
      <c r="CI121" s="957"/>
      <c r="CJ121" s="957"/>
      <c r="CK121" s="1045"/>
      <c r="CL121" s="1046"/>
      <c r="CM121" s="1046"/>
      <c r="CN121" s="1046"/>
      <c r="CO121" s="1047"/>
      <c r="CP121" s="1055" t="s">
        <v>491</v>
      </c>
      <c r="CQ121" s="1056"/>
      <c r="CR121" s="1056"/>
      <c r="CS121" s="1056"/>
      <c r="CT121" s="1056"/>
      <c r="CU121" s="1056"/>
      <c r="CV121" s="1056"/>
      <c r="CW121" s="1056"/>
      <c r="CX121" s="1056"/>
      <c r="CY121" s="1056"/>
      <c r="CZ121" s="1056"/>
      <c r="DA121" s="1056"/>
      <c r="DB121" s="1056"/>
      <c r="DC121" s="1056"/>
      <c r="DD121" s="1056"/>
      <c r="DE121" s="1056"/>
      <c r="DF121" s="1057"/>
      <c r="DG121" s="961">
        <v>569619</v>
      </c>
      <c r="DH121" s="962"/>
      <c r="DI121" s="962"/>
      <c r="DJ121" s="962"/>
      <c r="DK121" s="962"/>
      <c r="DL121" s="962">
        <v>449037</v>
      </c>
      <c r="DM121" s="962"/>
      <c r="DN121" s="962"/>
      <c r="DO121" s="962"/>
      <c r="DP121" s="962"/>
      <c r="DQ121" s="962">
        <v>333623</v>
      </c>
      <c r="DR121" s="962"/>
      <c r="DS121" s="962"/>
      <c r="DT121" s="962"/>
      <c r="DU121" s="962"/>
      <c r="DV121" s="963">
        <v>3.8</v>
      </c>
      <c r="DW121" s="963"/>
      <c r="DX121" s="963"/>
      <c r="DY121" s="963"/>
      <c r="DZ121" s="964"/>
    </row>
    <row r="122" spans="1:130" s="230" customFormat="1" ht="26.25" customHeight="1" x14ac:dyDescent="0.25">
      <c r="A122" s="1094"/>
      <c r="B122" s="985"/>
      <c r="C122" s="958" t="s">
        <v>469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184</v>
      </c>
      <c r="AB122" s="995"/>
      <c r="AC122" s="995"/>
      <c r="AD122" s="995"/>
      <c r="AE122" s="996"/>
      <c r="AF122" s="997" t="s">
        <v>481</v>
      </c>
      <c r="AG122" s="995"/>
      <c r="AH122" s="995"/>
      <c r="AI122" s="995"/>
      <c r="AJ122" s="996"/>
      <c r="AK122" s="997" t="s">
        <v>481</v>
      </c>
      <c r="AL122" s="995"/>
      <c r="AM122" s="995"/>
      <c r="AN122" s="995"/>
      <c r="AO122" s="996"/>
      <c r="AP122" s="998" t="s">
        <v>184</v>
      </c>
      <c r="AQ122" s="999"/>
      <c r="AR122" s="999"/>
      <c r="AS122" s="999"/>
      <c r="AT122" s="1000"/>
      <c r="AU122" s="1030"/>
      <c r="AV122" s="1031"/>
      <c r="AW122" s="1031"/>
      <c r="AX122" s="1031"/>
      <c r="AY122" s="1032"/>
      <c r="AZ122" s="1009" t="s">
        <v>492</v>
      </c>
      <c r="BA122" s="1001"/>
      <c r="BB122" s="1001"/>
      <c r="BC122" s="1001"/>
      <c r="BD122" s="1001"/>
      <c r="BE122" s="1001"/>
      <c r="BF122" s="1001"/>
      <c r="BG122" s="1001"/>
      <c r="BH122" s="1001"/>
      <c r="BI122" s="1001"/>
      <c r="BJ122" s="1001"/>
      <c r="BK122" s="1001"/>
      <c r="BL122" s="1001"/>
      <c r="BM122" s="1001"/>
      <c r="BN122" s="1001"/>
      <c r="BO122" s="1001"/>
      <c r="BP122" s="1002"/>
      <c r="BQ122" s="1035">
        <v>15928031</v>
      </c>
      <c r="BR122" s="1036"/>
      <c r="BS122" s="1036"/>
      <c r="BT122" s="1036"/>
      <c r="BU122" s="1036"/>
      <c r="BV122" s="1036">
        <v>15384465</v>
      </c>
      <c r="BW122" s="1036"/>
      <c r="BX122" s="1036"/>
      <c r="BY122" s="1036"/>
      <c r="BZ122" s="1036"/>
      <c r="CA122" s="1036">
        <v>14701498</v>
      </c>
      <c r="CB122" s="1036"/>
      <c r="CC122" s="1036"/>
      <c r="CD122" s="1036"/>
      <c r="CE122" s="1036"/>
      <c r="CF122" s="1053">
        <v>167</v>
      </c>
      <c r="CG122" s="1054"/>
      <c r="CH122" s="1054"/>
      <c r="CI122" s="1054"/>
      <c r="CJ122" s="1054"/>
      <c r="CK122" s="1045"/>
      <c r="CL122" s="1046"/>
      <c r="CM122" s="1046"/>
      <c r="CN122" s="1046"/>
      <c r="CO122" s="1047"/>
      <c r="CP122" s="1055" t="s">
        <v>493</v>
      </c>
      <c r="CQ122" s="1056"/>
      <c r="CR122" s="1056"/>
      <c r="CS122" s="1056"/>
      <c r="CT122" s="1056"/>
      <c r="CU122" s="1056"/>
      <c r="CV122" s="1056"/>
      <c r="CW122" s="1056"/>
      <c r="CX122" s="1056"/>
      <c r="CY122" s="1056"/>
      <c r="CZ122" s="1056"/>
      <c r="DA122" s="1056"/>
      <c r="DB122" s="1056"/>
      <c r="DC122" s="1056"/>
      <c r="DD122" s="1056"/>
      <c r="DE122" s="1056"/>
      <c r="DF122" s="1057"/>
      <c r="DG122" s="961">
        <v>652</v>
      </c>
      <c r="DH122" s="962"/>
      <c r="DI122" s="962"/>
      <c r="DJ122" s="962"/>
      <c r="DK122" s="962"/>
      <c r="DL122" s="962">
        <v>424</v>
      </c>
      <c r="DM122" s="962"/>
      <c r="DN122" s="962"/>
      <c r="DO122" s="962"/>
      <c r="DP122" s="962"/>
      <c r="DQ122" s="962">
        <v>236</v>
      </c>
      <c r="DR122" s="962"/>
      <c r="DS122" s="962"/>
      <c r="DT122" s="962"/>
      <c r="DU122" s="962"/>
      <c r="DV122" s="963">
        <v>0</v>
      </c>
      <c r="DW122" s="963"/>
      <c r="DX122" s="963"/>
      <c r="DY122" s="963"/>
      <c r="DZ122" s="964"/>
    </row>
    <row r="123" spans="1:130" s="230" customFormat="1" ht="26.25" customHeight="1" x14ac:dyDescent="0.25">
      <c r="A123" s="1094"/>
      <c r="B123" s="985"/>
      <c r="C123" s="958" t="s">
        <v>475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11656</v>
      </c>
      <c r="AB123" s="995"/>
      <c r="AC123" s="995"/>
      <c r="AD123" s="995"/>
      <c r="AE123" s="996"/>
      <c r="AF123" s="997" t="s">
        <v>481</v>
      </c>
      <c r="AG123" s="995"/>
      <c r="AH123" s="995"/>
      <c r="AI123" s="995"/>
      <c r="AJ123" s="996"/>
      <c r="AK123" s="997" t="s">
        <v>481</v>
      </c>
      <c r="AL123" s="995"/>
      <c r="AM123" s="995"/>
      <c r="AN123" s="995"/>
      <c r="AO123" s="996"/>
      <c r="AP123" s="998" t="s">
        <v>481</v>
      </c>
      <c r="AQ123" s="999"/>
      <c r="AR123" s="999"/>
      <c r="AS123" s="999"/>
      <c r="AT123" s="1000"/>
      <c r="AU123" s="1033"/>
      <c r="AV123" s="1034"/>
      <c r="AW123" s="1034"/>
      <c r="AX123" s="1034"/>
      <c r="AY123" s="1034"/>
      <c r="AZ123" s="251" t="s">
        <v>194</v>
      </c>
      <c r="BA123" s="251"/>
      <c r="BB123" s="251"/>
      <c r="BC123" s="251"/>
      <c r="BD123" s="251"/>
      <c r="BE123" s="251"/>
      <c r="BF123" s="251"/>
      <c r="BG123" s="251"/>
      <c r="BH123" s="251"/>
      <c r="BI123" s="251"/>
      <c r="BJ123" s="251"/>
      <c r="BK123" s="251"/>
      <c r="BL123" s="251"/>
      <c r="BM123" s="251"/>
      <c r="BN123" s="251"/>
      <c r="BO123" s="1013" t="s">
        <v>494</v>
      </c>
      <c r="BP123" s="1041"/>
      <c r="BQ123" s="1100">
        <v>19942977</v>
      </c>
      <c r="BR123" s="1067"/>
      <c r="BS123" s="1067"/>
      <c r="BT123" s="1067"/>
      <c r="BU123" s="1067"/>
      <c r="BV123" s="1067">
        <v>20617281</v>
      </c>
      <c r="BW123" s="1067"/>
      <c r="BX123" s="1067"/>
      <c r="BY123" s="1067"/>
      <c r="BZ123" s="1067"/>
      <c r="CA123" s="1067">
        <v>20380394</v>
      </c>
      <c r="CB123" s="1067"/>
      <c r="CC123" s="1067"/>
      <c r="CD123" s="1067"/>
      <c r="CE123" s="1067"/>
      <c r="CF123" s="1037"/>
      <c r="CG123" s="1038"/>
      <c r="CH123" s="1038"/>
      <c r="CI123" s="1038"/>
      <c r="CJ123" s="1039"/>
      <c r="CK123" s="1045"/>
      <c r="CL123" s="1046"/>
      <c r="CM123" s="1046"/>
      <c r="CN123" s="1046"/>
      <c r="CO123" s="1047"/>
      <c r="CP123" s="1055" t="s">
        <v>495</v>
      </c>
      <c r="CQ123" s="1056"/>
      <c r="CR123" s="1056"/>
      <c r="CS123" s="1056"/>
      <c r="CT123" s="1056"/>
      <c r="CU123" s="1056"/>
      <c r="CV123" s="1056"/>
      <c r="CW123" s="1056"/>
      <c r="CX123" s="1056"/>
      <c r="CY123" s="1056"/>
      <c r="CZ123" s="1056"/>
      <c r="DA123" s="1056"/>
      <c r="DB123" s="1056"/>
      <c r="DC123" s="1056"/>
      <c r="DD123" s="1056"/>
      <c r="DE123" s="1056"/>
      <c r="DF123" s="1057"/>
      <c r="DG123" s="994">
        <v>489</v>
      </c>
      <c r="DH123" s="995"/>
      <c r="DI123" s="995"/>
      <c r="DJ123" s="995"/>
      <c r="DK123" s="996"/>
      <c r="DL123" s="997">
        <v>381</v>
      </c>
      <c r="DM123" s="995"/>
      <c r="DN123" s="995"/>
      <c r="DO123" s="995"/>
      <c r="DP123" s="996"/>
      <c r="DQ123" s="997" t="s">
        <v>496</v>
      </c>
      <c r="DR123" s="995"/>
      <c r="DS123" s="995"/>
      <c r="DT123" s="995"/>
      <c r="DU123" s="996"/>
      <c r="DV123" s="998" t="s">
        <v>184</v>
      </c>
      <c r="DW123" s="999"/>
      <c r="DX123" s="999"/>
      <c r="DY123" s="999"/>
      <c r="DZ123" s="1000"/>
    </row>
    <row r="124" spans="1:130" s="230" customFormat="1" ht="26.25" customHeight="1" thickBot="1" x14ac:dyDescent="0.3">
      <c r="A124" s="1094"/>
      <c r="B124" s="985"/>
      <c r="C124" s="958" t="s">
        <v>479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184</v>
      </c>
      <c r="AB124" s="995"/>
      <c r="AC124" s="995"/>
      <c r="AD124" s="995"/>
      <c r="AE124" s="996"/>
      <c r="AF124" s="997" t="s">
        <v>184</v>
      </c>
      <c r="AG124" s="995"/>
      <c r="AH124" s="995"/>
      <c r="AI124" s="995"/>
      <c r="AJ124" s="996"/>
      <c r="AK124" s="997" t="s">
        <v>496</v>
      </c>
      <c r="AL124" s="995"/>
      <c r="AM124" s="995"/>
      <c r="AN124" s="995"/>
      <c r="AO124" s="996"/>
      <c r="AP124" s="998" t="s">
        <v>184</v>
      </c>
      <c r="AQ124" s="999"/>
      <c r="AR124" s="999"/>
      <c r="AS124" s="999"/>
      <c r="AT124" s="1000"/>
      <c r="AU124" s="1096" t="s">
        <v>497</v>
      </c>
      <c r="AV124" s="1097"/>
      <c r="AW124" s="1097"/>
      <c r="AX124" s="1097"/>
      <c r="AY124" s="1097"/>
      <c r="AZ124" s="1097"/>
      <c r="BA124" s="1097"/>
      <c r="BB124" s="1097"/>
      <c r="BC124" s="1097"/>
      <c r="BD124" s="1097"/>
      <c r="BE124" s="1097"/>
      <c r="BF124" s="1097"/>
      <c r="BG124" s="1097"/>
      <c r="BH124" s="1097"/>
      <c r="BI124" s="1097"/>
      <c r="BJ124" s="1097"/>
      <c r="BK124" s="1097"/>
      <c r="BL124" s="1097"/>
      <c r="BM124" s="1097"/>
      <c r="BN124" s="1097"/>
      <c r="BO124" s="1097"/>
      <c r="BP124" s="1098"/>
      <c r="BQ124" s="1099">
        <v>55</v>
      </c>
      <c r="BR124" s="1063"/>
      <c r="BS124" s="1063"/>
      <c r="BT124" s="1063"/>
      <c r="BU124" s="1063"/>
      <c r="BV124" s="1063">
        <v>33.9</v>
      </c>
      <c r="BW124" s="1063"/>
      <c r="BX124" s="1063"/>
      <c r="BY124" s="1063"/>
      <c r="BZ124" s="1063"/>
      <c r="CA124" s="1063">
        <v>20.8</v>
      </c>
      <c r="CB124" s="1063"/>
      <c r="CC124" s="1063"/>
      <c r="CD124" s="1063"/>
      <c r="CE124" s="1063"/>
      <c r="CF124" s="1064"/>
      <c r="CG124" s="1065"/>
      <c r="CH124" s="1065"/>
      <c r="CI124" s="1065"/>
      <c r="CJ124" s="1066"/>
      <c r="CK124" s="1048"/>
      <c r="CL124" s="1048"/>
      <c r="CM124" s="1048"/>
      <c r="CN124" s="1048"/>
      <c r="CO124" s="1049"/>
      <c r="CP124" s="1055" t="s">
        <v>498</v>
      </c>
      <c r="CQ124" s="1056"/>
      <c r="CR124" s="1056"/>
      <c r="CS124" s="1056"/>
      <c r="CT124" s="1056"/>
      <c r="CU124" s="1056"/>
      <c r="CV124" s="1056"/>
      <c r="CW124" s="1056"/>
      <c r="CX124" s="1056"/>
      <c r="CY124" s="1056"/>
      <c r="CZ124" s="1056"/>
      <c r="DA124" s="1056"/>
      <c r="DB124" s="1056"/>
      <c r="DC124" s="1056"/>
      <c r="DD124" s="1056"/>
      <c r="DE124" s="1056"/>
      <c r="DF124" s="1057"/>
      <c r="DG124" s="1040" t="s">
        <v>184</v>
      </c>
      <c r="DH124" s="1022"/>
      <c r="DI124" s="1022"/>
      <c r="DJ124" s="1022"/>
      <c r="DK124" s="1023"/>
      <c r="DL124" s="1021" t="s">
        <v>184</v>
      </c>
      <c r="DM124" s="1022"/>
      <c r="DN124" s="1022"/>
      <c r="DO124" s="1022"/>
      <c r="DP124" s="1023"/>
      <c r="DQ124" s="1021" t="s">
        <v>496</v>
      </c>
      <c r="DR124" s="1022"/>
      <c r="DS124" s="1022"/>
      <c r="DT124" s="1022"/>
      <c r="DU124" s="1023"/>
      <c r="DV124" s="1024" t="s">
        <v>496</v>
      </c>
      <c r="DW124" s="1025"/>
      <c r="DX124" s="1025"/>
      <c r="DY124" s="1025"/>
      <c r="DZ124" s="1026"/>
    </row>
    <row r="125" spans="1:130" s="230" customFormat="1" ht="26.25" customHeight="1" x14ac:dyDescent="0.25">
      <c r="A125" s="1094"/>
      <c r="B125" s="985"/>
      <c r="C125" s="958" t="s">
        <v>482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184</v>
      </c>
      <c r="AB125" s="995"/>
      <c r="AC125" s="995"/>
      <c r="AD125" s="995"/>
      <c r="AE125" s="996"/>
      <c r="AF125" s="997" t="s">
        <v>184</v>
      </c>
      <c r="AG125" s="995"/>
      <c r="AH125" s="995"/>
      <c r="AI125" s="995"/>
      <c r="AJ125" s="996"/>
      <c r="AK125" s="997" t="s">
        <v>184</v>
      </c>
      <c r="AL125" s="995"/>
      <c r="AM125" s="995"/>
      <c r="AN125" s="995"/>
      <c r="AO125" s="996"/>
      <c r="AP125" s="998" t="s">
        <v>496</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499</v>
      </c>
      <c r="CL125" s="1043"/>
      <c r="CM125" s="1043"/>
      <c r="CN125" s="1043"/>
      <c r="CO125" s="1044"/>
      <c r="CP125" s="965" t="s">
        <v>500</v>
      </c>
      <c r="CQ125" s="933"/>
      <c r="CR125" s="933"/>
      <c r="CS125" s="933"/>
      <c r="CT125" s="933"/>
      <c r="CU125" s="933"/>
      <c r="CV125" s="933"/>
      <c r="CW125" s="933"/>
      <c r="CX125" s="933"/>
      <c r="CY125" s="933"/>
      <c r="CZ125" s="933"/>
      <c r="DA125" s="933"/>
      <c r="DB125" s="933"/>
      <c r="DC125" s="933"/>
      <c r="DD125" s="933"/>
      <c r="DE125" s="933"/>
      <c r="DF125" s="934"/>
      <c r="DG125" s="966" t="s">
        <v>184</v>
      </c>
      <c r="DH125" s="967"/>
      <c r="DI125" s="967"/>
      <c r="DJ125" s="967"/>
      <c r="DK125" s="967"/>
      <c r="DL125" s="967" t="s">
        <v>184</v>
      </c>
      <c r="DM125" s="967"/>
      <c r="DN125" s="967"/>
      <c r="DO125" s="967"/>
      <c r="DP125" s="967"/>
      <c r="DQ125" s="967" t="s">
        <v>496</v>
      </c>
      <c r="DR125" s="967"/>
      <c r="DS125" s="967"/>
      <c r="DT125" s="967"/>
      <c r="DU125" s="967"/>
      <c r="DV125" s="968" t="s">
        <v>184</v>
      </c>
      <c r="DW125" s="968"/>
      <c r="DX125" s="968"/>
      <c r="DY125" s="968"/>
      <c r="DZ125" s="969"/>
    </row>
    <row r="126" spans="1:130" s="230" customFormat="1" ht="26.25" customHeight="1" thickBot="1" x14ac:dyDescent="0.3">
      <c r="A126" s="1094"/>
      <c r="B126" s="985"/>
      <c r="C126" s="958" t="s">
        <v>484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184</v>
      </c>
      <c r="AB126" s="995"/>
      <c r="AC126" s="995"/>
      <c r="AD126" s="995"/>
      <c r="AE126" s="996"/>
      <c r="AF126" s="997" t="s">
        <v>184</v>
      </c>
      <c r="AG126" s="995"/>
      <c r="AH126" s="995"/>
      <c r="AI126" s="995"/>
      <c r="AJ126" s="996"/>
      <c r="AK126" s="997" t="s">
        <v>184</v>
      </c>
      <c r="AL126" s="995"/>
      <c r="AM126" s="995"/>
      <c r="AN126" s="995"/>
      <c r="AO126" s="996"/>
      <c r="AP126" s="998" t="s">
        <v>496</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501</v>
      </c>
      <c r="CQ126" s="959"/>
      <c r="CR126" s="959"/>
      <c r="CS126" s="959"/>
      <c r="CT126" s="959"/>
      <c r="CU126" s="959"/>
      <c r="CV126" s="959"/>
      <c r="CW126" s="959"/>
      <c r="CX126" s="959"/>
      <c r="CY126" s="959"/>
      <c r="CZ126" s="959"/>
      <c r="DA126" s="959"/>
      <c r="DB126" s="959"/>
      <c r="DC126" s="959"/>
      <c r="DD126" s="959"/>
      <c r="DE126" s="959"/>
      <c r="DF126" s="960"/>
      <c r="DG126" s="961" t="s">
        <v>184</v>
      </c>
      <c r="DH126" s="962"/>
      <c r="DI126" s="962"/>
      <c r="DJ126" s="962"/>
      <c r="DK126" s="962"/>
      <c r="DL126" s="962" t="s">
        <v>134</v>
      </c>
      <c r="DM126" s="962"/>
      <c r="DN126" s="962"/>
      <c r="DO126" s="962"/>
      <c r="DP126" s="962"/>
      <c r="DQ126" s="962" t="s">
        <v>184</v>
      </c>
      <c r="DR126" s="962"/>
      <c r="DS126" s="962"/>
      <c r="DT126" s="962"/>
      <c r="DU126" s="962"/>
      <c r="DV126" s="963" t="s">
        <v>496</v>
      </c>
      <c r="DW126" s="963"/>
      <c r="DX126" s="963"/>
      <c r="DY126" s="963"/>
      <c r="DZ126" s="964"/>
    </row>
    <row r="127" spans="1:130" s="230" customFormat="1" ht="26.25" customHeight="1" x14ac:dyDescent="0.25">
      <c r="A127" s="1095"/>
      <c r="B127" s="987"/>
      <c r="C127" s="1009" t="s">
        <v>502</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107</v>
      </c>
      <c r="AB127" s="995"/>
      <c r="AC127" s="995"/>
      <c r="AD127" s="995"/>
      <c r="AE127" s="996"/>
      <c r="AF127" s="997">
        <v>6</v>
      </c>
      <c r="AG127" s="995"/>
      <c r="AH127" s="995"/>
      <c r="AI127" s="995"/>
      <c r="AJ127" s="996"/>
      <c r="AK127" s="997">
        <v>19</v>
      </c>
      <c r="AL127" s="995"/>
      <c r="AM127" s="995"/>
      <c r="AN127" s="995"/>
      <c r="AO127" s="996"/>
      <c r="AP127" s="998">
        <v>0</v>
      </c>
      <c r="AQ127" s="999"/>
      <c r="AR127" s="999"/>
      <c r="AS127" s="999"/>
      <c r="AT127" s="1000"/>
      <c r="AU127" s="232"/>
      <c r="AV127" s="232"/>
      <c r="AW127" s="232"/>
      <c r="AX127" s="1068" t="s">
        <v>503</v>
      </c>
      <c r="AY127" s="1069"/>
      <c r="AZ127" s="1069"/>
      <c r="BA127" s="1069"/>
      <c r="BB127" s="1069"/>
      <c r="BC127" s="1069"/>
      <c r="BD127" s="1069"/>
      <c r="BE127" s="1070"/>
      <c r="BF127" s="1071" t="s">
        <v>504</v>
      </c>
      <c r="BG127" s="1069"/>
      <c r="BH127" s="1069"/>
      <c r="BI127" s="1069"/>
      <c r="BJ127" s="1069"/>
      <c r="BK127" s="1069"/>
      <c r="BL127" s="1070"/>
      <c r="BM127" s="1071" t="s">
        <v>505</v>
      </c>
      <c r="BN127" s="1069"/>
      <c r="BO127" s="1069"/>
      <c r="BP127" s="1069"/>
      <c r="BQ127" s="1069"/>
      <c r="BR127" s="1069"/>
      <c r="BS127" s="1070"/>
      <c r="BT127" s="1071" t="s">
        <v>506</v>
      </c>
      <c r="BU127" s="1069"/>
      <c r="BV127" s="1069"/>
      <c r="BW127" s="1069"/>
      <c r="BX127" s="1069"/>
      <c r="BY127" s="1069"/>
      <c r="BZ127" s="1092"/>
      <c r="CA127" s="232"/>
      <c r="CB127" s="232"/>
      <c r="CC127" s="232"/>
      <c r="CD127" s="255"/>
      <c r="CE127" s="255"/>
      <c r="CF127" s="255"/>
      <c r="CG127" s="232"/>
      <c r="CH127" s="232"/>
      <c r="CI127" s="232"/>
      <c r="CJ127" s="254"/>
      <c r="CK127" s="1059"/>
      <c r="CL127" s="1046"/>
      <c r="CM127" s="1046"/>
      <c r="CN127" s="1046"/>
      <c r="CO127" s="1047"/>
      <c r="CP127" s="958" t="s">
        <v>507</v>
      </c>
      <c r="CQ127" s="959"/>
      <c r="CR127" s="959"/>
      <c r="CS127" s="959"/>
      <c r="CT127" s="959"/>
      <c r="CU127" s="959"/>
      <c r="CV127" s="959"/>
      <c r="CW127" s="959"/>
      <c r="CX127" s="959"/>
      <c r="CY127" s="959"/>
      <c r="CZ127" s="959"/>
      <c r="DA127" s="959"/>
      <c r="DB127" s="959"/>
      <c r="DC127" s="959"/>
      <c r="DD127" s="959"/>
      <c r="DE127" s="959"/>
      <c r="DF127" s="960"/>
      <c r="DG127" s="961" t="s">
        <v>184</v>
      </c>
      <c r="DH127" s="962"/>
      <c r="DI127" s="962"/>
      <c r="DJ127" s="962"/>
      <c r="DK127" s="962"/>
      <c r="DL127" s="962" t="s">
        <v>496</v>
      </c>
      <c r="DM127" s="962"/>
      <c r="DN127" s="962"/>
      <c r="DO127" s="962"/>
      <c r="DP127" s="962"/>
      <c r="DQ127" s="962" t="s">
        <v>184</v>
      </c>
      <c r="DR127" s="962"/>
      <c r="DS127" s="962"/>
      <c r="DT127" s="962"/>
      <c r="DU127" s="962"/>
      <c r="DV127" s="963" t="s">
        <v>496</v>
      </c>
      <c r="DW127" s="963"/>
      <c r="DX127" s="963"/>
      <c r="DY127" s="963"/>
      <c r="DZ127" s="964"/>
    </row>
    <row r="128" spans="1:130" s="230" customFormat="1" ht="26.25" customHeight="1" thickBot="1" x14ac:dyDescent="0.3">
      <c r="A128" s="1078" t="s">
        <v>508</v>
      </c>
      <c r="B128" s="1079"/>
      <c r="C128" s="1079"/>
      <c r="D128" s="1079"/>
      <c r="E128" s="1079"/>
      <c r="F128" s="1079"/>
      <c r="G128" s="1079"/>
      <c r="H128" s="1079"/>
      <c r="I128" s="1079"/>
      <c r="J128" s="1079"/>
      <c r="K128" s="1079"/>
      <c r="L128" s="1079"/>
      <c r="M128" s="1079"/>
      <c r="N128" s="1079"/>
      <c r="O128" s="1079"/>
      <c r="P128" s="1079"/>
      <c r="Q128" s="1079"/>
      <c r="R128" s="1079"/>
      <c r="S128" s="1079"/>
      <c r="T128" s="1079"/>
      <c r="U128" s="1079"/>
      <c r="V128" s="1079"/>
      <c r="W128" s="1080" t="s">
        <v>509</v>
      </c>
      <c r="X128" s="1080"/>
      <c r="Y128" s="1080"/>
      <c r="Z128" s="1081"/>
      <c r="AA128" s="1082">
        <v>107458</v>
      </c>
      <c r="AB128" s="1083"/>
      <c r="AC128" s="1083"/>
      <c r="AD128" s="1083"/>
      <c r="AE128" s="1084"/>
      <c r="AF128" s="1085">
        <v>89087</v>
      </c>
      <c r="AG128" s="1083"/>
      <c r="AH128" s="1083"/>
      <c r="AI128" s="1083"/>
      <c r="AJ128" s="1084"/>
      <c r="AK128" s="1085">
        <v>79114</v>
      </c>
      <c r="AL128" s="1083"/>
      <c r="AM128" s="1083"/>
      <c r="AN128" s="1083"/>
      <c r="AO128" s="1084"/>
      <c r="AP128" s="1086"/>
      <c r="AQ128" s="1087"/>
      <c r="AR128" s="1087"/>
      <c r="AS128" s="1087"/>
      <c r="AT128" s="1088"/>
      <c r="AU128" s="232"/>
      <c r="AV128" s="232"/>
      <c r="AW128" s="232"/>
      <c r="AX128" s="932" t="s">
        <v>510</v>
      </c>
      <c r="AY128" s="933"/>
      <c r="AZ128" s="933"/>
      <c r="BA128" s="933"/>
      <c r="BB128" s="933"/>
      <c r="BC128" s="933"/>
      <c r="BD128" s="933"/>
      <c r="BE128" s="934"/>
      <c r="BF128" s="1089" t="s">
        <v>184</v>
      </c>
      <c r="BG128" s="1090"/>
      <c r="BH128" s="1090"/>
      <c r="BI128" s="1090"/>
      <c r="BJ128" s="1090"/>
      <c r="BK128" s="1090"/>
      <c r="BL128" s="1091"/>
      <c r="BM128" s="1089">
        <v>13.3</v>
      </c>
      <c r="BN128" s="1090"/>
      <c r="BO128" s="1090"/>
      <c r="BP128" s="1090"/>
      <c r="BQ128" s="1090"/>
      <c r="BR128" s="1090"/>
      <c r="BS128" s="1091"/>
      <c r="BT128" s="1089">
        <v>20</v>
      </c>
      <c r="BU128" s="1090"/>
      <c r="BV128" s="1090"/>
      <c r="BW128" s="1090"/>
      <c r="BX128" s="1090"/>
      <c r="BY128" s="1090"/>
      <c r="BZ128" s="1112"/>
      <c r="CA128" s="255"/>
      <c r="CB128" s="255"/>
      <c r="CC128" s="255"/>
      <c r="CD128" s="255"/>
      <c r="CE128" s="255"/>
      <c r="CF128" s="255"/>
      <c r="CG128" s="232"/>
      <c r="CH128" s="232"/>
      <c r="CI128" s="232"/>
      <c r="CJ128" s="254"/>
      <c r="CK128" s="1060"/>
      <c r="CL128" s="1061"/>
      <c r="CM128" s="1061"/>
      <c r="CN128" s="1061"/>
      <c r="CO128" s="1062"/>
      <c r="CP128" s="1072" t="s">
        <v>511</v>
      </c>
      <c r="CQ128" s="762"/>
      <c r="CR128" s="762"/>
      <c r="CS128" s="762"/>
      <c r="CT128" s="762"/>
      <c r="CU128" s="762"/>
      <c r="CV128" s="762"/>
      <c r="CW128" s="762"/>
      <c r="CX128" s="762"/>
      <c r="CY128" s="762"/>
      <c r="CZ128" s="762"/>
      <c r="DA128" s="762"/>
      <c r="DB128" s="762"/>
      <c r="DC128" s="762"/>
      <c r="DD128" s="762"/>
      <c r="DE128" s="762"/>
      <c r="DF128" s="1073"/>
      <c r="DG128" s="1074" t="s">
        <v>184</v>
      </c>
      <c r="DH128" s="1075"/>
      <c r="DI128" s="1075"/>
      <c r="DJ128" s="1075"/>
      <c r="DK128" s="1075"/>
      <c r="DL128" s="1075" t="s">
        <v>496</v>
      </c>
      <c r="DM128" s="1075"/>
      <c r="DN128" s="1075"/>
      <c r="DO128" s="1075"/>
      <c r="DP128" s="1075"/>
      <c r="DQ128" s="1075" t="s">
        <v>496</v>
      </c>
      <c r="DR128" s="1075"/>
      <c r="DS128" s="1075"/>
      <c r="DT128" s="1075"/>
      <c r="DU128" s="1075"/>
      <c r="DV128" s="1076" t="s">
        <v>496</v>
      </c>
      <c r="DW128" s="1076"/>
      <c r="DX128" s="1076"/>
      <c r="DY128" s="1076"/>
      <c r="DZ128" s="1077"/>
    </row>
    <row r="129" spans="1:131" s="230" customFormat="1" ht="26.25" customHeight="1" x14ac:dyDescent="0.25">
      <c r="A129" s="970" t="s">
        <v>111</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512</v>
      </c>
      <c r="X129" s="1107"/>
      <c r="Y129" s="1107"/>
      <c r="Z129" s="1108"/>
      <c r="AA129" s="994">
        <v>10251557</v>
      </c>
      <c r="AB129" s="995"/>
      <c r="AC129" s="995"/>
      <c r="AD129" s="995"/>
      <c r="AE129" s="996"/>
      <c r="AF129" s="997">
        <v>10603226</v>
      </c>
      <c r="AG129" s="995"/>
      <c r="AH129" s="995"/>
      <c r="AI129" s="995"/>
      <c r="AJ129" s="996"/>
      <c r="AK129" s="997">
        <v>10207223</v>
      </c>
      <c r="AL129" s="995"/>
      <c r="AM129" s="995"/>
      <c r="AN129" s="995"/>
      <c r="AO129" s="996"/>
      <c r="AP129" s="1109"/>
      <c r="AQ129" s="1110"/>
      <c r="AR129" s="1110"/>
      <c r="AS129" s="1110"/>
      <c r="AT129" s="1111"/>
      <c r="AU129" s="233"/>
      <c r="AV129" s="233"/>
      <c r="AW129" s="233"/>
      <c r="AX129" s="1101" t="s">
        <v>513</v>
      </c>
      <c r="AY129" s="959"/>
      <c r="AZ129" s="959"/>
      <c r="BA129" s="959"/>
      <c r="BB129" s="959"/>
      <c r="BC129" s="959"/>
      <c r="BD129" s="959"/>
      <c r="BE129" s="960"/>
      <c r="BF129" s="1102" t="s">
        <v>184</v>
      </c>
      <c r="BG129" s="1103"/>
      <c r="BH129" s="1103"/>
      <c r="BI129" s="1103"/>
      <c r="BJ129" s="1103"/>
      <c r="BK129" s="1103"/>
      <c r="BL129" s="1104"/>
      <c r="BM129" s="1102">
        <v>18.3</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5">
      <c r="A130" s="970" t="s">
        <v>514</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515</v>
      </c>
      <c r="X130" s="1107"/>
      <c r="Y130" s="1107"/>
      <c r="Z130" s="1108"/>
      <c r="AA130" s="994">
        <v>1461663</v>
      </c>
      <c r="AB130" s="995"/>
      <c r="AC130" s="995"/>
      <c r="AD130" s="995"/>
      <c r="AE130" s="996"/>
      <c r="AF130" s="997">
        <v>1448159</v>
      </c>
      <c r="AG130" s="995"/>
      <c r="AH130" s="995"/>
      <c r="AI130" s="995"/>
      <c r="AJ130" s="996"/>
      <c r="AK130" s="997">
        <v>1403896</v>
      </c>
      <c r="AL130" s="995"/>
      <c r="AM130" s="995"/>
      <c r="AN130" s="995"/>
      <c r="AO130" s="996"/>
      <c r="AP130" s="1109"/>
      <c r="AQ130" s="1110"/>
      <c r="AR130" s="1110"/>
      <c r="AS130" s="1110"/>
      <c r="AT130" s="1111"/>
      <c r="AU130" s="233"/>
      <c r="AV130" s="233"/>
      <c r="AW130" s="233"/>
      <c r="AX130" s="1101" t="s">
        <v>516</v>
      </c>
      <c r="AY130" s="959"/>
      <c r="AZ130" s="959"/>
      <c r="BA130" s="959"/>
      <c r="BB130" s="959"/>
      <c r="BC130" s="959"/>
      <c r="BD130" s="959"/>
      <c r="BE130" s="960"/>
      <c r="BF130" s="1137">
        <v>10.1</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3">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517</v>
      </c>
      <c r="X131" s="1144"/>
      <c r="Y131" s="1144"/>
      <c r="Z131" s="1145"/>
      <c r="AA131" s="1040">
        <v>8789894</v>
      </c>
      <c r="AB131" s="1022"/>
      <c r="AC131" s="1022"/>
      <c r="AD131" s="1022"/>
      <c r="AE131" s="1023"/>
      <c r="AF131" s="1021">
        <v>9155067</v>
      </c>
      <c r="AG131" s="1022"/>
      <c r="AH131" s="1022"/>
      <c r="AI131" s="1022"/>
      <c r="AJ131" s="1023"/>
      <c r="AK131" s="1021">
        <v>8803327</v>
      </c>
      <c r="AL131" s="1022"/>
      <c r="AM131" s="1022"/>
      <c r="AN131" s="1022"/>
      <c r="AO131" s="1023"/>
      <c r="AP131" s="1146"/>
      <c r="AQ131" s="1147"/>
      <c r="AR131" s="1147"/>
      <c r="AS131" s="1147"/>
      <c r="AT131" s="1148"/>
      <c r="AU131" s="233"/>
      <c r="AV131" s="233"/>
      <c r="AW131" s="233"/>
      <c r="AX131" s="1119" t="s">
        <v>518</v>
      </c>
      <c r="AY131" s="762"/>
      <c r="AZ131" s="762"/>
      <c r="BA131" s="762"/>
      <c r="BB131" s="762"/>
      <c r="BC131" s="762"/>
      <c r="BD131" s="762"/>
      <c r="BE131" s="1073"/>
      <c r="BF131" s="1120">
        <v>20.8</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5">
      <c r="A132" s="1126" t="s">
        <v>519</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520</v>
      </c>
      <c r="W132" s="1130"/>
      <c r="X132" s="1130"/>
      <c r="Y132" s="1130"/>
      <c r="Z132" s="1131"/>
      <c r="AA132" s="1132">
        <v>9.8823376029999999</v>
      </c>
      <c r="AB132" s="1133"/>
      <c r="AC132" s="1133"/>
      <c r="AD132" s="1133"/>
      <c r="AE132" s="1134"/>
      <c r="AF132" s="1135">
        <v>9.7561164760000008</v>
      </c>
      <c r="AG132" s="1133"/>
      <c r="AH132" s="1133"/>
      <c r="AI132" s="1133"/>
      <c r="AJ132" s="1134"/>
      <c r="AK132" s="1135">
        <v>10.94797456</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3">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521</v>
      </c>
      <c r="W133" s="1113"/>
      <c r="X133" s="1113"/>
      <c r="Y133" s="1113"/>
      <c r="Z133" s="1114"/>
      <c r="AA133" s="1115">
        <v>9.6999999999999993</v>
      </c>
      <c r="AB133" s="1116"/>
      <c r="AC133" s="1116"/>
      <c r="AD133" s="1116"/>
      <c r="AE133" s="1117"/>
      <c r="AF133" s="1115">
        <v>10</v>
      </c>
      <c r="AG133" s="1116"/>
      <c r="AH133" s="1116"/>
      <c r="AI133" s="1116"/>
      <c r="AJ133" s="1117"/>
      <c r="AK133" s="1115">
        <v>10.1</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2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glzRZaolJkaN1S9iznYw+orAnmoLkOeF8lh7eg7/oDCfy/DIr2H6HmSkh6eqaQNg8hNd5m/8xkXh7CNHKBFvQ==" saltValue="AXjpjsPymmy6tOZ4D36I5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5"/>
  <cols>
    <col min="1" max="120" width="2.73046875" style="260" customWidth="1"/>
    <col min="121" max="121" width="0" style="259" hidden="1" customWidth="1"/>
    <col min="122" max="16384" width="9" style="259" hidden="1"/>
  </cols>
  <sheetData>
    <row r="1" spans="1:120" ht="12.75"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9"/>
    </row>
    <row r="17" spans="119:120" ht="12.75" x14ac:dyDescent="0.25">
      <c r="DP17" s="259"/>
    </row>
    <row r="18" spans="119:120" ht="12.75" x14ac:dyDescent="0.25"/>
    <row r="19" spans="119:120" ht="12.75" x14ac:dyDescent="0.25"/>
    <row r="20" spans="119:120" ht="12.75" x14ac:dyDescent="0.25">
      <c r="DO20" s="259"/>
      <c r="DP20" s="259"/>
    </row>
    <row r="21" spans="119:120" ht="12.75" x14ac:dyDescent="0.25">
      <c r="DP21" s="259"/>
    </row>
    <row r="22" spans="119:120" ht="12.75" x14ac:dyDescent="0.25"/>
    <row r="23" spans="119:120" ht="12.75" x14ac:dyDescent="0.25">
      <c r="DO23" s="259"/>
      <c r="DP23" s="259"/>
    </row>
    <row r="24" spans="119:120" ht="12.75" x14ac:dyDescent="0.25">
      <c r="DP24" s="259"/>
    </row>
    <row r="25" spans="119:120" ht="12.75" x14ac:dyDescent="0.25">
      <c r="DP25" s="259"/>
    </row>
    <row r="26" spans="119:120" ht="12.75" x14ac:dyDescent="0.25">
      <c r="DO26" s="259"/>
      <c r="DP26" s="259"/>
    </row>
    <row r="27" spans="119:120" ht="12.75" x14ac:dyDescent="0.25"/>
    <row r="28" spans="119:120" ht="12.75" x14ac:dyDescent="0.25">
      <c r="DO28" s="259"/>
      <c r="DP28" s="259"/>
    </row>
    <row r="29" spans="119:120" ht="12.75" x14ac:dyDescent="0.25">
      <c r="DP29" s="259"/>
    </row>
    <row r="30" spans="119:120" ht="12.75" x14ac:dyDescent="0.25"/>
    <row r="31" spans="119:120" ht="12.75" x14ac:dyDescent="0.25">
      <c r="DO31" s="259"/>
      <c r="DP31" s="259"/>
    </row>
    <row r="32" spans="119:120" ht="12.75" x14ac:dyDescent="0.25"/>
    <row r="33" spans="98:120" ht="12.75" x14ac:dyDescent="0.25">
      <c r="DO33" s="259"/>
      <c r="DP33" s="259"/>
    </row>
    <row r="34" spans="98:120" ht="12.75" x14ac:dyDescent="0.25">
      <c r="DM34" s="259"/>
    </row>
    <row r="35" spans="98:120" ht="12.75" x14ac:dyDescent="0.25">
      <c r="CT35" s="259"/>
      <c r="CU35" s="259"/>
      <c r="CV35" s="259"/>
      <c r="CY35" s="259"/>
      <c r="CZ35" s="259"/>
      <c r="DA35" s="259"/>
      <c r="DD35" s="259"/>
      <c r="DE35" s="259"/>
      <c r="DF35" s="259"/>
      <c r="DI35" s="259"/>
      <c r="DJ35" s="259"/>
      <c r="DK35" s="259"/>
      <c r="DM35" s="259"/>
      <c r="DN35" s="259"/>
      <c r="DO35" s="259"/>
      <c r="DP35" s="259"/>
    </row>
    <row r="36" spans="98:120" ht="12.75" x14ac:dyDescent="0.25"/>
    <row r="37" spans="98:120" ht="12.75" x14ac:dyDescent="0.25">
      <c r="CW37" s="259"/>
      <c r="DB37" s="259"/>
      <c r="DG37" s="259"/>
      <c r="DL37" s="259"/>
      <c r="DP37" s="259"/>
    </row>
    <row r="38" spans="98:120" ht="12.75" x14ac:dyDescent="0.25">
      <c r="CT38" s="259"/>
      <c r="CU38" s="259"/>
      <c r="CV38" s="259"/>
      <c r="CW38" s="259"/>
      <c r="CY38" s="259"/>
      <c r="CZ38" s="259"/>
      <c r="DA38" s="259"/>
      <c r="DB38" s="259"/>
      <c r="DD38" s="259"/>
      <c r="DE38" s="259"/>
      <c r="DF38" s="259"/>
      <c r="DG38" s="259"/>
      <c r="DI38" s="259"/>
      <c r="DJ38" s="259"/>
      <c r="DK38" s="259"/>
      <c r="DL38" s="259"/>
      <c r="DN38" s="259"/>
      <c r="DO38" s="259"/>
      <c r="DP38" s="259"/>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9"/>
      <c r="DO49" s="259"/>
      <c r="DP49" s="259"/>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9"/>
      <c r="CS63" s="259"/>
      <c r="CX63" s="259"/>
      <c r="DC63" s="259"/>
      <c r="DH63" s="259"/>
    </row>
    <row r="64" spans="22:120" ht="12.75" x14ac:dyDescent="0.25">
      <c r="V64" s="259"/>
    </row>
    <row r="65" spans="15:120" ht="12.75" x14ac:dyDescent="0.2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2.75" x14ac:dyDescent="0.25">
      <c r="Q66" s="259"/>
      <c r="S66" s="259"/>
      <c r="U66" s="259"/>
      <c r="DM66" s="259"/>
    </row>
    <row r="67" spans="15:120" ht="12.75" x14ac:dyDescent="0.2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2.75" x14ac:dyDescent="0.25"/>
    <row r="69" spans="15:120" ht="12.75" x14ac:dyDescent="0.25"/>
    <row r="70" spans="15:120" ht="12.75" x14ac:dyDescent="0.25"/>
    <row r="71" spans="15:120" ht="12.75" x14ac:dyDescent="0.25"/>
    <row r="72" spans="15:120" ht="12.75" x14ac:dyDescent="0.25">
      <c r="DP72" s="259"/>
    </row>
    <row r="73" spans="15:120" ht="12.75" x14ac:dyDescent="0.25">
      <c r="DP73" s="259"/>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9"/>
      <c r="CX96" s="259"/>
      <c r="DC96" s="259"/>
      <c r="DH96" s="259"/>
    </row>
    <row r="97" spans="24:120" ht="12.75" x14ac:dyDescent="0.25">
      <c r="CS97" s="259"/>
      <c r="CX97" s="259"/>
      <c r="DC97" s="259"/>
      <c r="DH97" s="259"/>
      <c r="DP97" s="260" t="s">
        <v>522</v>
      </c>
    </row>
    <row r="98" spans="24:120" ht="12.75" hidden="1" x14ac:dyDescent="0.25">
      <c r="CS98" s="259"/>
      <c r="CX98" s="259"/>
      <c r="DC98" s="259"/>
      <c r="DH98" s="259"/>
    </row>
    <row r="99" spans="24:120" ht="12.75" hidden="1" x14ac:dyDescent="0.25">
      <c r="CS99" s="259"/>
      <c r="CX99" s="259"/>
      <c r="DC99" s="259"/>
      <c r="DH99" s="259"/>
    </row>
    <row r="101" spans="24:120" ht="12" hidden="1" customHeight="1" x14ac:dyDescent="0.2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5">
      <c r="CU102" s="259"/>
      <c r="CZ102" s="259"/>
      <c r="DE102" s="259"/>
      <c r="DJ102" s="259"/>
      <c r="DM102" s="259"/>
    </row>
    <row r="103" spans="24:120" ht="12.75" hidden="1" x14ac:dyDescent="0.25">
      <c r="CT103" s="259"/>
      <c r="CV103" s="259"/>
      <c r="CW103" s="259"/>
      <c r="CY103" s="259"/>
      <c r="DA103" s="259"/>
      <c r="DB103" s="259"/>
      <c r="DD103" s="259"/>
      <c r="DF103" s="259"/>
      <c r="DG103" s="259"/>
      <c r="DI103" s="259"/>
      <c r="DK103" s="259"/>
      <c r="DL103" s="259"/>
      <c r="DM103" s="259"/>
      <c r="DN103" s="259"/>
      <c r="DO103" s="259"/>
      <c r="DP103" s="259"/>
    </row>
    <row r="104" spans="24:120" ht="12.75" hidden="1" x14ac:dyDescent="0.25">
      <c r="CV104" s="259"/>
      <c r="CW104" s="259"/>
      <c r="DA104" s="259"/>
      <c r="DB104" s="259"/>
      <c r="DF104" s="259"/>
      <c r="DG104" s="259"/>
      <c r="DK104" s="259"/>
      <c r="DL104" s="259"/>
      <c r="DN104" s="259"/>
      <c r="DO104" s="259"/>
      <c r="DP104" s="259"/>
    </row>
    <row r="105" spans="24:120" ht="12.75" hidden="1" customHeight="1" x14ac:dyDescent="0.25"/>
  </sheetData>
  <sheetProtection algorithmName="SHA-512" hashValue="prHXb2HQpzyowh1x+v0PmEPMMx0JsEKC0ilNqYfKZnYb1/S48RdNOKZBeySrBvFcdXzdp6i4XhgIbW+DtWEhAg==" saltValue="tGJUWXURzsd2lC/5SOkgA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60" customWidth="1"/>
    <col min="117" max="16384" width="9" style="259" hidden="1"/>
  </cols>
  <sheetData>
    <row r="1" spans="2:116" ht="12.75"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2.75" x14ac:dyDescent="0.25"/>
    <row r="3" spans="2:116" ht="12.75" x14ac:dyDescent="0.25"/>
    <row r="4" spans="2:116" ht="12.75" x14ac:dyDescent="0.2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2.75" x14ac:dyDescent="0.2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2.75" x14ac:dyDescent="0.25"/>
    <row r="20" spans="9:116" ht="12.75" x14ac:dyDescent="0.25"/>
    <row r="21" spans="9:116" ht="12.75" x14ac:dyDescent="0.25">
      <c r="DL21" s="259"/>
    </row>
    <row r="22" spans="9:116" ht="12.75" x14ac:dyDescent="0.25">
      <c r="DI22" s="259"/>
      <c r="DJ22" s="259"/>
      <c r="DK22" s="259"/>
      <c r="DL22" s="259"/>
    </row>
    <row r="23" spans="9:116" ht="12.75" x14ac:dyDescent="0.25">
      <c r="CY23" s="259"/>
      <c r="CZ23" s="259"/>
      <c r="DA23" s="259"/>
      <c r="DB23" s="259"/>
      <c r="DC23" s="259"/>
      <c r="DD23" s="259"/>
      <c r="DE23" s="259"/>
      <c r="DF23" s="259"/>
      <c r="DG23" s="259"/>
      <c r="DH23" s="259"/>
      <c r="DI23" s="259"/>
      <c r="DJ23" s="259"/>
      <c r="DK23" s="259"/>
      <c r="DL23" s="259"/>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9"/>
      <c r="DA35" s="259"/>
      <c r="DB35" s="259"/>
      <c r="DC35" s="259"/>
      <c r="DD35" s="259"/>
      <c r="DE35" s="259"/>
      <c r="DF35" s="259"/>
      <c r="DG35" s="259"/>
      <c r="DH35" s="259"/>
      <c r="DI35" s="259"/>
      <c r="DJ35" s="259"/>
      <c r="DK35" s="259"/>
      <c r="DL35" s="259"/>
    </row>
    <row r="36" spans="15:116" ht="12.75" x14ac:dyDescent="0.25"/>
    <row r="37" spans="15:116" ht="12.75" x14ac:dyDescent="0.25">
      <c r="DL37" s="259"/>
    </row>
    <row r="38" spans="15:116" ht="12.75" x14ac:dyDescent="0.25">
      <c r="DI38" s="259"/>
      <c r="DJ38" s="259"/>
      <c r="DK38" s="259"/>
      <c r="DL38" s="259"/>
    </row>
    <row r="39" spans="15:116" ht="12.75" x14ac:dyDescent="0.25"/>
    <row r="40" spans="15:116" ht="12.75" x14ac:dyDescent="0.25"/>
    <row r="41" spans="15:116" ht="12.75" x14ac:dyDescent="0.25"/>
    <row r="42" spans="15:116" ht="12.75" x14ac:dyDescent="0.25"/>
    <row r="43" spans="15:116" ht="12.75" x14ac:dyDescent="0.2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2.75" x14ac:dyDescent="0.25">
      <c r="DL44" s="259"/>
    </row>
    <row r="45" spans="15:116" ht="12.75" x14ac:dyDescent="0.25"/>
    <row r="46" spans="15:116" ht="12.75" x14ac:dyDescent="0.25">
      <c r="DA46" s="259"/>
      <c r="DB46" s="259"/>
      <c r="DC46" s="259"/>
      <c r="DD46" s="259"/>
      <c r="DE46" s="259"/>
      <c r="DF46" s="259"/>
      <c r="DG46" s="259"/>
      <c r="DH46" s="259"/>
      <c r="DI46" s="259"/>
      <c r="DJ46" s="259"/>
      <c r="DK46" s="259"/>
      <c r="DL46" s="259"/>
    </row>
    <row r="47" spans="15:116" ht="12.75" x14ac:dyDescent="0.25"/>
    <row r="48" spans="15:116" ht="12.75" x14ac:dyDescent="0.25"/>
    <row r="49" spans="104:116" ht="12.75" x14ac:dyDescent="0.25"/>
    <row r="50" spans="104:116" ht="12.75" x14ac:dyDescent="0.25">
      <c r="CZ50" s="259"/>
      <c r="DA50" s="259"/>
      <c r="DB50" s="259"/>
      <c r="DC50" s="259"/>
      <c r="DD50" s="259"/>
      <c r="DE50" s="259"/>
      <c r="DF50" s="259"/>
      <c r="DG50" s="259"/>
      <c r="DH50" s="259"/>
      <c r="DI50" s="259"/>
      <c r="DJ50" s="259"/>
      <c r="DK50" s="259"/>
      <c r="DL50" s="259"/>
    </row>
    <row r="51" spans="104:116" ht="12.75" x14ac:dyDescent="0.25"/>
    <row r="52" spans="104:116" ht="12.75" x14ac:dyDescent="0.25"/>
    <row r="53" spans="104:116" ht="12.75" x14ac:dyDescent="0.25">
      <c r="DL53" s="259"/>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9"/>
      <c r="DD67" s="259"/>
      <c r="DE67" s="259"/>
      <c r="DF67" s="259"/>
      <c r="DG67" s="259"/>
      <c r="DH67" s="259"/>
      <c r="DI67" s="259"/>
      <c r="DJ67" s="259"/>
      <c r="DK67" s="259"/>
      <c r="DL67" s="259"/>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XXNJoB17tXx7MkmD9Oa0BF+zb1o+WrkR8vwRM6Sfncr/xzpLu0hd5tLPXRidHV2wDUQEpKRE2phSU6zC1fENSg==" saltValue="qoQOUfdrL7ri/s2wvWHF9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5"/>
  <cols>
    <col min="1" max="36" width="2.46484375" style="261" customWidth="1"/>
    <col min="37" max="44" width="17" style="261" customWidth="1"/>
    <col min="45" max="45" width="6.1328125" style="268" customWidth="1"/>
    <col min="46" max="46" width="3" style="266" customWidth="1"/>
    <col min="47" max="47" width="19.1328125" style="261" hidden="1" customWidth="1"/>
    <col min="48" max="52" width="12.59765625" style="261" hidden="1" customWidth="1"/>
    <col min="53" max="16384" width="8.59765625" style="261" hidden="1"/>
  </cols>
  <sheetData>
    <row r="1" spans="1:46" ht="12.75" x14ac:dyDescent="0.25">
      <c r="AS1" s="262"/>
      <c r="AT1" s="262"/>
    </row>
    <row r="2" spans="1:46" ht="12.75" x14ac:dyDescent="0.25">
      <c r="AS2" s="262"/>
      <c r="AT2" s="262"/>
    </row>
    <row r="3" spans="1:46" ht="12.75" x14ac:dyDescent="0.25">
      <c r="AS3" s="262"/>
      <c r="AT3" s="262"/>
    </row>
    <row r="4" spans="1:46" ht="12.75" x14ac:dyDescent="0.25">
      <c r="AS4" s="262"/>
      <c r="AT4" s="262"/>
    </row>
    <row r="5" spans="1:46" ht="16.149999999999999" x14ac:dyDescent="0.25">
      <c r="A5" s="263" t="s">
        <v>523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2.75" x14ac:dyDescent="0.2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524</v>
      </c>
      <c r="AL6" s="267"/>
      <c r="AM6" s="267"/>
      <c r="AN6" s="267"/>
      <c r="AO6" s="262"/>
      <c r="AP6" s="262"/>
      <c r="AQ6" s="262"/>
      <c r="AR6" s="262"/>
    </row>
    <row r="7" spans="1:46" ht="13.5" customHeight="1" x14ac:dyDescent="0.2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525</v>
      </c>
      <c r="AP7" s="272"/>
      <c r="AQ7" s="273" t="s">
        <v>526</v>
      </c>
      <c r="AR7" s="274"/>
    </row>
    <row r="8" spans="1:46" ht="12.75" x14ac:dyDescent="0.2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527</v>
      </c>
      <c r="AQ8" s="279" t="s">
        <v>528</v>
      </c>
      <c r="AR8" s="280" t="s">
        <v>529</v>
      </c>
    </row>
    <row r="9" spans="1:46" ht="12.75" x14ac:dyDescent="0.2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530</v>
      </c>
      <c r="AL9" s="1153"/>
      <c r="AM9" s="1153"/>
      <c r="AN9" s="1154"/>
      <c r="AO9" s="281">
        <v>3340209</v>
      </c>
      <c r="AP9" s="281">
        <v>99051</v>
      </c>
      <c r="AQ9" s="282">
        <v>88339</v>
      </c>
      <c r="AR9" s="283">
        <v>12.1</v>
      </c>
    </row>
    <row r="10" spans="1:46" ht="13.5" customHeight="1" x14ac:dyDescent="0.2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531</v>
      </c>
      <c r="AL10" s="1153"/>
      <c r="AM10" s="1153"/>
      <c r="AN10" s="1154"/>
      <c r="AO10" s="284">
        <v>22156</v>
      </c>
      <c r="AP10" s="284">
        <v>657</v>
      </c>
      <c r="AQ10" s="285">
        <v>7842</v>
      </c>
      <c r="AR10" s="286">
        <v>-91.6</v>
      </c>
    </row>
    <row r="11" spans="1:46" ht="13.5" customHeight="1" x14ac:dyDescent="0.2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532</v>
      </c>
      <c r="AL11" s="1153"/>
      <c r="AM11" s="1153"/>
      <c r="AN11" s="1154"/>
      <c r="AO11" s="284">
        <v>15613</v>
      </c>
      <c r="AP11" s="284">
        <v>463</v>
      </c>
      <c r="AQ11" s="285">
        <v>2321</v>
      </c>
      <c r="AR11" s="286">
        <v>-80.099999999999994</v>
      </c>
    </row>
    <row r="12" spans="1:46" ht="13.5" customHeight="1" x14ac:dyDescent="0.2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533</v>
      </c>
      <c r="AL12" s="1153"/>
      <c r="AM12" s="1153"/>
      <c r="AN12" s="1154"/>
      <c r="AO12" s="284" t="s">
        <v>534</v>
      </c>
      <c r="AP12" s="284" t="s">
        <v>534</v>
      </c>
      <c r="AQ12" s="285">
        <v>10</v>
      </c>
      <c r="AR12" s="286" t="s">
        <v>534</v>
      </c>
    </row>
    <row r="13" spans="1:46" ht="13.5" customHeight="1" x14ac:dyDescent="0.2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535</v>
      </c>
      <c r="AL13" s="1153"/>
      <c r="AM13" s="1153"/>
      <c r="AN13" s="1154"/>
      <c r="AO13" s="284">
        <v>101351</v>
      </c>
      <c r="AP13" s="284">
        <v>3005</v>
      </c>
      <c r="AQ13" s="285">
        <v>2936</v>
      </c>
      <c r="AR13" s="286">
        <v>2.4</v>
      </c>
    </row>
    <row r="14" spans="1:46" ht="13.5" customHeight="1" x14ac:dyDescent="0.2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536</v>
      </c>
      <c r="AL14" s="1153"/>
      <c r="AM14" s="1153"/>
      <c r="AN14" s="1154"/>
      <c r="AO14" s="284">
        <v>68247</v>
      </c>
      <c r="AP14" s="284">
        <v>2024</v>
      </c>
      <c r="AQ14" s="285">
        <v>1649</v>
      </c>
      <c r="AR14" s="286">
        <v>22.7</v>
      </c>
    </row>
    <row r="15" spans="1:46" ht="13.5" customHeight="1" x14ac:dyDescent="0.2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537</v>
      </c>
      <c r="AL15" s="1156"/>
      <c r="AM15" s="1156"/>
      <c r="AN15" s="1157"/>
      <c r="AO15" s="284">
        <v>-157342</v>
      </c>
      <c r="AP15" s="284">
        <v>-4666</v>
      </c>
      <c r="AQ15" s="285">
        <v>-5997</v>
      </c>
      <c r="AR15" s="286">
        <v>-22.2</v>
      </c>
    </row>
    <row r="16" spans="1:46" ht="12.75" x14ac:dyDescent="0.2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194</v>
      </c>
      <c r="AL16" s="1156"/>
      <c r="AM16" s="1156"/>
      <c r="AN16" s="1157"/>
      <c r="AO16" s="284">
        <v>3390234</v>
      </c>
      <c r="AP16" s="284">
        <v>100535</v>
      </c>
      <c r="AQ16" s="285">
        <v>97102</v>
      </c>
      <c r="AR16" s="286">
        <v>3.5</v>
      </c>
    </row>
    <row r="17" spans="1:46" ht="12.75" x14ac:dyDescent="0.2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2.75" x14ac:dyDescent="0.2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2.75" x14ac:dyDescent="0.2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538</v>
      </c>
      <c r="AL19" s="262"/>
      <c r="AM19" s="262"/>
      <c r="AN19" s="262"/>
      <c r="AO19" s="262"/>
      <c r="AP19" s="262"/>
      <c r="AQ19" s="262"/>
      <c r="AR19" s="262"/>
    </row>
    <row r="20" spans="1:46" ht="12.75" x14ac:dyDescent="0.2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539</v>
      </c>
      <c r="AP20" s="293" t="s">
        <v>540</v>
      </c>
      <c r="AQ20" s="294" t="s">
        <v>541</v>
      </c>
      <c r="AR20" s="295"/>
    </row>
    <row r="21" spans="1:46" s="301" customFormat="1" ht="12.75" x14ac:dyDescent="0.2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542</v>
      </c>
      <c r="AL21" s="1159"/>
      <c r="AM21" s="1159"/>
      <c r="AN21" s="1160"/>
      <c r="AO21" s="297">
        <v>11.03</v>
      </c>
      <c r="AP21" s="298">
        <v>8.91</v>
      </c>
      <c r="AQ21" s="299">
        <v>2.12</v>
      </c>
      <c r="AR21" s="267"/>
      <c r="AS21" s="300"/>
      <c r="AT21" s="296"/>
    </row>
    <row r="22" spans="1:46" s="301" customFormat="1" ht="12.75" x14ac:dyDescent="0.2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543</v>
      </c>
      <c r="AL22" s="1159"/>
      <c r="AM22" s="1159"/>
      <c r="AN22" s="1160"/>
      <c r="AO22" s="302">
        <v>94.6</v>
      </c>
      <c r="AP22" s="303">
        <v>97.5</v>
      </c>
      <c r="AQ22" s="304">
        <v>-2.9</v>
      </c>
      <c r="AR22" s="288"/>
      <c r="AS22" s="300"/>
      <c r="AT22" s="296"/>
    </row>
    <row r="23" spans="1:46" s="301" customFormat="1" ht="12.75" x14ac:dyDescent="0.2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2.75" x14ac:dyDescent="0.2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2.75" x14ac:dyDescent="0.2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2.75" x14ac:dyDescent="0.25">
      <c r="A26" s="1149" t="s">
        <v>544</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2.75" x14ac:dyDescent="0.25">
      <c r="A27" s="309"/>
      <c r="AO27" s="262"/>
      <c r="AP27" s="262"/>
      <c r="AQ27" s="262"/>
      <c r="AR27" s="262"/>
      <c r="AS27" s="262"/>
      <c r="AT27" s="262"/>
    </row>
    <row r="28" spans="1:46" ht="16.149999999999999" x14ac:dyDescent="0.25">
      <c r="A28" s="263" t="s">
        <v>545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2.75" x14ac:dyDescent="0.2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546</v>
      </c>
      <c r="AL29" s="267"/>
      <c r="AM29" s="267"/>
      <c r="AN29" s="267"/>
      <c r="AO29" s="262"/>
      <c r="AP29" s="262"/>
      <c r="AQ29" s="262"/>
      <c r="AR29" s="262"/>
      <c r="AS29" s="311"/>
    </row>
    <row r="30" spans="1:46" ht="13.5" customHeight="1" x14ac:dyDescent="0.2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525</v>
      </c>
      <c r="AP30" s="272"/>
      <c r="AQ30" s="273" t="s">
        <v>526</v>
      </c>
      <c r="AR30" s="274"/>
    </row>
    <row r="31" spans="1:46" ht="12.75" x14ac:dyDescent="0.2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527</v>
      </c>
      <c r="AQ31" s="279" t="s">
        <v>528</v>
      </c>
      <c r="AR31" s="280" t="s">
        <v>529</v>
      </c>
    </row>
    <row r="32" spans="1:46" ht="27" customHeight="1" x14ac:dyDescent="0.2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547</v>
      </c>
      <c r="AL32" s="1167"/>
      <c r="AM32" s="1167"/>
      <c r="AN32" s="1168"/>
      <c r="AO32" s="312">
        <v>1844324</v>
      </c>
      <c r="AP32" s="312">
        <v>54692</v>
      </c>
      <c r="AQ32" s="313">
        <v>55264</v>
      </c>
      <c r="AR32" s="314">
        <v>-1</v>
      </c>
    </row>
    <row r="33" spans="1:46" ht="13.5" customHeight="1" x14ac:dyDescent="0.2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548</v>
      </c>
      <c r="AL33" s="1167"/>
      <c r="AM33" s="1167"/>
      <c r="AN33" s="1168"/>
      <c r="AO33" s="312" t="s">
        <v>534</v>
      </c>
      <c r="AP33" s="312" t="s">
        <v>534</v>
      </c>
      <c r="AQ33" s="313" t="s">
        <v>534</v>
      </c>
      <c r="AR33" s="314" t="s">
        <v>534</v>
      </c>
    </row>
    <row r="34" spans="1:46" ht="27" customHeight="1" x14ac:dyDescent="0.2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549</v>
      </c>
      <c r="AL34" s="1167"/>
      <c r="AM34" s="1167"/>
      <c r="AN34" s="1168"/>
      <c r="AO34" s="312" t="s">
        <v>534</v>
      </c>
      <c r="AP34" s="312" t="s">
        <v>534</v>
      </c>
      <c r="AQ34" s="313">
        <v>19</v>
      </c>
      <c r="AR34" s="314" t="s">
        <v>534</v>
      </c>
    </row>
    <row r="35" spans="1:46" ht="27" customHeight="1" x14ac:dyDescent="0.2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550</v>
      </c>
      <c r="AL35" s="1167"/>
      <c r="AM35" s="1167"/>
      <c r="AN35" s="1168"/>
      <c r="AO35" s="312">
        <v>596236</v>
      </c>
      <c r="AP35" s="312">
        <v>17681</v>
      </c>
      <c r="AQ35" s="313">
        <v>18522</v>
      </c>
      <c r="AR35" s="314">
        <v>-4.5</v>
      </c>
    </row>
    <row r="36" spans="1:46" ht="27" customHeight="1" x14ac:dyDescent="0.2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551</v>
      </c>
      <c r="AL36" s="1167"/>
      <c r="AM36" s="1167"/>
      <c r="AN36" s="1168"/>
      <c r="AO36" s="312">
        <v>6043</v>
      </c>
      <c r="AP36" s="312">
        <v>179</v>
      </c>
      <c r="AQ36" s="313">
        <v>2744</v>
      </c>
      <c r="AR36" s="314">
        <v>-93.5</v>
      </c>
    </row>
    <row r="37" spans="1:46" ht="13.5" customHeight="1" x14ac:dyDescent="0.2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552</v>
      </c>
      <c r="AL37" s="1167"/>
      <c r="AM37" s="1167"/>
      <c r="AN37" s="1168"/>
      <c r="AO37" s="312">
        <v>19</v>
      </c>
      <c r="AP37" s="312">
        <v>1</v>
      </c>
      <c r="AQ37" s="313">
        <v>519</v>
      </c>
      <c r="AR37" s="314">
        <v>-99.8</v>
      </c>
    </row>
    <row r="38" spans="1:46" ht="27" customHeight="1" x14ac:dyDescent="0.2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553</v>
      </c>
      <c r="AL38" s="1170"/>
      <c r="AM38" s="1170"/>
      <c r="AN38" s="1171"/>
      <c r="AO38" s="315">
        <v>174</v>
      </c>
      <c r="AP38" s="315">
        <v>5</v>
      </c>
      <c r="AQ38" s="316">
        <v>4</v>
      </c>
      <c r="AR38" s="304">
        <v>25</v>
      </c>
      <c r="AS38" s="311"/>
    </row>
    <row r="39" spans="1:46" ht="12.75" x14ac:dyDescent="0.2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554</v>
      </c>
      <c r="AL39" s="1170"/>
      <c r="AM39" s="1170"/>
      <c r="AN39" s="1171"/>
      <c r="AO39" s="312">
        <v>-79114</v>
      </c>
      <c r="AP39" s="312">
        <v>-2346</v>
      </c>
      <c r="AQ39" s="313">
        <v>-3996</v>
      </c>
      <c r="AR39" s="314">
        <v>-41.3</v>
      </c>
      <c r="AS39" s="311"/>
    </row>
    <row r="40" spans="1:46" ht="27" customHeight="1" x14ac:dyDescent="0.2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555</v>
      </c>
      <c r="AL40" s="1167"/>
      <c r="AM40" s="1167"/>
      <c r="AN40" s="1168"/>
      <c r="AO40" s="312">
        <v>-1403896</v>
      </c>
      <c r="AP40" s="312">
        <v>-41631</v>
      </c>
      <c r="AQ40" s="313">
        <v>-50182</v>
      </c>
      <c r="AR40" s="314">
        <v>-17</v>
      </c>
      <c r="AS40" s="311"/>
    </row>
    <row r="41" spans="1:46" ht="12.75" x14ac:dyDescent="0.2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311</v>
      </c>
      <c r="AL41" s="1173"/>
      <c r="AM41" s="1173"/>
      <c r="AN41" s="1174"/>
      <c r="AO41" s="312">
        <v>963786</v>
      </c>
      <c r="AP41" s="312">
        <v>28580</v>
      </c>
      <c r="AQ41" s="313">
        <v>22892</v>
      </c>
      <c r="AR41" s="314">
        <v>24.8</v>
      </c>
      <c r="AS41" s="311"/>
    </row>
    <row r="42" spans="1:46" ht="12.75" x14ac:dyDescent="0.2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556</v>
      </c>
      <c r="AL42" s="262"/>
      <c r="AM42" s="262"/>
      <c r="AN42" s="262"/>
      <c r="AO42" s="262"/>
      <c r="AP42" s="262"/>
      <c r="AQ42" s="288"/>
      <c r="AR42" s="288"/>
      <c r="AS42" s="311"/>
    </row>
    <row r="43" spans="1:46" ht="12.75" x14ac:dyDescent="0.2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2.75" x14ac:dyDescent="0.2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2.75" x14ac:dyDescent="0.2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2.75" x14ac:dyDescent="0.2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5">
      <c r="A47" s="321" t="s">
        <v>557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2.75" x14ac:dyDescent="0.2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558</v>
      </c>
      <c r="AL48" s="322"/>
      <c r="AM48" s="322"/>
      <c r="AN48" s="322"/>
      <c r="AO48" s="322"/>
      <c r="AP48" s="322"/>
      <c r="AQ48" s="323"/>
      <c r="AR48" s="322"/>
    </row>
    <row r="49" spans="1:44" ht="13.5" customHeight="1" x14ac:dyDescent="0.2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525</v>
      </c>
      <c r="AN49" s="1163" t="s">
        <v>559</v>
      </c>
      <c r="AO49" s="1164"/>
      <c r="AP49" s="1164"/>
      <c r="AQ49" s="1164"/>
      <c r="AR49" s="1165"/>
    </row>
    <row r="50" spans="1:44" ht="12.75" x14ac:dyDescent="0.2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560</v>
      </c>
      <c r="AO50" s="329" t="s">
        <v>561</v>
      </c>
      <c r="AP50" s="330" t="s">
        <v>562</v>
      </c>
      <c r="AQ50" s="331" t="s">
        <v>563</v>
      </c>
      <c r="AR50" s="332" t="s">
        <v>564</v>
      </c>
    </row>
    <row r="51" spans="1:44" ht="12.75" x14ac:dyDescent="0.2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565</v>
      </c>
      <c r="AL51" s="325"/>
      <c r="AM51" s="333">
        <v>2148363</v>
      </c>
      <c r="AN51" s="334">
        <v>60050</v>
      </c>
      <c r="AO51" s="335">
        <v>15.8</v>
      </c>
      <c r="AP51" s="336">
        <v>69729</v>
      </c>
      <c r="AQ51" s="337">
        <v>1.8</v>
      </c>
      <c r="AR51" s="338">
        <v>14</v>
      </c>
    </row>
    <row r="52" spans="1:44" ht="12.75" x14ac:dyDescent="0.2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566</v>
      </c>
      <c r="AM52" s="341">
        <v>1596628</v>
      </c>
      <c r="AN52" s="342">
        <v>44628</v>
      </c>
      <c r="AO52" s="343">
        <v>12.3</v>
      </c>
      <c r="AP52" s="344">
        <v>38908</v>
      </c>
      <c r="AQ52" s="345">
        <v>14</v>
      </c>
      <c r="AR52" s="346">
        <v>-1.7</v>
      </c>
    </row>
    <row r="53" spans="1:44" ht="12.75" x14ac:dyDescent="0.2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567</v>
      </c>
      <c r="AL53" s="325"/>
      <c r="AM53" s="333">
        <v>2648723</v>
      </c>
      <c r="AN53" s="334">
        <v>75252</v>
      </c>
      <c r="AO53" s="335">
        <v>25.3</v>
      </c>
      <c r="AP53" s="336">
        <v>74581</v>
      </c>
      <c r="AQ53" s="337">
        <v>7</v>
      </c>
      <c r="AR53" s="338">
        <v>18.3</v>
      </c>
    </row>
    <row r="54" spans="1:44" ht="12.75" x14ac:dyDescent="0.2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566</v>
      </c>
      <c r="AM54" s="341">
        <v>1343654</v>
      </c>
      <c r="AN54" s="342">
        <v>38174</v>
      </c>
      <c r="AO54" s="343">
        <v>-14.5</v>
      </c>
      <c r="AP54" s="344">
        <v>41563</v>
      </c>
      <c r="AQ54" s="345">
        <v>6.8</v>
      </c>
      <c r="AR54" s="346">
        <v>-21.3</v>
      </c>
    </row>
    <row r="55" spans="1:44" ht="12.75" x14ac:dyDescent="0.2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568</v>
      </c>
      <c r="AL55" s="325"/>
      <c r="AM55" s="333">
        <v>3051635</v>
      </c>
      <c r="AN55" s="334">
        <v>88287</v>
      </c>
      <c r="AO55" s="335">
        <v>17.3</v>
      </c>
      <c r="AP55" s="336">
        <v>76347</v>
      </c>
      <c r="AQ55" s="337">
        <v>2.4</v>
      </c>
      <c r="AR55" s="338">
        <v>14.9</v>
      </c>
    </row>
    <row r="56" spans="1:44" ht="12.75" x14ac:dyDescent="0.2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566</v>
      </c>
      <c r="AM56" s="341">
        <v>1339568</v>
      </c>
      <c r="AN56" s="342">
        <v>38755</v>
      </c>
      <c r="AO56" s="343">
        <v>1.5</v>
      </c>
      <c r="AP56" s="344">
        <v>41762</v>
      </c>
      <c r="AQ56" s="345">
        <v>0.5</v>
      </c>
      <c r="AR56" s="346">
        <v>1</v>
      </c>
    </row>
    <row r="57" spans="1:44" ht="12.75" x14ac:dyDescent="0.2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569</v>
      </c>
      <c r="AL57" s="325"/>
      <c r="AM57" s="333">
        <v>1666293</v>
      </c>
      <c r="AN57" s="334">
        <v>48919</v>
      </c>
      <c r="AO57" s="335">
        <v>-44.6</v>
      </c>
      <c r="AP57" s="336">
        <v>69604</v>
      </c>
      <c r="AQ57" s="337">
        <v>-8.8000000000000007</v>
      </c>
      <c r="AR57" s="338">
        <v>-35.799999999999997</v>
      </c>
    </row>
    <row r="58" spans="1:44" ht="12.75" x14ac:dyDescent="0.2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566</v>
      </c>
      <c r="AM58" s="341">
        <v>997453</v>
      </c>
      <c r="AN58" s="342">
        <v>29283</v>
      </c>
      <c r="AO58" s="343">
        <v>-24.4</v>
      </c>
      <c r="AP58" s="344">
        <v>36247</v>
      </c>
      <c r="AQ58" s="345">
        <v>-13.2</v>
      </c>
      <c r="AR58" s="346">
        <v>-11.2</v>
      </c>
    </row>
    <row r="59" spans="1:44" ht="12.75" x14ac:dyDescent="0.2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570</v>
      </c>
      <c r="AL59" s="325"/>
      <c r="AM59" s="333">
        <v>2712190</v>
      </c>
      <c r="AN59" s="334">
        <v>80428</v>
      </c>
      <c r="AO59" s="335">
        <v>64.400000000000006</v>
      </c>
      <c r="AP59" s="336">
        <v>68410</v>
      </c>
      <c r="AQ59" s="337">
        <v>-1.7</v>
      </c>
      <c r="AR59" s="338">
        <v>66.099999999999994</v>
      </c>
    </row>
    <row r="60" spans="1:44" ht="12.75" x14ac:dyDescent="0.2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566</v>
      </c>
      <c r="AM60" s="341">
        <v>1369158</v>
      </c>
      <c r="AN60" s="342">
        <v>40601</v>
      </c>
      <c r="AO60" s="343">
        <v>38.700000000000003</v>
      </c>
      <c r="AP60" s="344">
        <v>35086</v>
      </c>
      <c r="AQ60" s="345">
        <v>-3.2</v>
      </c>
      <c r="AR60" s="346">
        <v>41.9</v>
      </c>
    </row>
    <row r="61" spans="1:44" ht="12.75" x14ac:dyDescent="0.2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571</v>
      </c>
      <c r="AL61" s="347"/>
      <c r="AM61" s="348">
        <v>2445441</v>
      </c>
      <c r="AN61" s="349">
        <v>70587</v>
      </c>
      <c r="AO61" s="350">
        <v>15.6</v>
      </c>
      <c r="AP61" s="351">
        <v>71734</v>
      </c>
      <c r="AQ61" s="352">
        <v>0.1</v>
      </c>
      <c r="AR61" s="338">
        <v>15.5</v>
      </c>
    </row>
    <row r="62" spans="1:44" ht="12.75" x14ac:dyDescent="0.2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566</v>
      </c>
      <c r="AM62" s="341">
        <v>1329292</v>
      </c>
      <c r="AN62" s="342">
        <v>38288</v>
      </c>
      <c r="AO62" s="343">
        <v>2.7</v>
      </c>
      <c r="AP62" s="344">
        <v>38713</v>
      </c>
      <c r="AQ62" s="345">
        <v>1</v>
      </c>
      <c r="AR62" s="346">
        <v>1.7</v>
      </c>
    </row>
    <row r="63" spans="1:44" ht="12.75" x14ac:dyDescent="0.2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2.75" x14ac:dyDescent="0.2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2.75" x14ac:dyDescent="0.2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2.75" x14ac:dyDescent="0.2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5">
      <c r="AK67" s="262"/>
      <c r="AL67" s="262"/>
      <c r="AM67" s="262"/>
      <c r="AN67" s="262"/>
      <c r="AO67" s="262"/>
      <c r="AP67" s="262"/>
      <c r="AQ67" s="262"/>
      <c r="AR67" s="262"/>
      <c r="AS67" s="262"/>
      <c r="AT67" s="262"/>
    </row>
    <row r="68" spans="1:46" ht="13.5" hidden="1" customHeight="1" x14ac:dyDescent="0.25">
      <c r="AK68" s="262"/>
      <c r="AL68" s="262"/>
      <c r="AM68" s="262"/>
      <c r="AN68" s="262"/>
      <c r="AO68" s="262"/>
      <c r="AP68" s="262"/>
      <c r="AQ68" s="262"/>
      <c r="AR68" s="262"/>
    </row>
    <row r="69" spans="1:46" ht="13.5" hidden="1" customHeight="1" x14ac:dyDescent="0.25">
      <c r="AK69" s="262"/>
      <c r="AL69" s="262"/>
      <c r="AM69" s="262"/>
      <c r="AN69" s="262"/>
      <c r="AO69" s="262"/>
      <c r="AP69" s="262"/>
      <c r="AQ69" s="262"/>
      <c r="AR69" s="262"/>
    </row>
    <row r="70" spans="1:46" ht="12.75" hidden="1" x14ac:dyDescent="0.25">
      <c r="AK70" s="262"/>
      <c r="AL70" s="262"/>
      <c r="AM70" s="262"/>
      <c r="AN70" s="262"/>
      <c r="AO70" s="262"/>
      <c r="AP70" s="262"/>
      <c r="AQ70" s="262"/>
      <c r="AR70" s="262"/>
    </row>
    <row r="71" spans="1:46" ht="12.75" hidden="1" x14ac:dyDescent="0.25">
      <c r="AK71" s="262"/>
      <c r="AL71" s="262"/>
      <c r="AM71" s="262"/>
      <c r="AN71" s="262"/>
      <c r="AO71" s="262"/>
      <c r="AP71" s="262"/>
      <c r="AQ71" s="262"/>
      <c r="AR71" s="262"/>
    </row>
    <row r="72" spans="1:46" ht="12.75" hidden="1" x14ac:dyDescent="0.25">
      <c r="AK72" s="262"/>
      <c r="AL72" s="262"/>
      <c r="AM72" s="262"/>
      <c r="AN72" s="262"/>
      <c r="AO72" s="262"/>
      <c r="AP72" s="262"/>
      <c r="AQ72" s="262"/>
      <c r="AR72" s="262"/>
    </row>
    <row r="73" spans="1:46" ht="12.75" hidden="1" x14ac:dyDescent="0.25">
      <c r="AK73" s="262"/>
      <c r="AL73" s="262"/>
      <c r="AM73" s="262"/>
      <c r="AN73" s="262"/>
      <c r="AO73" s="262"/>
      <c r="AP73" s="262"/>
      <c r="AQ73" s="262"/>
      <c r="AR73" s="262"/>
    </row>
  </sheetData>
  <sheetProtection algorithmName="SHA-512" hashValue="cZH1FvyuhaAn5F1rjjNCJwD5EWDN8bEaRuIOlktA10jEYxBflfCSHSs4G7WH0tpimmuqOC0WmlMoaPL5UBuIrg==" saltValue="Q0MtuQAaigDYJOXmkNgtj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60" customWidth="1"/>
    <col min="126" max="16384" width="9" style="259" hidden="1"/>
  </cols>
  <sheetData>
    <row r="1" spans="2:125"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2.75" x14ac:dyDescent="0.25">
      <c r="B2" s="259"/>
      <c r="DG2" s="259"/>
    </row>
    <row r="3" spans="2:125" ht="12.75" x14ac:dyDescent="0.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2.75" x14ac:dyDescent="0.25"/>
    <row r="5" spans="2:125" ht="12.75" x14ac:dyDescent="0.25"/>
    <row r="6" spans="2:125" ht="12.75" x14ac:dyDescent="0.25"/>
    <row r="7" spans="2:125" ht="12.75" x14ac:dyDescent="0.25"/>
    <row r="8" spans="2:125" ht="12.75" x14ac:dyDescent="0.25"/>
    <row r="9" spans="2:125" ht="12.75" x14ac:dyDescent="0.25">
      <c r="DU9" s="259"/>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9"/>
    </row>
    <row r="18" spans="125:125" ht="12.75" x14ac:dyDescent="0.25"/>
    <row r="19" spans="125:125" ht="12.75" x14ac:dyDescent="0.25"/>
    <row r="20" spans="125:125" ht="12.75" x14ac:dyDescent="0.25">
      <c r="DU20" s="259"/>
    </row>
    <row r="21" spans="125:125" ht="12.75" x14ac:dyDescent="0.25">
      <c r="DU21" s="259"/>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9"/>
    </row>
    <row r="29" spans="125:125" ht="12.75" x14ac:dyDescent="0.25"/>
    <row r="30" spans="125:125" ht="12.75" x14ac:dyDescent="0.25"/>
    <row r="31" spans="125:125" ht="12.75" x14ac:dyDescent="0.25"/>
    <row r="32" spans="125:125" ht="12.75" x14ac:dyDescent="0.25"/>
    <row r="33" spans="2:125" ht="12.75" x14ac:dyDescent="0.25">
      <c r="B33" s="259"/>
      <c r="G33" s="259"/>
      <c r="I33" s="259"/>
    </row>
    <row r="34" spans="2:125" ht="12.75" x14ac:dyDescent="0.25">
      <c r="C34" s="259"/>
      <c r="P34" s="259"/>
      <c r="DE34" s="259"/>
      <c r="DH34" s="259"/>
    </row>
    <row r="35" spans="2:125" ht="12.75" x14ac:dyDescent="0.25">
      <c r="D35" s="259"/>
      <c r="E35" s="259"/>
      <c r="DG35" s="259"/>
      <c r="DJ35" s="259"/>
      <c r="DP35" s="259"/>
      <c r="DQ35" s="259"/>
      <c r="DR35" s="259"/>
      <c r="DS35" s="259"/>
      <c r="DT35" s="259"/>
      <c r="DU35" s="259"/>
    </row>
    <row r="36" spans="2:125" ht="12.75" x14ac:dyDescent="0.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2.75" x14ac:dyDescent="0.25">
      <c r="DU37" s="259"/>
    </row>
    <row r="38" spans="2:125" ht="12.75" x14ac:dyDescent="0.25">
      <c r="DT38" s="259"/>
      <c r="DU38" s="259"/>
    </row>
    <row r="39" spans="2:125" ht="12.75" x14ac:dyDescent="0.25"/>
    <row r="40" spans="2:125" ht="12.75" x14ac:dyDescent="0.25">
      <c r="DH40" s="259"/>
    </row>
    <row r="41" spans="2:125" ht="12.75" x14ac:dyDescent="0.25">
      <c r="DE41" s="259"/>
    </row>
    <row r="42" spans="2:125" ht="12.75" x14ac:dyDescent="0.25">
      <c r="DG42" s="259"/>
      <c r="DJ42" s="259"/>
    </row>
    <row r="43" spans="2:125" ht="12.75" x14ac:dyDescent="0.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2.75" x14ac:dyDescent="0.25">
      <c r="DU44" s="259"/>
    </row>
    <row r="45" spans="2:125" ht="12.75" x14ac:dyDescent="0.25"/>
    <row r="46" spans="2:125" ht="12.75" x14ac:dyDescent="0.25"/>
    <row r="47" spans="2:125" ht="12.75" x14ac:dyDescent="0.25"/>
    <row r="48" spans="2:125" ht="12.75" x14ac:dyDescent="0.25">
      <c r="DT48" s="259"/>
      <c r="DU48" s="259"/>
    </row>
    <row r="49" spans="120:125" ht="12.75" x14ac:dyDescent="0.25">
      <c r="DU49" s="259"/>
    </row>
    <row r="50" spans="120:125" ht="12.75" x14ac:dyDescent="0.25">
      <c r="DU50" s="259"/>
    </row>
    <row r="51" spans="120:125" ht="12.75" x14ac:dyDescent="0.25">
      <c r="DP51" s="259"/>
      <c r="DQ51" s="259"/>
      <c r="DR51" s="259"/>
      <c r="DS51" s="259"/>
      <c r="DT51" s="259"/>
      <c r="DU51" s="259"/>
    </row>
    <row r="52" spans="120:125" ht="12.75" x14ac:dyDescent="0.25"/>
    <row r="53" spans="120:125" ht="12.75" x14ac:dyDescent="0.25"/>
    <row r="54" spans="120:125" ht="12.75" x14ac:dyDescent="0.25">
      <c r="DU54" s="259"/>
    </row>
    <row r="55" spans="120:125" ht="12.75" x14ac:dyDescent="0.25"/>
    <row r="56" spans="120:125" ht="12.75" x14ac:dyDescent="0.25"/>
    <row r="57" spans="120:125" ht="12.75" x14ac:dyDescent="0.25"/>
    <row r="58" spans="120:125" ht="12.75" x14ac:dyDescent="0.25">
      <c r="DU58" s="259"/>
    </row>
    <row r="59" spans="120:125" ht="12.75" x14ac:dyDescent="0.25"/>
    <row r="60" spans="120:125" ht="12.75" x14ac:dyDescent="0.25"/>
    <row r="61" spans="120:125" ht="12.75" x14ac:dyDescent="0.25"/>
    <row r="62" spans="120:125" ht="12.75" x14ac:dyDescent="0.25"/>
    <row r="63" spans="120:125" ht="12.75" x14ac:dyDescent="0.25">
      <c r="DU63" s="259"/>
    </row>
    <row r="64" spans="120:125" ht="12.75" x14ac:dyDescent="0.25">
      <c r="DT64" s="259"/>
      <c r="DU64" s="259"/>
    </row>
    <row r="65" spans="123:125" ht="12.75" x14ac:dyDescent="0.25"/>
    <row r="66" spans="123:125" ht="12.75" x14ac:dyDescent="0.25"/>
    <row r="67" spans="123:125" ht="12.75" x14ac:dyDescent="0.25"/>
    <row r="68" spans="123:125" ht="12.75" x14ac:dyDescent="0.25"/>
    <row r="69" spans="123:125" ht="12.75" x14ac:dyDescent="0.25">
      <c r="DS69" s="259"/>
      <c r="DT69" s="259"/>
      <c r="DU69" s="259"/>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9"/>
    </row>
    <row r="83" spans="116:125" ht="12.75" x14ac:dyDescent="0.25">
      <c r="DM83" s="259"/>
      <c r="DN83" s="259"/>
      <c r="DO83" s="259"/>
      <c r="DP83" s="259"/>
      <c r="DQ83" s="259"/>
      <c r="DR83" s="259"/>
      <c r="DS83" s="259"/>
      <c r="DT83" s="259"/>
      <c r="DU83" s="259"/>
    </row>
    <row r="84" spans="116:125" ht="12.75" x14ac:dyDescent="0.25"/>
    <row r="85" spans="116:125" ht="12.75" x14ac:dyDescent="0.25"/>
    <row r="86" spans="116:125" ht="12.75" x14ac:dyDescent="0.25"/>
    <row r="87" spans="116:125" ht="12.75" x14ac:dyDescent="0.25"/>
    <row r="88" spans="116:125" ht="12.75" x14ac:dyDescent="0.25">
      <c r="DU88" s="259"/>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9"/>
      <c r="DT94" s="259"/>
      <c r="DU94" s="259"/>
    </row>
    <row r="95" spans="116:125" ht="13.5" customHeight="1" x14ac:dyDescent="0.25">
      <c r="DU95" s="259"/>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9"/>
    </row>
    <row r="102" spans="124:125" ht="13.5" customHeight="1" x14ac:dyDescent="0.25"/>
    <row r="103" spans="124:125" ht="13.5" customHeight="1" x14ac:dyDescent="0.25"/>
    <row r="104" spans="124:125" ht="13.5" customHeight="1" x14ac:dyDescent="0.25">
      <c r="DT104" s="259"/>
      <c r="DU104" s="259"/>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9" t="s">
        <v>573</v>
      </c>
    </row>
    <row r="121" spans="125:125" ht="13.5" hidden="1" customHeight="1" x14ac:dyDescent="0.25">
      <c r="DU121" s="259"/>
    </row>
  </sheetData>
  <sheetProtection algorithmName="SHA-512" hashValue="VfciuL1SLbRrUSMwXjp9IJieUMFTng27hN8QtWcwfqQS6KaLdG09zp+1K3xZwaKFQ45JigvLRrMYUTAxqqwAZA==" saltValue="Yv4Hev7YSGmjpJsqgGZB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60" customWidth="1"/>
    <col min="126" max="142" width="0" style="259" hidden="1" customWidth="1"/>
    <col min="143" max="16384" width="9" style="259" hidden="1"/>
  </cols>
  <sheetData>
    <row r="1" spans="1:125"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2.75" x14ac:dyDescent="0.25">
      <c r="B2" s="259"/>
      <c r="T2" s="259"/>
    </row>
    <row r="3" spans="1:125"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9"/>
      <c r="G33" s="259"/>
      <c r="I33" s="259"/>
    </row>
    <row r="34" spans="2:125" ht="12.75" x14ac:dyDescent="0.25">
      <c r="C34" s="259"/>
      <c r="P34" s="259"/>
      <c r="R34" s="259"/>
      <c r="U34" s="259"/>
    </row>
    <row r="35" spans="2:125" ht="12.75" x14ac:dyDescent="0.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2.75" x14ac:dyDescent="0.25">
      <c r="F36" s="259"/>
      <c r="H36" s="259"/>
      <c r="J36" s="259"/>
      <c r="K36" s="259"/>
      <c r="L36" s="259"/>
      <c r="M36" s="259"/>
      <c r="N36" s="259"/>
      <c r="O36" s="259"/>
      <c r="Q36" s="259"/>
      <c r="S36" s="259"/>
      <c r="V36" s="259"/>
    </row>
    <row r="37" spans="2:125" ht="12.75" x14ac:dyDescent="0.25"/>
    <row r="38" spans="2:125" ht="12.75" x14ac:dyDescent="0.25"/>
    <row r="39" spans="2:125" ht="12.75" x14ac:dyDescent="0.25"/>
    <row r="40" spans="2:125" ht="12.75" x14ac:dyDescent="0.25">
      <c r="U40" s="259"/>
    </row>
    <row r="41" spans="2:125" ht="12.75" x14ac:dyDescent="0.25">
      <c r="R41" s="259"/>
    </row>
    <row r="42" spans="2:125" ht="12.75" x14ac:dyDescent="0.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2.75" x14ac:dyDescent="0.25">
      <c r="Q43" s="259"/>
      <c r="S43" s="259"/>
      <c r="V43" s="259"/>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60" t="s">
        <v>574</v>
      </c>
    </row>
  </sheetData>
  <sheetProtection algorithmName="SHA-512" hashValue="I+fD/BG78pSpz55R3xt6pC0uH+CKqWDMFDEdPDSuw2WMZ2vgblABoURNStYrgUj6EZpaRv2VMhobJKTcqpDWkQ==" saltValue="UJmeP8tlFx+70DE5UWP47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575</v>
      </c>
      <c r="G46" s="8" t="s">
        <v>576</v>
      </c>
      <c r="H46" s="8" t="s">
        <v>577</v>
      </c>
      <c r="I46" s="8" t="s">
        <v>578</v>
      </c>
      <c r="J46" s="9" t="s">
        <v>579</v>
      </c>
    </row>
    <row r="47" spans="2:10" ht="57.75" customHeight="1" x14ac:dyDescent="0.25">
      <c r="B47" s="10"/>
      <c r="C47" s="1175" t="s">
        <v>3</v>
      </c>
      <c r="D47" s="1175"/>
      <c r="E47" s="1176"/>
      <c r="F47" s="11">
        <v>28.72</v>
      </c>
      <c r="G47" s="12">
        <v>30.39</v>
      </c>
      <c r="H47" s="12">
        <v>33.24</v>
      </c>
      <c r="I47" s="12">
        <v>38.36</v>
      </c>
      <c r="J47" s="13">
        <v>46.44</v>
      </c>
    </row>
    <row r="48" spans="2:10" ht="57.75" customHeight="1" x14ac:dyDescent="0.25">
      <c r="B48" s="14"/>
      <c r="C48" s="1177" t="s">
        <v>4</v>
      </c>
      <c r="D48" s="1177"/>
      <c r="E48" s="1178"/>
      <c r="F48" s="15">
        <v>4.29</v>
      </c>
      <c r="G48" s="16">
        <v>7.46</v>
      </c>
      <c r="H48" s="16">
        <v>12.84</v>
      </c>
      <c r="I48" s="16">
        <v>12.38</v>
      </c>
      <c r="J48" s="17">
        <v>8.52</v>
      </c>
    </row>
    <row r="49" spans="2:10" ht="57.75" customHeight="1" thickBot="1" x14ac:dyDescent="0.3">
      <c r="B49" s="18"/>
      <c r="C49" s="1179" t="s">
        <v>5</v>
      </c>
      <c r="D49" s="1179"/>
      <c r="E49" s="1180"/>
      <c r="F49" s="19" t="s">
        <v>580</v>
      </c>
      <c r="G49" s="20">
        <v>5.36</v>
      </c>
      <c r="H49" s="20">
        <v>9.2100000000000009</v>
      </c>
      <c r="I49" s="20">
        <v>6.19</v>
      </c>
      <c r="J49" s="21">
        <v>2.25</v>
      </c>
    </row>
    <row r="50" spans="2:10" ht="12.75" x14ac:dyDescent="0.25"/>
  </sheetData>
  <sheetProtection algorithmName="SHA-512" hashValue="UpznA5tJ2nz4uDoFKW61Qc2kv86oD+bn8za1HxTE0s+DOalq+zicrk7y2z3LCKo6r6E/HiITZuio+eJUnj7rgQ==" saltValue="7HZTmxDxysu/qpPv+5/2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2024-03-16T06:15:22Z</cp:lastPrinted>
  <dcterms:created xsi:type="dcterms:W3CDTF">2024-03-14T02:10:08Z</dcterms:created>
  <dcterms:modified xsi:type="dcterms:W3CDTF">2024-09-29T23:07:20Z</dcterms:modified>
  <cp:category/>
</cp:coreProperties>
</file>