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B544E856-EBB3-4DF6-9203-69575989F198}" xr6:coauthVersionLast="36" xr6:coauthVersionMax="36" xr10:uidLastSave="{00000000-0000-0000-0000-000000000000}"/>
  <bookViews>
    <workbookView xWindow="0" yWindow="0" windowWidth="20520" windowHeight="93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BE42" i="10"/>
  <c r="AM42" i="10"/>
  <c r="U42" i="10"/>
  <c r="C42" i="10"/>
  <c r="BE41" i="10"/>
  <c r="AM41" i="10"/>
  <c r="U41" i="10"/>
  <c r="C41" i="10"/>
  <c r="BE40" i="10"/>
  <c r="AM40" i="10"/>
  <c r="U40" i="10"/>
  <c r="C40" i="10"/>
  <c r="BE39" i="10"/>
  <c r="AM39" i="10"/>
  <c r="U39" i="10"/>
  <c r="C39" i="10"/>
  <c r="BE38" i="10"/>
  <c r="AM38" i="10"/>
  <c r="C38" i="10"/>
  <c r="BE37" i="10"/>
  <c r="AM37" i="10"/>
  <c r="C37" i="10"/>
  <c r="BE36" i="10"/>
  <c r="C36" i="10"/>
  <c r="BE35" i="10"/>
  <c r="C35" i="10"/>
  <c r="CO34" i="10"/>
  <c r="CO35" i="10" s="1"/>
  <c r="CO36" i="10" s="1"/>
  <c r="CO37" i="10" s="1"/>
  <c r="CO38" i="10" s="1"/>
  <c r="CO39" i="10" s="1"/>
  <c r="CO40" i="10" s="1"/>
  <c r="CO41" i="10" s="1"/>
  <c r="CO42" i="10" s="1"/>
  <c r="BW34" i="10"/>
  <c r="BW35" i="10" s="1"/>
  <c r="BW36" i="10" s="1"/>
  <c r="BW37" i="10" s="1"/>
  <c r="BW38" i="10" s="1"/>
  <c r="BW39" i="10" s="1"/>
  <c r="BW40" i="10" s="1"/>
  <c r="BW41" i="10" s="1"/>
  <c r="BW42" i="10" s="1"/>
  <c r="BW43" i="10" s="1"/>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alcChain>
</file>

<file path=xl/sharedStrings.xml><?xml version="1.0" encoding="utf-8"?>
<sst xmlns="http://schemas.openxmlformats.org/spreadsheetml/2006/main" count="1243" uniqueCount="627">
  <si>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</si>
  <si>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</si>
  <si>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</si>
  <si>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</si>
  <si>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</si>
  <si>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</si>
  <si>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</si>
  <si>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</si>
  <si>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</si>
  <si>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</si>
  <si>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</si>
  <si>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</si>
  <si>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</si>
  <si>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</si>
  <si>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</si>
  <si>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</si>
  <si>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</si>
  <si>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</si>
  <si>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</si>
  <si>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</si>
  <si>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</si>
  <si>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</si>
  <si>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</si>
  <si>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</si>
  <si>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</si>
  <si>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</si>
  <si>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</si>
  <si>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</si>
  <si>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</si>
  <si>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</si>
  <si>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</si>
  <si>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</si>
  <si>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</si>
  <si>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</si>
  <si>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</si>
  <si>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</si>
  <si>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</si>
  <si>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</si>
  <si>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</si>
  <si>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</si>
  <si>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</si>
  <si>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</si>
  <si>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</si>
  <si>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</si>
  <si>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</si>
  <si>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</si>
  <si>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</si>
  <si>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</si>
  <si>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</si>
  <si>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</si>
  <si>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</si>
  <si>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</si>
  <si>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</si>
  <si>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</si>
  <si>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</si>
  <si>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</si>
  <si>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</si>
  <si>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</si>
  <si>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</si>
  <si>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</si>
  <si>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</si>
  <si>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</si>
  <si>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</si>
  <si>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</si>
  <si>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</si>
  <si>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</si>
  <si>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</si>
  <si>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</si>
  <si>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</si>
  <si>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</si>
  <si>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</si>
  <si>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</si>
  <si>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</si>
  <si>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</si>
  <si>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</si>
  <si>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</si>
  <si>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</si>
  <si>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</si>
  <si>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</si>
  <si>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</si>
  <si>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</si>
  <si>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</si>
  <si>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</si>
  <si>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</si>
  <si>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</si>
  <si>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</si>
  <si>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</si>
  <si>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</si>
  <si>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</si>
  <si>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</si>
  <si>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</si>
  <si>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</si>
  <si>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</si>
  <si>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</si>
  <si>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</si>
  <si>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</si>
  <si>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</si>
  <si>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</si>
  <si>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</si>
  <si>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十日町市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</si>
  <si>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</si>
  <si>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</si>
  <si>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</si>
  <si>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</si>
  <si>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</si>
  <si>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</si>
  <si>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</si>
  <si>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</si>
  <si>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</si>
  <si>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</si>
  <si>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</si>
  <si>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</si>
  <si>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</si>
  <si>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</si>
  <si>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</si>
  <si>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</si>
  <si>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</si>
  <si>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</si>
  <si>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</si>
  <si>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</si>
  <si>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</si>
  <si>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</si>
  <si>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</si>
  <si>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</si>
  <si>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</si>
  <si>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</si>
  <si>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</si>
  <si>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</si>
  <si>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</si>
  <si>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</si>
  <si>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</si>
  <si>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</si>
  <si>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</si>
  <si>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</si>
  <si>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</si>
  <si>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</si>
  <si>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</si>
  <si>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</si>
  <si>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</si>
  <si>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</si>
  <si>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</si>
  <si>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</si>
  <si>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</si>
  <si>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</si>
  <si>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</si>
  <si>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</si>
  <si>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</si>
  <si>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</si>
  <si>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</si>
  <si>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</si>
  <si>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</si>
  <si>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</si>
  <si>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</si>
  <si>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</si>
  <si>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</si>
  <si>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</si>
  <si>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</si>
  <si>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</si>
  <si>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</si>
  <si>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</si>
  <si>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</si>
  <si>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</si>
  <si>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</si>
  <si>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</si>
  <si>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</si>
  <si>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</si>
  <si>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</si>
  <si>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</si>
  <si>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</si>
  <si>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</si>
  <si>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</si>
  <si>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</si>
  <si>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</si>
  <si>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</si>
  <si>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</si>
  <si>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</si>
  <si>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</si>
  <si>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</si>
  <si>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</si>
  <si>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</si>
  <si>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</si>
  <si>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</si>
  <si>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</si>
  <si>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</si>
  <si>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</si>
  <si>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</si>
  <si>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</si>
  <si>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</si>
  <si>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</si>
  <si>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</si>
  <si>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</si>
  <si>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</si>
  <si>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</si>
  <si>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</si>
  <si>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</si>
  <si>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</si>
  <si>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</si>
  <si>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</si>
  <si>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</si>
  <si>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</si>
  <si>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</si>
  <si>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</si>
  <si>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</si>
  <si>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</si>
  <si>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</si>
  <si>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</si>
  <si>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</si>
  <si>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</si>
  <si>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</si>
  <si>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</si>
  <si>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</si>
  <si>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</si>
  <si>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</si>
  <si>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</si>
  <si>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</si>
  <si>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</si>
  <si>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</si>
  <si>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</si>
  <si>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新潟県十日町市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</si>
  <si>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</si>
  <si>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</si>
  <si>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</si>
  <si>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</si>
  <si>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</si>
  <si>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</si>
  <si>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</si>
  <si>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</si>
  <si>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</si>
  <si>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</si>
  <si>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</si>
  <si>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</si>
  <si>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</si>
  <si>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</si>
  <si>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</si>
  <si>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</si>
  <si>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</si>
  <si>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</si>
  <si>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</si>
  <si>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</si>
  <si>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</si>
  <si>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</si>
  <si>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</si>
  <si>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</si>
  <si>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</si>
  <si>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</si>
  <si>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</si>
  <si>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</si>
  <si>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</si>
  <si>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</si>
  <si>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</si>
  <si>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</si>
  <si>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</si>
  <si>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</si>
  <si>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</si>
  <si>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</si>
  <si>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</si>
  <si>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</si>
  <si>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</si>
  <si>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</si>
  <si>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</si>
  <si>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</si>
  <si>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</si>
  <si>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</si>
  <si>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</si>
  <si>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</si>
  <si>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</si>
  <si>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</si>
  <si>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</si>
  <si>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</si>
  <si>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</si>
  <si>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</si>
  <si>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</si>
  <si>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</si>
  <si>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</si>
  <si>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</si>
  <si>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</si>
  <si>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</si>
  <si>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</si>
  <si>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</si>
  <si>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</si>
  <si>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</si>
  <si>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</si>
  <si>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</si>
  <si>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</si>
  <si>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</si>
  <si>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</si>
  <si>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</si>
  <si>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</si>
  <si>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</si>
  <si>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</si>
  <si>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</si>
  <si>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</si>
  <si>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</si>
  <si>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</si>
  <si>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</si>
  <si>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</si>
  <si>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</si>
  <si>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</si>
  <si>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</si>
  <si>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</si>
  <si>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</si>
  <si>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</si>
  <si>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</si>
  <si>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</si>
  <si>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</si>
  <si>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</si>
  <si>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</si>
  <si>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</si>
  <si>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</si>
  <si>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</si>
  <si>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</si>
  <si>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</si>
  <si>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</si>
  <si>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</si>
  <si>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</si>
  <si>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</si>
  <si>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</si>
  <si>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</si>
  <si>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</si>
  <si>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</si>
  <si>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</si>
  <si>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</si>
  <si>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</si>
  <si>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</si>
  <si>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</si>
  <si>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</si>
  <si>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</si>
  <si>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</si>
  <si>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</si>
  <si>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</si>
  <si>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</si>
  <si>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</si>
  <si>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</si>
  <si>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</si>
  <si>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</si>
  <si>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</si>
  <si>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</si>
  <si>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</si>
  <si>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</si>
  <si>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</si>
  <si>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</si>
  <si>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</si>
  <si>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</si>
  <si>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</si>
  <si>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</si>
  <si>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</si>
  <si>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</si>
  <si>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</si>
  <si>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</si>
  <si>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</si>
  <si>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</si>
  <si>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</si>
  <si>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</si>
  <si>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</si>
  <si>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</si>
  <si>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</si>
  <si>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</si>
  <si>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</si>
  <si>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</si>
  <si>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</si>
  <si>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</si>
  <si>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</si>
  <si>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</si>
  <si>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</si>
  <si>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</si>
  <si>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</si>
  <si>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</si>
  <si>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</si>
  <si>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</si>
  <si>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</si>
  <si>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新潟県十日町市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</si>
  <si>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</si>
  <si>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</si>
  <si>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</si>
  <si>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</si>
  <si>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</si>
  <si>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</si>
  <si>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</si>
  <si>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</si>
  <si>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</si>
  <si>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</si>
  <si>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</si>
  <si>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</si>
  <si>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</si>
  <si>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</si>
  <si>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</si>
  <si>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</si>
  <si>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</si>
  <si>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</si>
  <si>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</si>
  <si>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</si>
  <si>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</si>
  <si>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</si>
  <si>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</si>
  <si>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</si>
  <si>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</si>
  <si>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</si>
  <si>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</si>
  <si>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</si>
  <si>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</si>
  <si>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</si>
  <si>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</si>
  <si>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</si>
  <si>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</si>
  <si>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</si>
  <si>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</si>
  <si>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</si>
  <si>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</si>
  <si>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</si>
  <si>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</si>
  <si>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</si>
  <si>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</si>
  <si>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簡易水道事業会計</t>
    <phoneticPr fontId="5"/>
  </si>
  <si>
    <t>法適用企業</t>
    <phoneticPr fontId="5"/>
  </si>
  <si>
    <t>下水道事業会計</t>
    <phoneticPr fontId="5"/>
  </si>
  <si>
    <t>松之山温泉配湯事業特別会計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</si>
  <si>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</si>
  <si>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</si>
  <si>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</si>
  <si>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</si>
  <si>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</si>
  <si>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</si>
  <si>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</si>
  <si>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</si>
  <si>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</si>
  <si>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</si>
  <si>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</si>
  <si>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</si>
  <si>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</si>
  <si>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</si>
  <si>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</si>
  <si>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</si>
  <si>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</si>
  <si>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</si>
  <si>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</si>
  <si>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</si>
  <si>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</si>
  <si>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</si>
  <si>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</si>
  <si>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</si>
  <si>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</si>
  <si>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</si>
  <si>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</si>
  <si>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</si>
  <si>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</si>
  <si>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</si>
  <si>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</si>
  <si>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</si>
  <si>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</si>
  <si>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</si>
  <si>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</si>
  <si>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</si>
  <si>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</si>
  <si>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</si>
  <si>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</si>
  <si>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</si>
  <si>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</si>
  <si>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</si>
  <si>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</si>
  <si>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</si>
  <si>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</si>
  <si>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</si>
  <si>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</si>
  <si>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</si>
  <si>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</si>
  <si>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</si>
  <si>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</si>
  <si>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</si>
  <si>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</si>
  <si>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</si>
  <si>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</si>
  <si>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</si>
  <si>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</si>
  <si>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</si>
  <si>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</si>
  <si>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</si>
  <si>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</si>
  <si>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</si>
  <si>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</si>
  <si>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</si>
  <si>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</si>
  <si>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</si>
  <si>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</si>
  <si>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</si>
  <si>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</si>
  <si>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</si>
  <si>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</si>
  <si>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</si>
  <si>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</si>
  <si>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</si>
  <si>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</si>
  <si>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</si>
  <si>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</si>
  <si>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</si>
  <si>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</si>
  <si>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</si>
  <si>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</si>
  <si>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</si>
  <si>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</si>
  <si>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</si>
  <si>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</si>
  <si>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</si>
  <si>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</si>
  <si>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</si>
  <si>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</si>
  <si>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</si>
  <si>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</si>
  <si>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</si>
  <si>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</si>
  <si>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</si>
  <si>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</si>
  <si>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</si>
  <si>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</si>
  <si>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</si>
  <si>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</si>
  <si>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</si>
  <si>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</si>
  <si>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</si>
  <si>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</si>
  <si>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</si>
  <si>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</si>
  <si>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</si>
  <si>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</si>
  <si>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</si>
  <si>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</si>
  <si>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</si>
  <si>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</si>
  <si>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</si>
  <si>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</si>
  <si>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</si>
  <si>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</si>
  <si>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</si>
  <si>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</si>
  <si>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</si>
  <si>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</si>
  <si>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</si>
  <si>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</si>
  <si>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</si>
  <si>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</si>
  <si>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</si>
  <si>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</si>
  <si>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</si>
  <si>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</si>
  <si>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</si>
  <si>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</si>
  <si>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</si>
  <si>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</si>
  <si>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</si>
  <si>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</si>
  <si>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</si>
  <si>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</si>
  <si>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</si>
  <si>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</si>
  <si>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</si>
  <si>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</si>
  <si>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</si>
  <si>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</si>
  <si>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</si>
  <si>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</si>
  <si>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</si>
  <si>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</si>
  <si>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</si>
  <si>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</si>
  <si>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</si>
  <si>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</si>
  <si>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</si>
  <si>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</si>
  <si>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</si>
  <si>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</si>
  <si>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</si>
  <si>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</si>
  <si>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0.95</t>
  </si>
  <si>
    <t>▲ 0.98</t>
  </si>
  <si>
    <t>一般会計</t>
  </si>
  <si>
    <t>水道事業会計</t>
  </si>
  <si>
    <t>簡易水道事業会計</t>
  </si>
  <si>
    <t>下水道事業会計</t>
  </si>
  <si>
    <t>介護保険特別会計</t>
  </si>
  <si>
    <t>国民健康保険特別会計（事業勘定）</t>
  </si>
  <si>
    <t>国民健康保険特別会計（直診勘定）</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</si>
  <si>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</si>
  <si>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</si>
  <si>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</si>
  <si>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</si>
  <si>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</si>
  <si>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</si>
  <si>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</si>
  <si>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</si>
  <si>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</si>
  <si>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津南地域衛生施設組合</t>
  </si>
  <si>
    <t>-</t>
    <phoneticPr fontId="2"/>
  </si>
  <si>
    <t>魚沼地区障害福祉組合</t>
  </si>
  <si>
    <t>十日町地域広域事務組合
　【一般会計】</t>
  </si>
  <si>
    <t>十日町地域広域事務組合
　【家畜診療所特別会計】</t>
  </si>
  <si>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</si>
  <si>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</si>
  <si>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</si>
  <si>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</si>
  <si>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</si>
  <si>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</si>
  <si>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
　【一般会計】</t>
  </si>
  <si>
    <t>新潟県後期高齢者医療広域連合
　【後期高齢者医療特別会計】</t>
  </si>
  <si>
    <t>当間高原開発</t>
  </si>
  <si>
    <t>オスポック</t>
  </si>
  <si>
    <t>まちづくり川西</t>
  </si>
  <si>
    <t>中里地域開発</t>
  </si>
  <si>
    <t>なかさと</t>
  </si>
  <si>
    <t>松代総合開発</t>
  </si>
  <si>
    <t>松之山農業担い手公社</t>
  </si>
  <si>
    <t>湯米心まつのやま</t>
  </si>
  <si>
    <t>十日町地域地場産業振興センター</t>
  </si>
  <si>
    <t>十日町市環境共生基金</t>
  </si>
  <si>
    <t>十日町市地域振興基金</t>
  </si>
  <si>
    <t>少子化対策基金</t>
    <rPh sb="0" eb="3">
      <t>ショウシカ</t>
    </rPh>
    <rPh sb="3" eb="5">
      <t>タイサク</t>
    </rPh>
    <rPh sb="5" eb="7">
      <t>キキン</t>
    </rPh>
    <phoneticPr fontId="12"/>
  </si>
  <si>
    <t>とおかまち応援基金</t>
  </si>
  <si>
    <t>十日町市大地の芸術祭基金</t>
    <rPh sb="0" eb="4">
      <t>トオカマチシ</t>
    </rPh>
    <rPh sb="4" eb="6">
      <t>ダイチ</t>
    </rPh>
    <rPh sb="7" eb="10">
      <t>ゲイジュツサイ</t>
    </rPh>
    <rPh sb="10" eb="12">
      <t>キキン</t>
    </rPh>
    <phoneticPr fontId="1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</si>
  <si>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</si>
  <si>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</si>
  <si>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将来負担比率については、前述の施設の除却や建設を推進したことにより、類似団体平均を上回ったものであるが、地方債残高の減少により前年度より比率は減少している。
今後も投資的事業を抑制しながら、比率を下げることに努める。
有形固定資産減価償却率については、老朽化した施設の除却や地方債を活用して公共施設等の建設を推進したことにより、取得年数が浅い施設が増えたため、類似団体平均を下回ったものである。
</t>
    <rPh sb="63" eb="66">
      <t>ゼンネンド</t>
    </rPh>
    <rPh sb="71" eb="73">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</si>
  <si>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</si>
  <si>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</si>
  <si>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</si>
  <si>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</si>
  <si>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</si>
  <si>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</si>
  <si>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将来負担比率については、前述の施設の除却や建設を推進したことにより、類似団体平均を上回ったものであるが、地方債残高の減少により比率は前年度より減少している。
実質公債費比率については、前述の地方債の活用に伴う元利償還金の増などにより、比率が増加となったものである。
今後も投資的事業の抑制を図りながら、引き続き財政健全化に努める。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</si>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</sst>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36314D4-7501-4BFF-83F5-90EA927074A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69185</c:v>
                </c:pt>
                <c:pt idx="1">
                  <c:v>70166</c:v>
                </c:pt>
                <c:pt idx="2">
                  <c:v>92632</c:v>
                </c:pt>
                <c:pt idx="3">
                  <c:v>96469</c:v>
                </c:pt>
                <c:pt idx="4">
                  <c:v>85743</c:v>
                </c:pt>
              </c:numCache>
            </c:numRef>
          </c:val>
          <c:smooth val="0"/>
          <c:extLst>
            <c:ext xmlns:c16="http://schemas.microsoft.com/office/drawing/2014/chart" uri="{C3380CC4-5D6E-409C-BE32-E72D297353CC}">
              <c16:uniqueId val="{00000000-38F9-4043-9FD4-072A944524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112023</c:v>
                </c:pt>
                <c:pt idx="1">
                  <c:v>126546</c:v>
                </c:pt>
                <c:pt idx="2">
                  <c:v>95883</c:v>
                </c:pt>
                <c:pt idx="3">
                  <c:v>128509</c:v>
                </c:pt>
                <c:pt idx="4">
                  <c:v>108494</c:v>
                </c:pt>
              </c:numCache>
            </c:numRef>
          </c:val>
          <c:smooth val="0"/>
          <c:extLst>
            <c:ext xmlns:c16="http://schemas.microsoft.com/office/drawing/2014/chart" uri="{C3380CC4-5D6E-409C-BE32-E72D297353CC}">
              <c16:uniqueId val="{00000001-38F9-4043-9FD4-072A944524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8.7799999999999994</c:v>
                </c:pt>
                <c:pt idx="1">
                  <c:v>7.74</c:v>
                </c:pt>
                <c:pt idx="2">
                  <c:v>7.44</c:v>
                </c:pt>
                <c:pt idx="3">
                  <c:v>6.36</c:v>
                </c:pt>
                <c:pt idx="4">
                  <c:v>8.85</c:v>
                </c:pt>
              </c:numCache>
            </c:numRef>
          </c:val>
          <c:extLst>
            <c:ext xmlns:c16="http://schemas.microsoft.com/office/drawing/2014/chart" uri="{C3380CC4-5D6E-409C-BE32-E72D297353CC}">
              <c16:uniqueId val="{00000000-4E8B-4373-BFBC-B5A1F74D229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8.75</c:v>
                </c:pt>
                <c:pt idx="1">
                  <c:v>11.93</c:v>
                </c:pt>
                <c:pt idx="2">
                  <c:v>11.18</c:v>
                </c:pt>
                <c:pt idx="3">
                  <c:v>10.59</c:v>
                </c:pt>
                <c:pt idx="4">
                  <c:v>11.38</c:v>
                </c:pt>
              </c:numCache>
            </c:numRef>
          </c:val>
          <c:extLst>
            <c:ext xmlns:c16="http://schemas.microsoft.com/office/drawing/2014/chart" uri="{C3380CC4-5D6E-409C-BE32-E72D297353CC}">
              <c16:uniqueId val="{00000001-4E8B-4373-BFBC-B5A1F74D229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0.53</c:v>
                </c:pt>
                <c:pt idx="1">
                  <c:v>1.97</c:v>
                </c:pt>
                <c:pt idx="2">
                  <c:v>-0.95</c:v>
                </c:pt>
                <c:pt idx="3">
                  <c:v>-0.98</c:v>
                </c:pt>
                <c:pt idx="4">
                  <c:v>2.73</c:v>
                </c:pt>
              </c:numCache>
            </c:numRef>
          </c:val>
          <c:smooth val="0"/>
          <c:extLst>
            <c:ext xmlns:c16="http://schemas.microsoft.com/office/drawing/2014/chart" uri="{C3380CC4-5D6E-409C-BE32-E72D297353CC}">
              <c16:uniqueId val="{00000002-4E8B-4373-BFBC-B5A1F74D229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2.5299999999999998</c:v>
                </c:pt>
                <c:pt idx="2">
                  <c:v>#N/A</c:v>
                </c:pt>
                <c:pt idx="3">
                  <c:v>3.05</c:v>
                </c:pt>
                <c:pt idx="4">
                  <c:v>#N/A</c:v>
                </c:pt>
                <c:pt idx="5">
                  <c:v>0.05</c:v>
                </c:pt>
                <c:pt idx="6">
                  <c:v>#N/A</c:v>
                </c:pt>
                <c:pt idx="7">
                  <c:v>0.01</c:v>
                </c:pt>
                <c:pt idx="8">
                  <c:v>#N/A</c:v>
                </c:pt>
                <c:pt idx="9">
                  <c:v>0.03</c:v>
                </c:pt>
              </c:numCache>
            </c:numRef>
          </c:val>
          <c:extLst>
            <c:ext xmlns:c16="http://schemas.microsoft.com/office/drawing/2014/chart" uri="{C3380CC4-5D6E-409C-BE32-E72D297353CC}">
              <c16:uniqueId val="{00000000-3F1B-4064-82BF-681572BC16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F1B-4064-82BF-681572BC164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0.13</c:v>
                </c:pt>
                <c:pt idx="2">
                  <c:v>#N/A</c:v>
                </c:pt>
                <c:pt idx="3">
                  <c:v>0.15</c:v>
                </c:pt>
                <c:pt idx="4">
                  <c:v>#N/A</c:v>
                </c:pt>
                <c:pt idx="5">
                  <c:v>0.19</c:v>
                </c:pt>
                <c:pt idx="6">
                  <c:v>#N/A</c:v>
                </c:pt>
                <c:pt idx="7">
                  <c:v>0.23</c:v>
                </c:pt>
                <c:pt idx="8">
                  <c:v>#N/A</c:v>
                </c:pt>
                <c:pt idx="9">
                  <c:v>0.06</c:v>
                </c:pt>
              </c:numCache>
            </c:numRef>
          </c:val>
          <c:extLst>
            <c:ext xmlns:c16="http://schemas.microsoft.com/office/drawing/2014/chart" uri="{C3380CC4-5D6E-409C-BE32-E72D297353CC}">
              <c16:uniqueId val="{00000002-3F1B-4064-82BF-681572BC1640}"/>
            </c:ext>
          </c:extLst>
        </c:ser>
        <c:ser>
          <c:idx val="3"/>
          <c:order val="3"/>
          <c:tx>
            <c:strRef>
              <c:f>データシート!$A$30</c:f>
              <c:strCache>
                <c:ptCount val="1"/>
                <c:pt idx="0">
                  <c:v>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0.12</c:v>
                </c:pt>
                <c:pt idx="2">
                  <c:v>#N/A</c:v>
                </c:pt>
                <c:pt idx="3">
                  <c:v>0.06</c:v>
                </c:pt>
                <c:pt idx="4">
                  <c:v>#N/A</c:v>
                </c:pt>
                <c:pt idx="5">
                  <c:v>0.09</c:v>
                </c:pt>
                <c:pt idx="6">
                  <c:v>#N/A</c:v>
                </c:pt>
                <c:pt idx="7">
                  <c:v>0.17</c:v>
                </c:pt>
                <c:pt idx="8">
                  <c:v>#N/A</c:v>
                </c:pt>
                <c:pt idx="9">
                  <c:v>0.26</c:v>
                </c:pt>
              </c:numCache>
            </c:numRef>
          </c:val>
          <c:extLst>
            <c:ext xmlns:c16="http://schemas.microsoft.com/office/drawing/2014/chart" uri="{C3380CC4-5D6E-409C-BE32-E72D297353CC}">
              <c16:uniqueId val="{00000003-3F1B-4064-82BF-681572BC1640}"/>
            </c:ext>
          </c:extLst>
        </c:ser>
        <c:ser>
          <c:idx val="4"/>
          <c:order val="4"/>
          <c:tx>
            <c:strRef>
              <c:f>データシート!$A$31</c:f>
              <c:strCache>
                <c:ptCount val="1"/>
                <c:pt idx="0">
                  <c:v>国民健康保険特別会計（事業勘定）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0.76</c:v>
                </c:pt>
                <c:pt idx="2">
                  <c:v>#N/A</c:v>
                </c:pt>
                <c:pt idx="3">
                  <c:v>0.85</c:v>
                </c:pt>
                <c:pt idx="4">
                  <c:v>#N/A</c:v>
                </c:pt>
                <c:pt idx="5">
                  <c:v>0.84</c:v>
                </c:pt>
                <c:pt idx="6">
                  <c:v>#N/A</c:v>
                </c:pt>
                <c:pt idx="7">
                  <c:v>0.83</c:v>
                </c:pt>
                <c:pt idx="8">
                  <c:v>#N/A</c:v>
                </c:pt>
                <c:pt idx="9">
                  <c:v>0.81</c:v>
                </c:pt>
              </c:numCache>
            </c:numRef>
          </c:val>
          <c:extLst>
            <c:ext xmlns:c16="http://schemas.microsoft.com/office/drawing/2014/chart" uri="{C3380CC4-5D6E-409C-BE32-E72D297353CC}">
              <c16:uniqueId val="{00000004-3F1B-4064-82BF-681572BC164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1.94</c:v>
                </c:pt>
                <c:pt idx="2">
                  <c:v>#N/A</c:v>
                </c:pt>
                <c:pt idx="3">
                  <c:v>1.2</c:v>
                </c:pt>
                <c:pt idx="4">
                  <c:v>#N/A</c:v>
                </c:pt>
                <c:pt idx="5">
                  <c:v>1.2</c:v>
                </c:pt>
                <c:pt idx="6">
                  <c:v>#N/A</c:v>
                </c:pt>
                <c:pt idx="7">
                  <c:v>1.5</c:v>
                </c:pt>
                <c:pt idx="8">
                  <c:v>#N/A</c:v>
                </c:pt>
                <c:pt idx="9">
                  <c:v>1.59</c:v>
                </c:pt>
              </c:numCache>
            </c:numRef>
          </c:val>
          <c:extLst>
            <c:ext xmlns:c16="http://schemas.microsoft.com/office/drawing/2014/chart" uri="{C3380CC4-5D6E-409C-BE32-E72D297353CC}">
              <c16:uniqueId val="{00000005-3F1B-4064-82BF-681572BC164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2.81</c:v>
                </c:pt>
                <c:pt idx="6">
                  <c:v>#N/A</c:v>
                </c:pt>
                <c:pt idx="7">
                  <c:v>2.93</c:v>
                </c:pt>
                <c:pt idx="8">
                  <c:v>#N/A</c:v>
                </c:pt>
                <c:pt idx="9">
                  <c:v>2.98</c:v>
                </c:pt>
              </c:numCache>
            </c:numRef>
          </c:val>
          <c:extLst>
            <c:ext xmlns:c16="http://schemas.microsoft.com/office/drawing/2014/chart" uri="{C3380CC4-5D6E-409C-BE32-E72D297353CC}">
              <c16:uniqueId val="{00000006-3F1B-4064-82BF-681572BC1640}"/>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0.81</c:v>
                </c:pt>
                <c:pt idx="6">
                  <c:v>#N/A</c:v>
                </c:pt>
                <c:pt idx="7">
                  <c:v>2.9</c:v>
                </c:pt>
                <c:pt idx="8">
                  <c:v>#N/A</c:v>
                </c:pt>
                <c:pt idx="9">
                  <c:v>3.91</c:v>
                </c:pt>
              </c:numCache>
            </c:numRef>
          </c:val>
          <c:extLst>
            <c:ext xmlns:c16="http://schemas.microsoft.com/office/drawing/2014/chart" uri="{C3380CC4-5D6E-409C-BE32-E72D297353CC}">
              <c16:uniqueId val="{00000007-3F1B-4064-82BF-681572BC16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3.97</c:v>
                </c:pt>
                <c:pt idx="2">
                  <c:v>#N/A</c:v>
                </c:pt>
                <c:pt idx="3">
                  <c:v>4.66</c:v>
                </c:pt>
                <c:pt idx="4">
                  <c:v>#N/A</c:v>
                </c:pt>
                <c:pt idx="5">
                  <c:v>5.05</c:v>
                </c:pt>
                <c:pt idx="6">
                  <c:v>#N/A</c:v>
                </c:pt>
                <c:pt idx="7">
                  <c:v>5.18</c:v>
                </c:pt>
                <c:pt idx="8">
                  <c:v>#N/A</c:v>
                </c:pt>
                <c:pt idx="9">
                  <c:v>5.73</c:v>
                </c:pt>
              </c:numCache>
            </c:numRef>
          </c:val>
          <c:extLst>
            <c:ext xmlns:c16="http://schemas.microsoft.com/office/drawing/2014/chart" uri="{C3380CC4-5D6E-409C-BE32-E72D297353CC}">
              <c16:uniqueId val="{00000008-3F1B-4064-82BF-681572BC16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8.7799999999999994</c:v>
                </c:pt>
                <c:pt idx="2">
                  <c:v>#N/A</c:v>
                </c:pt>
                <c:pt idx="3">
                  <c:v>7.73</c:v>
                </c:pt>
                <c:pt idx="4">
                  <c:v>#N/A</c:v>
                </c:pt>
                <c:pt idx="5">
                  <c:v>7.43</c:v>
                </c:pt>
                <c:pt idx="6">
                  <c:v>#N/A</c:v>
                </c:pt>
                <c:pt idx="7">
                  <c:v>6.36</c:v>
                </c:pt>
                <c:pt idx="8">
                  <c:v>#N/A</c:v>
                </c:pt>
                <c:pt idx="9">
                  <c:v>8.84</c:v>
                </c:pt>
              </c:numCache>
            </c:numRef>
          </c:val>
          <c:extLst>
            <c:ext xmlns:c16="http://schemas.microsoft.com/office/drawing/2014/chart" uri="{C3380CC4-5D6E-409C-BE32-E72D297353CC}">
              <c16:uniqueId val="{00000009-3F1B-4064-82BF-681572BC16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4554</c:v>
                </c:pt>
                <c:pt idx="5">
                  <c:v>4571</c:v>
                </c:pt>
                <c:pt idx="8">
                  <c:v>4558</c:v>
                </c:pt>
                <c:pt idx="11">
                  <c:v>4723</c:v>
                </c:pt>
                <c:pt idx="14">
                  <c:v>4655</c:v>
                </c:pt>
              </c:numCache>
            </c:numRef>
          </c:val>
          <c:extLst>
            <c:ext xmlns:c16="http://schemas.microsoft.com/office/drawing/2014/chart" uri="{C3380CC4-5D6E-409C-BE32-E72D297353CC}">
              <c16:uniqueId val="{00000000-2D6F-4CC3-8CA3-77C883DA97E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6F-4CC3-8CA3-77C883DA97E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84</c:v>
                </c:pt>
                <c:pt idx="3">
                  <c:v>69</c:v>
                </c:pt>
                <c:pt idx="6">
                  <c:v>66</c:v>
                </c:pt>
                <c:pt idx="9">
                  <c:v>74</c:v>
                </c:pt>
                <c:pt idx="12">
                  <c:v>67</c:v>
                </c:pt>
              </c:numCache>
            </c:numRef>
          </c:val>
          <c:extLst>
            <c:ext xmlns:c16="http://schemas.microsoft.com/office/drawing/2014/chart" uri="{C3380CC4-5D6E-409C-BE32-E72D297353CC}">
              <c16:uniqueId val="{00000002-2D6F-4CC3-8CA3-77C883DA97E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352</c:v>
                </c:pt>
                <c:pt idx="3">
                  <c:v>396</c:v>
                </c:pt>
                <c:pt idx="6">
                  <c:v>399</c:v>
                </c:pt>
                <c:pt idx="9">
                  <c:v>381</c:v>
                </c:pt>
                <c:pt idx="12">
                  <c:v>317</c:v>
                </c:pt>
              </c:numCache>
            </c:numRef>
          </c:val>
          <c:extLst>
            <c:ext xmlns:c16="http://schemas.microsoft.com/office/drawing/2014/chart" uri="{C3380CC4-5D6E-409C-BE32-E72D297353CC}">
              <c16:uniqueId val="{00000003-2D6F-4CC3-8CA3-77C883DA97E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1413</c:v>
                </c:pt>
                <c:pt idx="3">
                  <c:v>1427</c:v>
                </c:pt>
                <c:pt idx="6">
                  <c:v>1074</c:v>
                </c:pt>
                <c:pt idx="9">
                  <c:v>1279</c:v>
                </c:pt>
                <c:pt idx="12">
                  <c:v>1143</c:v>
                </c:pt>
              </c:numCache>
            </c:numRef>
          </c:val>
          <c:extLst>
            <c:ext xmlns:c16="http://schemas.microsoft.com/office/drawing/2014/chart" uri="{C3380CC4-5D6E-409C-BE32-E72D297353CC}">
              <c16:uniqueId val="{00000004-2D6F-4CC3-8CA3-77C883DA97E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5-2D6F-4CC3-8CA3-77C883DA97E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6F-4CC3-8CA3-77C883DA97E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4563</c:v>
                </c:pt>
                <c:pt idx="3">
                  <c:v>4619</c:v>
                </c:pt>
                <c:pt idx="6">
                  <c:v>4711</c:v>
                </c:pt>
                <c:pt idx="9">
                  <c:v>5065</c:v>
                </c:pt>
                <c:pt idx="12">
                  <c:v>5277</c:v>
                </c:pt>
              </c:numCache>
            </c:numRef>
          </c:val>
          <c:extLst>
            <c:ext xmlns:c16="http://schemas.microsoft.com/office/drawing/2014/chart" uri="{C3380CC4-5D6E-409C-BE32-E72D297353CC}">
              <c16:uniqueId val="{00000007-2D6F-4CC3-8CA3-77C883DA97E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1861</c:v>
                </c:pt>
                <c:pt idx="2">
                  <c:v>#N/A</c:v>
                </c:pt>
                <c:pt idx="3">
                  <c:v>#N/A</c:v>
                </c:pt>
                <c:pt idx="4">
                  <c:v>1943</c:v>
                </c:pt>
                <c:pt idx="5">
                  <c:v>#N/A</c:v>
                </c:pt>
                <c:pt idx="6">
                  <c:v>#N/A</c:v>
                </c:pt>
                <c:pt idx="7">
                  <c:v>1695</c:v>
                </c:pt>
                <c:pt idx="8">
                  <c:v>#N/A</c:v>
                </c:pt>
                <c:pt idx="9">
                  <c:v>#N/A</c:v>
                </c:pt>
                <c:pt idx="10">
                  <c:v>2079</c:v>
                </c:pt>
                <c:pt idx="11">
                  <c:v>#N/A</c:v>
                </c:pt>
                <c:pt idx="12">
                  <c:v>#N/A</c:v>
                </c:pt>
                <c:pt idx="13">
                  <c:v>2152</c:v>
                </c:pt>
                <c:pt idx="14">
                  <c:v>#N/A</c:v>
                </c:pt>
              </c:numCache>
            </c:numRef>
          </c:val>
          <c:smooth val="0"/>
          <c:extLst>
            <c:ext xmlns:c16="http://schemas.microsoft.com/office/drawing/2014/chart" uri="{C3380CC4-5D6E-409C-BE32-E72D297353CC}">
              <c16:uniqueId val="{00000008-2D6F-4CC3-8CA3-77C883DA97E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46490</c:v>
                </c:pt>
                <c:pt idx="5">
                  <c:v>46245</c:v>
                </c:pt>
                <c:pt idx="8">
                  <c:v>44991</c:v>
                </c:pt>
                <c:pt idx="11">
                  <c:v>43293</c:v>
                </c:pt>
                <c:pt idx="14">
                  <c:v>41366</c:v>
                </c:pt>
              </c:numCache>
            </c:numRef>
          </c:val>
          <c:extLst>
            <c:ext xmlns:c16="http://schemas.microsoft.com/office/drawing/2014/chart" uri="{C3380CC4-5D6E-409C-BE32-E72D297353CC}">
              <c16:uniqueId val="{00000000-C054-4F39-9265-715F18E31C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1448</c:v>
                </c:pt>
                <c:pt idx="5">
                  <c:v>1454</c:v>
                </c:pt>
                <c:pt idx="8">
                  <c:v>1274</c:v>
                </c:pt>
                <c:pt idx="11">
                  <c:v>1233</c:v>
                </c:pt>
                <c:pt idx="14">
                  <c:v>1180</c:v>
                </c:pt>
              </c:numCache>
            </c:numRef>
          </c:val>
          <c:extLst>
            <c:ext xmlns:c16="http://schemas.microsoft.com/office/drawing/2014/chart" uri="{C3380CC4-5D6E-409C-BE32-E72D297353CC}">
              <c16:uniqueId val="{00000001-C054-4F39-9265-715F18E31C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5358</c:v>
                </c:pt>
                <c:pt idx="5">
                  <c:v>5803</c:v>
                </c:pt>
                <c:pt idx="8">
                  <c:v>5712</c:v>
                </c:pt>
                <c:pt idx="11">
                  <c:v>5955</c:v>
                </c:pt>
                <c:pt idx="14">
                  <c:v>6223</c:v>
                </c:pt>
              </c:numCache>
            </c:numRef>
          </c:val>
          <c:extLst>
            <c:ext xmlns:c16="http://schemas.microsoft.com/office/drawing/2014/chart" uri="{C3380CC4-5D6E-409C-BE32-E72D297353CC}">
              <c16:uniqueId val="{00000002-C054-4F39-9265-715F18E31C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54-4F39-9265-715F18E31C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54-4F39-9265-715F18E31C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39</c:v>
                </c:pt>
                <c:pt idx="3">
                  <c:v>36</c:v>
                </c:pt>
                <c:pt idx="6">
                  <c:v>34</c:v>
                </c:pt>
                <c:pt idx="9">
                  <c:v>32</c:v>
                </c:pt>
                <c:pt idx="12">
                  <c:v>30</c:v>
                </c:pt>
              </c:numCache>
            </c:numRef>
          </c:val>
          <c:extLst>
            <c:ext xmlns:c16="http://schemas.microsoft.com/office/drawing/2014/chart" uri="{C3380CC4-5D6E-409C-BE32-E72D297353CC}">
              <c16:uniqueId val="{00000005-C054-4F39-9265-715F18E31C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3019</c:v>
                </c:pt>
                <c:pt idx="3">
                  <c:v>2970</c:v>
                </c:pt>
                <c:pt idx="6">
                  <c:v>3045</c:v>
                </c:pt>
                <c:pt idx="9">
                  <c:v>2974</c:v>
                </c:pt>
                <c:pt idx="12">
                  <c:v>3032</c:v>
                </c:pt>
              </c:numCache>
            </c:numRef>
          </c:val>
          <c:extLst>
            <c:ext xmlns:c16="http://schemas.microsoft.com/office/drawing/2014/chart" uri="{C3380CC4-5D6E-409C-BE32-E72D297353CC}">
              <c16:uniqueId val="{00000006-C054-4F39-9265-715F18E31C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2982</c:v>
                </c:pt>
                <c:pt idx="3">
                  <c:v>2698</c:v>
                </c:pt>
                <c:pt idx="6">
                  <c:v>2489</c:v>
                </c:pt>
                <c:pt idx="9">
                  <c:v>2123</c:v>
                </c:pt>
                <c:pt idx="12">
                  <c:v>1795</c:v>
                </c:pt>
              </c:numCache>
            </c:numRef>
          </c:val>
          <c:extLst>
            <c:ext xmlns:c16="http://schemas.microsoft.com/office/drawing/2014/chart" uri="{C3380CC4-5D6E-409C-BE32-E72D297353CC}">
              <c16:uniqueId val="{00000007-C054-4F39-9265-715F18E31C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16460</c:v>
                </c:pt>
                <c:pt idx="3">
                  <c:v>15784</c:v>
                </c:pt>
                <c:pt idx="6">
                  <c:v>12704</c:v>
                </c:pt>
                <c:pt idx="9">
                  <c:v>12834</c:v>
                </c:pt>
                <c:pt idx="12">
                  <c:v>11984</c:v>
                </c:pt>
              </c:numCache>
            </c:numRef>
          </c:val>
          <c:extLst>
            <c:ext xmlns:c16="http://schemas.microsoft.com/office/drawing/2014/chart" uri="{C3380CC4-5D6E-409C-BE32-E72D297353CC}">
              <c16:uniqueId val="{00000008-C054-4F39-9265-715F18E31C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874</c:v>
                </c:pt>
                <c:pt idx="3">
                  <c:v>829</c:v>
                </c:pt>
                <c:pt idx="6">
                  <c:v>778</c:v>
                </c:pt>
                <c:pt idx="9">
                  <c:v>648</c:v>
                </c:pt>
                <c:pt idx="12">
                  <c:v>536</c:v>
                </c:pt>
              </c:numCache>
            </c:numRef>
          </c:val>
          <c:extLst>
            <c:ext xmlns:c16="http://schemas.microsoft.com/office/drawing/2014/chart" uri="{C3380CC4-5D6E-409C-BE32-E72D297353CC}">
              <c16:uniqueId val="{00000009-C054-4F39-9265-715F18E31C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47986</c:v>
                </c:pt>
                <c:pt idx="3">
                  <c:v>49385</c:v>
                </c:pt>
                <c:pt idx="6">
                  <c:v>48757</c:v>
                </c:pt>
                <c:pt idx="9">
                  <c:v>48543</c:v>
                </c:pt>
                <c:pt idx="12">
                  <c:v>47050</c:v>
                </c:pt>
              </c:numCache>
            </c:numRef>
          </c:val>
          <c:extLst>
            <c:ext xmlns:c16="http://schemas.microsoft.com/office/drawing/2014/chart" uri="{C3380CC4-5D6E-409C-BE32-E72D297353CC}">
              <c16:uniqueId val="{0000000A-C054-4F39-9265-715F18E31C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18063</c:v>
                </c:pt>
                <c:pt idx="2">
                  <c:v>#N/A</c:v>
                </c:pt>
                <c:pt idx="3">
                  <c:v>#N/A</c:v>
                </c:pt>
                <c:pt idx="4">
                  <c:v>18200</c:v>
                </c:pt>
                <c:pt idx="5">
                  <c:v>#N/A</c:v>
                </c:pt>
                <c:pt idx="6">
                  <c:v>#N/A</c:v>
                </c:pt>
                <c:pt idx="7">
                  <c:v>15831</c:v>
                </c:pt>
                <c:pt idx="8">
                  <c:v>#N/A</c:v>
                </c:pt>
                <c:pt idx="9">
                  <c:v>#N/A</c:v>
                </c:pt>
                <c:pt idx="10">
                  <c:v>16673</c:v>
                </c:pt>
                <c:pt idx="11">
                  <c:v>#N/A</c:v>
                </c:pt>
                <c:pt idx="12">
                  <c:v>#N/A</c:v>
                </c:pt>
                <c:pt idx="13">
                  <c:v>15658</c:v>
                </c:pt>
                <c:pt idx="14">
                  <c:v>#N/A</c:v>
                </c:pt>
              </c:numCache>
            </c:numRef>
          </c:val>
          <c:smooth val="0"/>
          <c:extLst>
            <c:ext xmlns:c16="http://schemas.microsoft.com/office/drawing/2014/chart" uri="{C3380CC4-5D6E-409C-BE32-E72D297353CC}">
              <c16:uniqueId val="{0000000B-C054-4F39-9265-715F18E31C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2207</c:v>
                </c:pt>
                <c:pt idx="1">
                  <c:v>2170</c:v>
                </c:pt>
                <c:pt idx="2">
                  <c:v>2260</c:v>
                </c:pt>
              </c:numCache>
            </c:numRef>
          </c:val>
          <c:extLst>
            <c:ext xmlns:c16="http://schemas.microsoft.com/office/drawing/2014/chart" uri="{C3380CC4-5D6E-409C-BE32-E72D297353CC}">
              <c16:uniqueId val="{00000000-93CB-47AC-BD57-A16FF2C4C4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300</c:v>
                </c:pt>
                <c:pt idx="1">
                  <c:v>300</c:v>
                </c:pt>
                <c:pt idx="2">
                  <c:v>300</c:v>
                </c:pt>
              </c:numCache>
            </c:numRef>
          </c:val>
          <c:extLst>
            <c:ext xmlns:c16="http://schemas.microsoft.com/office/drawing/2014/chart" uri="{C3380CC4-5D6E-409C-BE32-E72D297353CC}">
              <c16:uniqueId val="{00000001-93CB-47AC-BD57-A16FF2C4C4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5469</c:v>
                </c:pt>
                <c:pt idx="1">
                  <c:v>5241</c:v>
                </c:pt>
                <c:pt idx="2">
                  <c:v>5106</c:v>
                </c:pt>
              </c:numCache>
            </c:numRef>
          </c:val>
          <c:extLst>
            <c:ext xmlns:c16="http://schemas.microsoft.com/office/drawing/2014/chart" uri="{C3380CC4-5D6E-409C-BE32-E72D297353CC}">
              <c16:uniqueId val="{00000002-93CB-47AC-BD57-A16FF2C4C4A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732844695455237E-2"/>
                  <c:y val="-6.4739042105865174E-2"/>
                </c:manualLayout>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{E1366BFC-3DA2-4330-B02D-1C3D7BA55E4F}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276-432D-A918-E1300B41D2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{10D3A081-0B41-4CEF-A07E-27E326ADCF15}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76-432D-A918-E1300B41D2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{7BBC49FE-E230-48BE-A86F-159ACD17309A}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76-432D-A918-E1300B41D2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{44330775-B885-448E-BDFB-64964E83BB82}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76-432D-A918-E1300B41D2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{CA54A09A-6448-47DD-A78F-A7BA93767E24}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76-432D-A918-E1300B41D21D}"/>
                </c:ext>
              </c:extLst>
            </c:dLbl>
            <c:dLbl>
              <c:idx val="8"/>
              <c:layout>
                <c:manualLayout>
                  <c:x val="-1.842810642435149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{876B8808-4E5A-4206-AB0D-CFCA1B1FF539}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276-432D-A918-E1300B41D21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{A65F0F2F-2C53-4E4A-99E3-26FB277A4FED}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276-432D-A918-E1300B41D21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{112CED39-3751-4C6B-B98A-984BAA2C96A1}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276-432D-A918-E1300B41D21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{E3FE2186-48BC-45D9-A990-AE0DA5DDD7D2}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276-432D-A918-E1300B41D2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c:v>
                </c:pt>
                <c:pt idx="8">
                  <c:v>48</c:v>
                </c:pt>
                <c:pt idx="16">
                  <c:v>49.3</c:v>
                </c:pt>
                <c:pt idx="24">
                  <c:v>50.7</c:v>
                </c:pt>
                <c:pt idx="32">
                  <c:v>51.8</c:v>
                </c:pt>
              </c:numCache>
            </c:numRef>
          </c:xVal>
          <c:yVal>
            <c:numRef>
              <c:f>公会計指標分析・財政指標組合せ分析表!$BP$51:$DC$51</c:f>
              <c:numCache>
                <c:formatCode>#,##0.0;"▲ "#,##0.0</c:formatCode>
                <c:ptCount val="40"/>
                <c:pt idx="0">
                  <c:v>116.6</c:v>
                </c:pt>
                <c:pt idx="8">
                  <c:v>119.2</c:v>
                </c:pt>
                <c:pt idx="16">
                  <c:v>103.1</c:v>
                </c:pt>
                <c:pt idx="24">
                  <c:v>104.6</c:v>
                </c:pt>
                <c:pt idx="32">
                  <c:v>101.9</c:v>
                </c:pt>
              </c:numCache>
            </c:numRef>
          </c:yVal>
          <c:smooth val="0"/>
          <c:extLst>
            <c:ext xmlns:c16="http://schemas.microsoft.com/office/drawing/2014/chart" uri="{C3380CC4-5D6E-409C-BE32-E72D297353CC}">
              <c16:uniqueId val="{00000009-6276-432D-A918-E1300B41D21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05722293588764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{08205141-6D36-48AE-AF61-91E33B55D97E}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276-432D-A918-E1300B41D21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{957F3351-BC38-4B8F-B812-D29D7C8C30D3}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76-432D-A918-E1300B41D2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{B9780806-330A-417E-9DAE-110FF8A5B9A4}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76-432D-A918-E1300B41D2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{82CF936C-D341-4E48-B6B0-EAA2DF027F4B}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76-432D-A918-E1300B41D2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{BF30F5A9-639F-491D-8AA4-5A5E3C4E4C38}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76-432D-A918-E1300B41D21D}"/>
                </c:ext>
              </c:extLst>
            </c:dLbl>
            <c:dLbl>
              <c:idx val="8"/>
              <c:layout>
                <c:manualLayout>
                  <c:x val="-3.7155228826217836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{8A2A4E98-3E1E-4BA3-B462-8E21D6151577}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276-432D-A918-E1300B41D21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{9A3E7F10-DA0A-4943-9E23-DC38209256A0}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276-432D-A918-E1300B41D21D}"/>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{AD6565AB-D664-43F6-98F1-91138DEFEA5B}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276-432D-A918-E1300B41D21D}"/>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{3674D1F5-CEA2-4AD1-A0D0-23C006616940}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276-432D-A918-E1300B41D2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60.6</c:v>
                </c:pt>
                <c:pt idx="16">
                  <c:v>61.7</c:v>
                </c:pt>
                <c:pt idx="24">
                  <c:v>62.5</c:v>
                </c:pt>
                <c:pt idx="32">
                  <c:v>65</c:v>
                </c:pt>
              </c:numCache>
            </c:numRef>
          </c:xVal>
          <c:yVal>
            <c:numRef>
              <c:f>公会計指標分析・財政指標組合せ分析表!$BP$55:$DC$55</c:f>
              <c:numCache>
                <c:formatCode>#,##0.0;"▲ "#,##0.0</c:formatCode>
                <c:ptCount val="40"/>
                <c:pt idx="0">
                  <c:v>25.4</c:v>
                </c:pt>
                <c:pt idx="8">
                  <c:v>23</c:v>
                </c:pt>
                <c:pt idx="16">
                  <c:v>41.5</c:v>
                </c:pt>
                <c:pt idx="24">
                  <c:v>25.2</c:v>
                </c:pt>
                <c:pt idx="32">
                  <c:v>15.7</c:v>
                </c:pt>
              </c:numCache>
            </c:numRef>
          </c:yVal>
          <c:smooth val="0"/>
          <c:extLst>
            <c:ext xmlns:c16="http://schemas.microsoft.com/office/drawing/2014/chart" uri="{C3380CC4-5D6E-409C-BE32-E72D297353CC}">
              <c16:uniqueId val="{00000013-6276-432D-A918-E1300B41D21D}"/>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{CD9EE72B-F252-46C5-A2CA-F3113C239C31}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4A9-4CEB-A631-A060034EE5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{E4CD42FB-D79E-44D3-94B7-49E385DD013B}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A9-4CEB-A631-A060034EE5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{2DF99BD4-16B8-4109-B166-A304BDF50C8F}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A9-4CEB-A631-A060034EE5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{D558CB5B-6182-4A87-AB81-F7FE2DA002AA}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A9-4CEB-A631-A060034EE5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{09479A20-B686-4F70-80FC-D8B66E92DBD2}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A9-4CEB-A631-A060034EE559}"/>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{4D9FED8E-B1A8-45A6-B9E8-10F23465EE7D}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4A9-4CEB-A631-A060034EE55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{4EF9F6D1-E8CA-4175-814B-D92C3F3EB1C0}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4A9-4CEB-A631-A060034EE55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{70634BA4-4293-42A7-B62A-1EBF62DF68BB}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4A9-4CEB-A631-A060034EE55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{62A1E4DB-6DC1-4068-AFC5-1F33B706B295}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4A9-4CEB-A631-A060034EE5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11.9</c:v>
                </c:pt>
                <c:pt idx="16">
                  <c:v>11.9</c:v>
                </c:pt>
                <c:pt idx="24">
                  <c:v>12.2</c:v>
                </c:pt>
                <c:pt idx="32">
                  <c:v>12.6</c:v>
                </c:pt>
              </c:numCache>
            </c:numRef>
          </c:xVal>
          <c:yVal>
            <c:numRef>
              <c:f>公会計指標分析・財政指標組合せ分析表!$BP$73:$DC$73</c:f>
              <c:numCache>
                <c:formatCode>#,##0.0;"▲ "#,##0.0</c:formatCode>
                <c:ptCount val="40"/>
                <c:pt idx="0">
                  <c:v>116.6</c:v>
                </c:pt>
                <c:pt idx="8">
                  <c:v>119.2</c:v>
                </c:pt>
                <c:pt idx="16">
                  <c:v>103.1</c:v>
                </c:pt>
                <c:pt idx="24">
                  <c:v>104.6</c:v>
                </c:pt>
                <c:pt idx="32">
                  <c:v>101.9</c:v>
                </c:pt>
              </c:numCache>
            </c:numRef>
          </c:yVal>
          <c:smooth val="0"/>
          <c:extLst>
            <c:ext xmlns:c16="http://schemas.microsoft.com/office/drawing/2014/chart" uri="{C3380CC4-5D6E-409C-BE32-E72D297353CC}">
              <c16:uniqueId val="{00000009-C4A9-4CEB-A631-A060034EE5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33770527205864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{96ABE75A-3AFD-42CB-97A0-2D50B6D107BA}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4A9-4CEB-A631-A060034EE5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{7011927A-54A4-4A6B-8E23-AD93F1B36BF9}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A9-4CEB-A631-A060034EE5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{ACD1CDFF-00A5-40B6-A056-56A253B80AA9}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A9-4CEB-A631-A060034EE5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{4D3DC7E2-8B32-40A6-9544-C1B115526D1F}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A9-4CEB-A631-A060034EE5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{2D48BEFB-3A63-417B-9806-C60EA147DD95}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A9-4CEB-A631-A060034EE559}"/>
                </c:ext>
              </c:extLst>
            </c:dLbl>
            <c:dLbl>
              <c:idx val="8"/>
              <c:layout>
                <c:manualLayout>
                  <c:x val="-2.5234563816980492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{2A8888CA-ADED-46B7-B572-53ED2D7571D7}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4A9-4CEB-A631-A060034EE559}"/>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{6AB52885-9B3D-47C1-9009-72A1B6F9B4D0}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4A9-4CEB-A631-A060034EE559}"/>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{8FA6A3FD-FF05-46AA-9E27-89F1C80E30F1}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4A9-4CEB-A631-A060034EE559}"/>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{AB3F83DA-614A-49B9-A2D0-32CC028AB215}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4A9-4CEB-A631-A060034EE5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7.7</c:v>
                </c:pt>
                <c:pt idx="16">
                  <c:v>9.1999999999999993</c:v>
                </c:pt>
                <c:pt idx="24">
                  <c:v>8.9</c:v>
                </c:pt>
                <c:pt idx="32">
                  <c:v>8.9</c:v>
                </c:pt>
              </c:numCache>
            </c:numRef>
          </c:xVal>
          <c:yVal>
            <c:numRef>
              <c:f>公会計指標分析・財政指標組合せ分析表!$BP$77:$DC$77</c:f>
              <c:numCache>
                <c:formatCode>#,##0.0;"▲ "#,##0.0</c:formatCode>
                <c:ptCount val="40"/>
                <c:pt idx="0">
                  <c:v>25.4</c:v>
                </c:pt>
                <c:pt idx="8">
                  <c:v>23</c:v>
                </c:pt>
                <c:pt idx="16">
                  <c:v>41.5</c:v>
                </c:pt>
                <c:pt idx="24">
                  <c:v>25.2</c:v>
                </c:pt>
                <c:pt idx="32">
                  <c:v>15.7</c:v>
                </c:pt>
              </c:numCache>
            </c:numRef>
          </c:yVal>
          <c:smooth val="0"/>
          <c:extLst>
            <c:ext xmlns:c16="http://schemas.microsoft.com/office/drawing/2014/chart" uri="{C3380CC4-5D6E-409C-BE32-E72D297353CC}">
              <c16:uniqueId val="{00000013-C4A9-4CEB-A631-A060034EE559}"/>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元利償還金は、令和３年度に続き、令和４年度も臨時財政対策債の償還、合併特例債を活用した大型建設事業の元金償還により増となった。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償還金のピークは令和５年度の見込み。</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地方債の現在高は合併特例事業債の現在高が減少したことにより減となっている。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合併特例事業債の現在高が減少したことにより、算入見込額が減となった。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新潟県十日町市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地域振興基金等の特定目的基金を事業充当のために取り崩しを行ったことにより、基金総額が減少している。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財政調整基金は一定額を確保し、その他特定目的基金については、必要額の取り崩しを行い、基金の使途に沿った事業へ充当を行う。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十日町市地域振興基金　　　地域住民の連帯の強化又は地域の振興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十日町市環境共生基金　　　信濃川河川環境の良好な維持向上、また、環境との調和及び共生に資する地域づくり</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少子化対策基金　　　　　　次代を担う子どもを安心して産み、健やかな成長と豊かな心を育む環境づくりその他の少子化対策</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とおかまち応援基金　　　　多様な人々の社会的投資を具体化することにより、個性あるまちづくりに資することを目的とする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十日町市大地の芸術祭基金　</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大地の芸術祭の運営並びに作品の制作及び維持管理の資金に充てることを目的とする</a:t>
          </a: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十日町市環境共生基金　　　基金積戻しによるもの。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十日町市地域振興基金　　　地域自治推進事業交付金事業へ充当するために取り崩したもの。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少子化対策基金　　　　　　左記基金の使途にあてはまる事業へ充当するために取り崩したもの。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とおかまち応援基金　　　　左記基金の使途にあてはまる事業へ充当するために取り崩したもの。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十日町市大地の芸術祭基金　左記基金の使途にあてはまる事業へ充当するために取り崩したもの。</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その他特定目的基金については、令和８年度までに、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1,766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百万円をそれぞれの基金使途にあてはまる事業へ充当し、令和７年度末残高は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財政調整基金の増加は、除排雪経費による多額の取り崩しがなかったため。</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災害等の非常時に備えるため、一定額を確保するとともに、年度間の財源調整のために取り崩しを行う。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経済事情の著しい変動その他の理由により、財源が不足する場合に、市債の償還に充てる。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AD90A4F-D8C3-4148-B683-51D90A6475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7727A86-2CBC-427F-BD4D-C770AB139D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FF88E22-21CF-4635-8DFF-FEF21BBAC76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BB777AB-EA10-4575-A6B6-B5F23E57FB6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C438176-F7A8-4674-9E77-C045F23FEF2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D793AF3-1BDB-4701-9B6E-AFE920FA2AF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AF38B70-ECF8-4EE3-A0AB-E0D0331C30D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CDFB822-E7FC-43B2-B8DD-795EE64DF2B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4015988-798C-4D4E-A727-B1A37ABDB1D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A5EC3AB-AD59-4662-8BA7-21334162D96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084F733-2E47-4AB4-9B85-087E48FDB57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09B1152-D3FA-4614-BFDC-17C473781D5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49,172
48,853
590.39
38,413,309
36,567,858
1,756,921
19,852,331
44,852,338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4E95B89-D0F2-4634-82DA-DD0C67BBBDE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D3E6F3A-253B-458D-AE0D-1BFBF2ED47B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236B941-1A79-4FD4-9E02-CAB025ECF2A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91E7251-1296-4244-9CEA-C07F7EF1AE0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4018C38-8F54-4A9A-B2DB-C621122E69DA}"/>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91AB51F-DA2F-4759-A086-1458B7309EA4}"/>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F4048F9-A09C-4D05-B3FD-1C60E0D9DC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8378C0D-8E0D-4EDB-8E8F-00828353B37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392AEEE-D026-422E-BAEF-47C3E722A1A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7B84310-E451-4D76-8183-D97AE5CCFD5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FAEE1F2-7689-4B24-9E26-CD6C0BB525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FD8B560-545C-4DA2-AD40-28B6D7496F9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B267A5F-A5E0-4BB6-AA93-4F41E46352D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BD26D88-94DD-45A6-903E-655DC1BAE16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0F47F58-D805-4C21-8361-4C48E1493BD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DBBA345-17E2-4EB8-9458-1E14C1FCBD5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89D46DB-63A0-4F2E-9D7F-263F2A609B7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C788E66-AA9F-4275-820E-20854718397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E52134B-284D-4393-8E9B-119AA6EB2A4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7E300D5-8C7A-4E18-B2BC-A2B9B42C083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3BAD3084-1004-4E67-A173-E55DF0EEA898}"/>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17E049D-4320-44DE-A23B-EFEDA1E6B0A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4847B6A-CF15-4475-969D-A585C81C3B3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3E84D31-9101-44FD-B2F3-173F75A2639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8101A22-773E-423D-8A20-918B116CC5E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995A29B-C64F-4028-B832-C5F4BCE7AA0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6013D0C-1E0A-402E-A6B9-4F0D7C20BEA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9B0D75A-9226-41E2-AB9A-9535A505A8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885ACA95-FFD6-4304-9E00-B608136C93D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B600464-C479-420E-A914-B383C15082D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8C78154A-31B3-403D-90E8-8DA02A41497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D39DE99-7804-4C6C-B561-EA13EF4F22C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0FA70FE-B191-4ADD-9ACA-A5394CBF402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FAC8C89-AD12-41B6-A701-8AFFADFBB87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2A22971-C724-456A-A18F-38BDD7D47B9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老朽化した施設の除却や施設改修を進めていることや、令和２年度まで合併特例債等を活用した公共施設等の建設を推進したことにより、取得年数が浅い施設が多いため、当該減価償却率が類似団体平均を下回ったものと考え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21B363F-581F-4CB9-A04E-2679225DD07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B52296C-8D44-46D7-AD81-70D6A064991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EF482C9-E218-46BA-A29F-1541181B4CB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28476BBF-1125-4253-99ED-8551D880484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99C1A3FF-5523-4158-8AA0-AAD3B8626AEB}"/>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7D9D8CD6-9797-41C2-AF0A-F569A27F65C8}"/>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703787A-6723-42E2-84DE-EFDF0D0316ED}"/>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BF7288B-D6CC-4916-B4C6-54DDD249F2D6}"/>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C0C0DFE-FD9C-49DB-808C-20A4E36CADC9}"/>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9FFD8CA4-4697-4D95-A6D5-38E81D8604E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527DB4FE-7B6E-4A4C-8F1D-5433D46E878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B456A56-9A02-4ADB-BDDA-0A3DAE8D1AB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14F87BF-D2E1-463D-9307-009E6080F79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73C2555-D0A2-4825-9F57-0EC2CB27DD7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5B628B7A-28FF-484B-933C-71E751E5648F}"/>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A068007-5F06-4A19-9C20-0C0C96AA170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34902BFB-0829-4353-847A-194895C32692}"/>
            </a:ext>
          </a:extLst>
        </xdr:cNvPr>
        <xdr:cNvCxnSpPr/>
      </xdr:nvCxnSpPr>
      <xdr:spPr>
        <a:xfrm flipV="1">
          <a:off x="4760595" y="5266055"/>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7D9451E7-10D1-4C77-A54F-8434EDC4DA16}"/>
            </a:ext>
          </a:extLst>
        </xdr:cNvPr>
        <xdr:cNvSpPr txBox="1"/>
      </xdr:nvSpPr>
      <xdr:spPr>
        <a:xfrm>
          <a:off x="4813300" y="658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62B8BA8E-ED24-4404-9B0F-046EA91FDD79}"/>
            </a:ext>
          </a:extLst>
        </xdr:cNvPr>
        <xdr:cNvCxnSpPr/>
      </xdr:nvCxnSpPr>
      <xdr:spPr>
        <a:xfrm>
          <a:off x="4673600" y="658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EB374CA1-50BC-4AE1-A3A4-1E2BA3D2E476}"/>
            </a:ext>
          </a:extLst>
        </xdr:cNvPr>
        <xdr:cNvSpPr txBox="1"/>
      </xdr:nvSpPr>
      <xdr:spPr>
        <a:xfrm>
          <a:off x="4813300"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5967A0B1-4705-40E1-BC18-5891146E9464}"/>
            </a:ext>
          </a:extLst>
        </xdr:cNvPr>
        <xdr:cNvCxnSpPr/>
      </xdr:nvCxnSpPr>
      <xdr:spPr>
        <a:xfrm>
          <a:off x="4673600" y="5266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23541D49-2662-4761-A1AE-BB885634B019}"/>
            </a:ext>
          </a:extLst>
        </xdr:cNvPr>
        <xdr:cNvSpPr txBox="1"/>
      </xdr:nvSpPr>
      <xdr:spPr>
        <a:xfrm>
          <a:off x="4813300" y="605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CE8163BB-EA74-4CA1-9D6C-0D8EDA5A4B56}"/>
            </a:ext>
          </a:extLst>
        </xdr:cNvPr>
        <xdr:cNvSpPr/>
      </xdr:nvSpPr>
      <xdr:spPr>
        <a:xfrm>
          <a:off x="4711700" y="60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063B43BD-5E07-43B4-9E68-B057CFAFE536}"/>
            </a:ext>
          </a:extLst>
        </xdr:cNvPr>
        <xdr:cNvSpPr/>
      </xdr:nvSpPr>
      <xdr:spPr>
        <a:xfrm>
          <a:off x="4000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A157E6ED-C4B0-4716-9F95-7466A81D55AD}"/>
            </a:ext>
          </a:extLst>
        </xdr:cNvPr>
        <xdr:cNvSpPr/>
      </xdr:nvSpPr>
      <xdr:spPr>
        <a:xfrm>
          <a:off x="3238500" y="601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4" name="フローチャート: 判断 73">
          <a:extLst>
            <a:ext uri="{FF2B5EF4-FFF2-40B4-BE49-F238E27FC236}">
              <a16:creationId xmlns:a16="http://schemas.microsoft.com/office/drawing/2014/main" id="{755E6589-19AF-47F6-8ABE-70A37D2015FE}"/>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5" name="フローチャート: 判断 74">
          <a:extLst>
            <a:ext uri="{FF2B5EF4-FFF2-40B4-BE49-F238E27FC236}">
              <a16:creationId xmlns:a16="http://schemas.microsoft.com/office/drawing/2014/main" id="{8FB79B54-60F2-48EB-A65A-669806CFE889}"/>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B099857-1947-44B8-A97B-3B9B553C5B3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6DDFB6A-C1F6-4443-A007-D1D748F935C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DEFFAAB-8A43-4293-99A9-0D009D5558F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2C32C42-9D85-4C40-BEEC-D386672736E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570F502-545D-4FB7-9424-17BAD94782E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90593</xdr:rowOff>
    </xdr:from>
    <xdr:to>
      <xdr:col>23</xdr:col>
      <xdr:colOff>136525</xdr:colOff>
      <xdr:row>30</xdr:row>
      <xdr:rowOff>20743</xdr:rowOff>
    </xdr:to>
    <xdr:sp macro="" textlink="">
      <xdr:nvSpPr>
        <xdr:cNvPr id="81" name="楕円 80">
          <a:extLst>
            <a:ext uri="{FF2B5EF4-FFF2-40B4-BE49-F238E27FC236}">
              <a16:creationId xmlns:a16="http://schemas.microsoft.com/office/drawing/2014/main" id="{7E8E155E-8670-4A40-A11E-6D9588CE0349}"/>
            </a:ext>
          </a:extLst>
        </xdr:cNvPr>
        <xdr:cNvSpPr/>
      </xdr:nvSpPr>
      <xdr:spPr>
        <a:xfrm>
          <a:off x="4711700" y="58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113470</xdr:rowOff>
    </xdr:from>
    <xdr:ext cx="405111" cy="259045"/>
    <xdr:sp macro="" textlink="">
      <xdr:nvSpPr>
        <xdr:cNvPr id="82" name="有形固定資産減価償却率該当値テキスト">
          <a:extLst>
            <a:ext uri="{FF2B5EF4-FFF2-40B4-BE49-F238E27FC236}">
              <a16:creationId xmlns:a16="http://schemas.microsoft.com/office/drawing/2014/main" id="{09C6CCD0-5650-4288-B9C5-D4A64D3AADD4}"/>
            </a:ext>
          </a:extLst>
        </xdr:cNvPr>
        <xdr:cNvSpPr txBox="1"/>
      </xdr:nvSpPr>
      <xdr:spPr>
        <a:xfrm>
          <a:off x="4813300" y="5685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70803</xdr:rowOff>
    </xdr:from>
    <xdr:to>
      <xdr:col>19</xdr:col>
      <xdr:colOff>187325</xdr:colOff>
      <xdr:row>30</xdr:row>
      <xdr:rowOff>953</xdr:rowOff>
    </xdr:to>
    <xdr:sp macro="" textlink="">
      <xdr:nvSpPr>
        <xdr:cNvPr id="83" name="楕円 82">
          <a:extLst>
            <a:ext uri="{FF2B5EF4-FFF2-40B4-BE49-F238E27FC236}">
              <a16:creationId xmlns:a16="http://schemas.microsoft.com/office/drawing/2014/main" id="{725248EB-651F-4A80-925D-60D3D3918084}"/>
            </a:ext>
          </a:extLst>
        </xdr:cNvPr>
        <xdr:cNvSpPr/>
      </xdr:nvSpPr>
      <xdr:spPr>
        <a:xfrm>
          <a:off x="4000500" y="58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121603</xdr:rowOff>
    </xdr:from>
    <xdr:to>
      <xdr:col>23</xdr:col>
      <xdr:colOff>85725</xdr:colOff>
      <xdr:row>29</xdr:row>
      <xdr:rowOff>141393</xdr:rowOff>
    </xdr:to>
    <xdr:cxnSp macro="">
      <xdr:nvCxnSpPr>
        <xdr:cNvPr id="84" name="直線コネクタ 83">
          <a:extLst>
            <a:ext uri="{FF2B5EF4-FFF2-40B4-BE49-F238E27FC236}">
              <a16:creationId xmlns:a16="http://schemas.microsoft.com/office/drawing/2014/main" id="{698F3E65-41E1-4C1E-90E9-A117F7B05763}"/>
            </a:ext>
          </a:extLst>
        </xdr:cNvPr>
        <xdr:cNvCxnSpPr/>
      </xdr:nvCxnSpPr>
      <xdr:spPr>
        <a:xfrm>
          <a:off x="4051300" y="5865178"/>
          <a:ext cx="7112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45614</xdr:rowOff>
    </xdr:from>
    <xdr:to>
      <xdr:col>15</xdr:col>
      <xdr:colOff>187325</xdr:colOff>
      <xdr:row>29</xdr:row>
      <xdr:rowOff>147214</xdr:rowOff>
    </xdr:to>
    <xdr:sp macro="" textlink="">
      <xdr:nvSpPr>
        <xdr:cNvPr id="85" name="楕円 84">
          <a:extLst>
            <a:ext uri="{FF2B5EF4-FFF2-40B4-BE49-F238E27FC236}">
              <a16:creationId xmlns:a16="http://schemas.microsoft.com/office/drawing/2014/main" id="{01836492-45D2-42B0-9338-BAAA65ECF0DB}"/>
            </a:ext>
          </a:extLst>
        </xdr:cNvPr>
        <xdr:cNvSpPr/>
      </xdr:nvSpPr>
      <xdr:spPr>
        <a:xfrm>
          <a:off x="3238500" y="578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96414</xdr:rowOff>
    </xdr:from>
    <xdr:to>
      <xdr:col>19</xdr:col>
      <xdr:colOff>136525</xdr:colOff>
      <xdr:row>29</xdr:row>
      <xdr:rowOff>121603</xdr:rowOff>
    </xdr:to>
    <xdr:cxnSp macro="">
      <xdr:nvCxnSpPr>
        <xdr:cNvPr id="86" name="直線コネクタ 85">
          <a:extLst>
            <a:ext uri="{FF2B5EF4-FFF2-40B4-BE49-F238E27FC236}">
              <a16:creationId xmlns:a16="http://schemas.microsoft.com/office/drawing/2014/main" id="{126E2E99-D46B-4BBC-BE94-AB45AB17CCAB}"/>
            </a:ext>
          </a:extLst>
        </xdr:cNvPr>
        <xdr:cNvCxnSpPr/>
      </xdr:nvCxnSpPr>
      <xdr:spPr>
        <a:xfrm>
          <a:off x="3289300" y="5839989"/>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87" name="楕円 86">
          <a:extLst>
            <a:ext uri="{FF2B5EF4-FFF2-40B4-BE49-F238E27FC236}">
              <a16:creationId xmlns:a16="http://schemas.microsoft.com/office/drawing/2014/main" id="{6A586A5B-4981-4136-BB84-D4F02D8E5BD8}"/>
            </a:ext>
          </a:extLst>
        </xdr:cNvPr>
        <xdr:cNvSpPr/>
      </xdr:nvSpPr>
      <xdr:spPr>
        <a:xfrm>
          <a:off x="2476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96414</xdr:rowOff>
    </xdr:to>
    <xdr:cxnSp macro="">
      <xdr:nvCxnSpPr>
        <xdr:cNvPr id="88" name="直線コネクタ 87">
          <a:extLst>
            <a:ext uri="{FF2B5EF4-FFF2-40B4-BE49-F238E27FC236}">
              <a16:creationId xmlns:a16="http://schemas.microsoft.com/office/drawing/2014/main" id="{5A0B31DF-0A97-4468-86C8-C9E335ABFE35}"/>
            </a:ext>
          </a:extLst>
        </xdr:cNvPr>
        <xdr:cNvCxnSpPr/>
      </xdr:nvCxnSpPr>
      <xdr:spPr>
        <a:xfrm>
          <a:off x="2527300" y="5816600"/>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89" name="楕円 88">
          <a:extLst>
            <a:ext uri="{FF2B5EF4-FFF2-40B4-BE49-F238E27FC236}">
              <a16:creationId xmlns:a16="http://schemas.microsoft.com/office/drawing/2014/main" id="{714DB113-DA5A-43A1-AE8C-ECF571B8E60D}"/>
            </a:ext>
          </a:extLst>
        </xdr:cNvPr>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73025</xdr:rowOff>
    </xdr:from>
    <xdr:to>
      <xdr:col>11</xdr:col>
      <xdr:colOff>136525</xdr:colOff>
      <xdr:row>29</xdr:row>
      <xdr:rowOff>73025</xdr:rowOff>
    </xdr:to>
    <xdr:cxnSp macro="">
      <xdr:nvCxnSpPr>
        <xdr:cNvPr id="90" name="直線コネクタ 89">
          <a:extLst>
            <a:ext uri="{FF2B5EF4-FFF2-40B4-BE49-F238E27FC236}">
              <a16:creationId xmlns:a16="http://schemas.microsoft.com/office/drawing/2014/main" id="{4BE7385C-8AD1-48CF-B718-19B3A7E59A28}"/>
            </a:ext>
          </a:extLst>
        </xdr:cNvPr>
        <xdr:cNvCxnSpPr/>
      </xdr:nvCxnSpPr>
      <xdr:spPr>
        <a:xfrm>
          <a:off x="1765300" y="581660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a:extLst>
            <a:ext uri="{FF2B5EF4-FFF2-40B4-BE49-F238E27FC236}">
              <a16:creationId xmlns:a16="http://schemas.microsoft.com/office/drawing/2014/main" id="{170F7E45-F838-4ECF-BADE-4A7DC8A530AB}"/>
            </a:ext>
          </a:extLst>
        </xdr:cNvPr>
        <xdr:cNvSpPr txBox="1"/>
      </xdr:nvSpPr>
      <xdr:spPr>
        <a:xfrm>
          <a:off x="3836044" y="6119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a:extLst>
            <a:ext uri="{FF2B5EF4-FFF2-40B4-BE49-F238E27FC236}">
              <a16:creationId xmlns:a16="http://schemas.microsoft.com/office/drawing/2014/main" id="{9173E4A4-057D-4E25-A118-1D5B8755D99A}"/>
            </a:ext>
          </a:extLst>
        </xdr:cNvPr>
        <xdr:cNvSpPr txBox="1"/>
      </xdr:nvSpPr>
      <xdr:spPr>
        <a:xfrm>
          <a:off x="3086744" y="610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3" name="n_3aveValue有形固定資産減価償却率">
          <a:extLst>
            <a:ext uri="{FF2B5EF4-FFF2-40B4-BE49-F238E27FC236}">
              <a16:creationId xmlns:a16="http://schemas.microsoft.com/office/drawing/2014/main" id="{D8C3B2E8-23BE-4DFA-91A9-0DD8C7B49D8C}"/>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94" name="n_4aveValue有形固定資産減価償却率">
          <a:extLst>
            <a:ext uri="{FF2B5EF4-FFF2-40B4-BE49-F238E27FC236}">
              <a16:creationId xmlns:a16="http://schemas.microsoft.com/office/drawing/2014/main" id="{8B403EB1-A263-41AA-9665-6653D3A7B83C}"/>
            </a:ext>
          </a:extLst>
        </xdr:cNvPr>
        <xdr:cNvSpPr txBox="1"/>
      </xdr:nvSpPr>
      <xdr:spPr>
        <a:xfrm>
          <a:off x="1562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17480</xdr:rowOff>
    </xdr:from>
    <xdr:ext cx="405111" cy="259045"/>
    <xdr:sp macro="" textlink="">
      <xdr:nvSpPr>
        <xdr:cNvPr id="95" name="n_1mainValue有形固定資産減価償却率">
          <a:extLst>
            <a:ext uri="{FF2B5EF4-FFF2-40B4-BE49-F238E27FC236}">
              <a16:creationId xmlns:a16="http://schemas.microsoft.com/office/drawing/2014/main" id="{F1294777-FEFC-425B-B58B-FC9446D93B66}"/>
            </a:ext>
          </a:extLst>
        </xdr:cNvPr>
        <xdr:cNvSpPr txBox="1"/>
      </xdr:nvSpPr>
      <xdr:spPr>
        <a:xfrm>
          <a:off x="3836044" y="558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163741</xdr:rowOff>
    </xdr:from>
    <xdr:ext cx="405111" cy="259045"/>
    <xdr:sp macro="" textlink="">
      <xdr:nvSpPr>
        <xdr:cNvPr id="96" name="n_2mainValue有形固定資産減価償却率">
          <a:extLst>
            <a:ext uri="{FF2B5EF4-FFF2-40B4-BE49-F238E27FC236}">
              <a16:creationId xmlns:a16="http://schemas.microsoft.com/office/drawing/2014/main" id="{10EE87B3-F1FF-4D2A-8B2A-1D7E65E2A844}"/>
            </a:ext>
          </a:extLst>
        </xdr:cNvPr>
        <xdr:cNvSpPr txBox="1"/>
      </xdr:nvSpPr>
      <xdr:spPr>
        <a:xfrm>
          <a:off x="3086744" y="5564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97" name="n_3mainValue有形固定資産減価償却率">
          <a:extLst>
            <a:ext uri="{FF2B5EF4-FFF2-40B4-BE49-F238E27FC236}">
              <a16:creationId xmlns:a16="http://schemas.microsoft.com/office/drawing/2014/main" id="{41F99137-1467-42B0-ABF8-2540947D2C21}"/>
            </a:ext>
          </a:extLst>
        </xdr:cNvPr>
        <xdr:cNvSpPr txBox="1"/>
      </xdr:nvSpPr>
      <xdr:spPr>
        <a:xfrm>
          <a:off x="2324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98" name="n_4mainValue有形固定資産減価償却率">
          <a:extLst>
            <a:ext uri="{FF2B5EF4-FFF2-40B4-BE49-F238E27FC236}">
              <a16:creationId xmlns:a16="http://schemas.microsoft.com/office/drawing/2014/main" id="{FC8141E9-1413-4C95-8A5E-092EC232AE55}"/>
            </a:ext>
          </a:extLst>
        </xdr:cNvPr>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2F1948C-9F35-43C7-8E05-F4BDF41782D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E54007DF-4BDD-40A4-AA5C-17F4E21411D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CEF79408-BDA9-4F6F-A700-3CF6F3E2FA2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262923D-F41A-4981-B01F-156C6D84B39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B3023C4-9BA0-4DEC-B9E3-AE7A664CC20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6F494B22-F9BE-4A13-AD6A-D8E540D1BAF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9579AD3-28BF-4E6A-9212-97D357F812D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77920C9F-5ADE-406A-B69D-D89A6B2243D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F1D4EB3F-8D7F-43D7-B778-023E8B4CA8B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A2D4708-A3BA-48B6-A161-9A20295E106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472FB1D-C5FF-4C53-A15E-9379F168ABC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BE09872-7F43-4FFC-A82F-F4740ED1C84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FEB13DC3-41A8-4A1D-8C37-E2A90A6A259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当市では、合併特例債等を活用した公共施設等の建設推進により、地方債残高が類似団体平均を上回ったため、当該比率が高い値となったものと考える。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3ADC7534-D341-4901-B6B6-37A78C3B979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7BBEF365-F067-40E0-9BBE-8D329554119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26F2AEC-3B47-4DD1-A248-F5577ED8986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4C7B312-C69E-4AD7-8DA6-7BFF918D174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CF01AB1-75DB-4C02-B1B1-EE2AD6C3185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B4B22FA4-5F45-4274-8B78-383F85D300A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4C3181A-24F6-4B34-B5DD-168C4F3EAC6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A4FA621-002A-4A42-BC3C-FFB192D4765F}"/>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216C8A0C-8977-412F-B216-009A114C726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CF2566B-2FC5-4A3A-B375-7C44D1281EB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B841481-B1AF-46C6-BE26-078970F2B95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D69F6A49-CFD3-4ACD-AA4C-EF37608612C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F09CFD8-453A-4ED5-AE93-56A177D4A81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FC55A41-0256-4789-8C51-6442ADF605B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719FC42-9695-4A39-9CFC-260CB531AD5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456EF632-0FF3-4700-9B3E-E47A3EE566CF}"/>
            </a:ext>
          </a:extLst>
        </xdr:cNvPr>
        <xdr:cNvCxnSpPr/>
      </xdr:nvCxnSpPr>
      <xdr:spPr>
        <a:xfrm flipV="1">
          <a:off x="14793595" y="5312833"/>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6CF4F991-3200-4EA0-B06E-9A101BA4BB98}"/>
            </a:ext>
          </a:extLst>
        </xdr:cNvPr>
        <xdr:cNvSpPr txBox="1"/>
      </xdr:nvSpPr>
      <xdr:spPr>
        <a:xfrm>
          <a:off x="14846300" y="6610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B50F8735-A54C-4F70-B8C9-DCE14ACCE78E}"/>
            </a:ext>
          </a:extLst>
        </xdr:cNvPr>
        <xdr:cNvCxnSpPr/>
      </xdr:nvCxnSpPr>
      <xdr:spPr>
        <a:xfrm>
          <a:off x="14706600" y="660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EDD43E75-54F3-4B2A-9AC0-4A6DE3FAC4A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9A01E976-D256-4A63-B80D-76BA397193D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a:extLst>
            <a:ext uri="{FF2B5EF4-FFF2-40B4-BE49-F238E27FC236}">
              <a16:creationId xmlns:a16="http://schemas.microsoft.com/office/drawing/2014/main" id="{1E458C01-B7F0-43C8-9885-9BABFD3F259D}"/>
            </a:ext>
          </a:extLst>
        </xdr:cNvPr>
        <xdr:cNvSpPr txBox="1"/>
      </xdr:nvSpPr>
      <xdr:spPr>
        <a:xfrm>
          <a:off x="14846300" y="57787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BE949715-0315-40FF-9CBB-9D9C666F5200}"/>
            </a:ext>
          </a:extLst>
        </xdr:cNvPr>
        <xdr:cNvSpPr/>
      </xdr:nvSpPr>
      <xdr:spPr>
        <a:xfrm>
          <a:off x="147447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31DB0E12-7915-484A-81B8-DC8BDEB28DEF}"/>
            </a:ext>
          </a:extLst>
        </xdr:cNvPr>
        <xdr:cNvSpPr/>
      </xdr:nvSpPr>
      <xdr:spPr>
        <a:xfrm>
          <a:off x="14033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9EB8ED73-AB51-42EF-9628-5E51951BF4F1}"/>
            </a:ext>
          </a:extLst>
        </xdr:cNvPr>
        <xdr:cNvSpPr/>
      </xdr:nvSpPr>
      <xdr:spPr>
        <a:xfrm>
          <a:off x="13271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117651</xdr:rowOff>
    </xdr:from>
    <xdr:to>
      <xdr:col>64</xdr:col>
      <xdr:colOff>123825</xdr:colOff>
      <xdr:row>31</xdr:row>
      <xdr:rowOff>47801</xdr:rowOff>
    </xdr:to>
    <xdr:sp macro="" textlink="">
      <xdr:nvSpPr>
        <xdr:cNvPr id="136" name="フローチャート: 判断 135">
          <a:extLst>
            <a:ext uri="{FF2B5EF4-FFF2-40B4-BE49-F238E27FC236}">
              <a16:creationId xmlns:a16="http://schemas.microsoft.com/office/drawing/2014/main" id="{70E2F156-D581-45B4-9686-F305B029CDAE}"/>
            </a:ext>
          </a:extLst>
        </xdr:cNvPr>
        <xdr:cNvSpPr/>
      </xdr:nvSpPr>
      <xdr:spPr>
        <a:xfrm>
          <a:off x="12509500" y="60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19616ACD-9DD1-40A9-B137-57DFBBA99522}"/>
            </a:ext>
          </a:extLst>
        </xdr:cNvPr>
        <xdr:cNvSpPr/>
      </xdr:nvSpPr>
      <xdr:spPr>
        <a:xfrm>
          <a:off x="11747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71D9D97-D84F-4B9A-B799-AF75EF7A906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AAB52F7-CA2A-4585-BA06-6C68B0FB335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5A5BF54-2CB7-488D-9360-28F6FF913C1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EBE1848-5122-494E-A055-D119415D401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F70399F-3A3E-446E-8D69-FC0751A63D0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123479</xdr:rowOff>
    </xdr:from>
    <xdr:to>
      <xdr:col>76</xdr:col>
      <xdr:colOff>73025</xdr:colOff>
      <xdr:row>32</xdr:row>
      <xdr:rowOff>53629</xdr:rowOff>
    </xdr:to>
    <xdr:sp macro="" textlink="">
      <xdr:nvSpPr>
        <xdr:cNvPr id="143" name="楕円 142">
          <a:extLst>
            <a:ext uri="{FF2B5EF4-FFF2-40B4-BE49-F238E27FC236}">
              <a16:creationId xmlns:a16="http://schemas.microsoft.com/office/drawing/2014/main" id="{F7AD446F-E4B2-4926-9D72-C652D0B1C701}"/>
            </a:ext>
          </a:extLst>
        </xdr:cNvPr>
        <xdr:cNvSpPr/>
      </xdr:nvSpPr>
      <xdr:spPr>
        <a:xfrm>
          <a:off x="14744700" y="62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101906</xdr:rowOff>
    </xdr:from>
    <xdr:ext cx="469744" cy="259045"/>
    <xdr:sp macro="" textlink="">
      <xdr:nvSpPr>
        <xdr:cNvPr id="144" name="債務償還比率該当値テキスト">
          <a:extLst>
            <a:ext uri="{FF2B5EF4-FFF2-40B4-BE49-F238E27FC236}">
              <a16:creationId xmlns:a16="http://schemas.microsoft.com/office/drawing/2014/main" id="{4EB337B0-0134-4804-B4B2-A34F6DCC986A}"/>
            </a:ext>
          </a:extLst>
        </xdr:cNvPr>
        <xdr:cNvSpPr txBox="1"/>
      </xdr:nvSpPr>
      <xdr:spPr>
        <a:xfrm>
          <a:off x="14846300" y="618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75262</xdr:rowOff>
    </xdr:from>
    <xdr:to>
      <xdr:col>72</xdr:col>
      <xdr:colOff>123825</xdr:colOff>
      <xdr:row>32</xdr:row>
      <xdr:rowOff>5412</xdr:rowOff>
    </xdr:to>
    <xdr:sp macro="" textlink="">
      <xdr:nvSpPr>
        <xdr:cNvPr id="145" name="楕円 144">
          <a:extLst>
            <a:ext uri="{FF2B5EF4-FFF2-40B4-BE49-F238E27FC236}">
              <a16:creationId xmlns:a16="http://schemas.microsoft.com/office/drawing/2014/main" id="{214095CB-C0A4-4007-9825-8504FCA8AEC2}"/>
            </a:ext>
          </a:extLst>
        </xdr:cNvPr>
        <xdr:cNvSpPr/>
      </xdr:nvSpPr>
      <xdr:spPr>
        <a:xfrm>
          <a:off x="14033500" y="61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126062</xdr:rowOff>
    </xdr:from>
    <xdr:to>
      <xdr:col>76</xdr:col>
      <xdr:colOff>22225</xdr:colOff>
      <xdr:row>32</xdr:row>
      <xdr:rowOff>2829</xdr:rowOff>
    </xdr:to>
    <xdr:cxnSp macro="">
      <xdr:nvCxnSpPr>
        <xdr:cNvPr id="146" name="直線コネクタ 145">
          <a:extLst>
            <a:ext uri="{FF2B5EF4-FFF2-40B4-BE49-F238E27FC236}">
              <a16:creationId xmlns:a16="http://schemas.microsoft.com/office/drawing/2014/main" id="{5897F5E8-8473-4702-AD87-444C52966B7C}"/>
            </a:ext>
          </a:extLst>
        </xdr:cNvPr>
        <xdr:cNvCxnSpPr/>
      </xdr:nvCxnSpPr>
      <xdr:spPr>
        <a:xfrm>
          <a:off x="14084300" y="6212537"/>
          <a:ext cx="711200" cy="4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166130</xdr:rowOff>
    </xdr:from>
    <xdr:to>
      <xdr:col>68</xdr:col>
      <xdr:colOff>123825</xdr:colOff>
      <xdr:row>33</xdr:row>
      <xdr:rowOff>96280</xdr:rowOff>
    </xdr:to>
    <xdr:sp macro="" textlink="">
      <xdr:nvSpPr>
        <xdr:cNvPr id="147" name="楕円 146">
          <a:extLst>
            <a:ext uri="{FF2B5EF4-FFF2-40B4-BE49-F238E27FC236}">
              <a16:creationId xmlns:a16="http://schemas.microsoft.com/office/drawing/2014/main" id="{2E1575B0-ECAC-4807-990C-592F4032814A}"/>
            </a:ext>
          </a:extLst>
        </xdr:cNvPr>
        <xdr:cNvSpPr/>
      </xdr:nvSpPr>
      <xdr:spPr>
        <a:xfrm>
          <a:off x="13271500" y="64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126062</xdr:rowOff>
    </xdr:from>
    <xdr:to>
      <xdr:col>72</xdr:col>
      <xdr:colOff>73025</xdr:colOff>
      <xdr:row>33</xdr:row>
      <xdr:rowOff>45480</xdr:rowOff>
    </xdr:to>
    <xdr:cxnSp macro="">
      <xdr:nvCxnSpPr>
        <xdr:cNvPr id="148" name="直線コネクタ 147">
          <a:extLst>
            <a:ext uri="{FF2B5EF4-FFF2-40B4-BE49-F238E27FC236}">
              <a16:creationId xmlns:a16="http://schemas.microsoft.com/office/drawing/2014/main" id="{E908BD2A-47AF-4ACD-AE9F-DC13A41772C1}"/>
            </a:ext>
          </a:extLst>
        </xdr:cNvPr>
        <xdr:cNvCxnSpPr/>
      </xdr:nvCxnSpPr>
      <xdr:spPr>
        <a:xfrm flipV="1">
          <a:off x="13322300" y="6212537"/>
          <a:ext cx="762000" cy="26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35341</xdr:rowOff>
    </xdr:from>
    <xdr:to>
      <xdr:col>64</xdr:col>
      <xdr:colOff>123825</xdr:colOff>
      <xdr:row>33</xdr:row>
      <xdr:rowOff>136941</xdr:rowOff>
    </xdr:to>
    <xdr:sp macro="" textlink="">
      <xdr:nvSpPr>
        <xdr:cNvPr id="149" name="楕円 148">
          <a:extLst>
            <a:ext uri="{FF2B5EF4-FFF2-40B4-BE49-F238E27FC236}">
              <a16:creationId xmlns:a16="http://schemas.microsoft.com/office/drawing/2014/main" id="{9FFA7880-3B1E-458A-8D7F-A9E433ADB14D}"/>
            </a:ext>
          </a:extLst>
        </xdr:cNvPr>
        <xdr:cNvSpPr/>
      </xdr:nvSpPr>
      <xdr:spPr>
        <a:xfrm>
          <a:off x="12509500" y="646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45480</xdr:rowOff>
    </xdr:from>
    <xdr:to>
      <xdr:col>68</xdr:col>
      <xdr:colOff>73025</xdr:colOff>
      <xdr:row>33</xdr:row>
      <xdr:rowOff>86141</xdr:rowOff>
    </xdr:to>
    <xdr:cxnSp macro="">
      <xdr:nvCxnSpPr>
        <xdr:cNvPr id="150" name="直線コネクタ 149">
          <a:extLst>
            <a:ext uri="{FF2B5EF4-FFF2-40B4-BE49-F238E27FC236}">
              <a16:creationId xmlns:a16="http://schemas.microsoft.com/office/drawing/2014/main" id="{0D76CCB5-86F2-4C9C-8BD1-7BBF015E167F}"/>
            </a:ext>
          </a:extLst>
        </xdr:cNvPr>
        <xdr:cNvCxnSpPr/>
      </xdr:nvCxnSpPr>
      <xdr:spPr>
        <a:xfrm flipV="1">
          <a:off x="12560300" y="6474855"/>
          <a:ext cx="762000" cy="4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72764</xdr:rowOff>
    </xdr:from>
    <xdr:to>
      <xdr:col>60</xdr:col>
      <xdr:colOff>123825</xdr:colOff>
      <xdr:row>34</xdr:row>
      <xdr:rowOff>2914</xdr:rowOff>
    </xdr:to>
    <xdr:sp macro="" textlink="">
      <xdr:nvSpPr>
        <xdr:cNvPr id="151" name="楕円 150">
          <a:extLst>
            <a:ext uri="{FF2B5EF4-FFF2-40B4-BE49-F238E27FC236}">
              <a16:creationId xmlns:a16="http://schemas.microsoft.com/office/drawing/2014/main" id="{4A372949-FE13-4883-8524-16D19237DAB8}"/>
            </a:ext>
          </a:extLst>
        </xdr:cNvPr>
        <xdr:cNvSpPr/>
      </xdr:nvSpPr>
      <xdr:spPr>
        <a:xfrm>
          <a:off x="11747500" y="650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86141</xdr:rowOff>
    </xdr:from>
    <xdr:to>
      <xdr:col>64</xdr:col>
      <xdr:colOff>73025</xdr:colOff>
      <xdr:row>33</xdr:row>
      <xdr:rowOff>123564</xdr:rowOff>
    </xdr:to>
    <xdr:cxnSp macro="">
      <xdr:nvCxnSpPr>
        <xdr:cNvPr id="152" name="直線コネクタ 151">
          <a:extLst>
            <a:ext uri="{FF2B5EF4-FFF2-40B4-BE49-F238E27FC236}">
              <a16:creationId xmlns:a16="http://schemas.microsoft.com/office/drawing/2014/main" id="{D34AD869-99B0-4767-8090-FEB5F4890C0E}"/>
            </a:ext>
          </a:extLst>
        </xdr:cNvPr>
        <xdr:cNvCxnSpPr/>
      </xdr:nvCxnSpPr>
      <xdr:spPr>
        <a:xfrm flipV="1">
          <a:off x="11798300" y="6515516"/>
          <a:ext cx="762000" cy="3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a:extLst>
            <a:ext uri="{FF2B5EF4-FFF2-40B4-BE49-F238E27FC236}">
              <a16:creationId xmlns:a16="http://schemas.microsoft.com/office/drawing/2014/main" id="{A9F14B15-01BF-42D3-A0FF-C32CD86F60B8}"/>
            </a:ext>
          </a:extLst>
        </xdr:cNvPr>
        <xdr:cNvSpPr txBox="1"/>
      </xdr:nvSpPr>
      <xdr:spPr>
        <a:xfrm>
          <a:off x="13836727" y="5665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a:extLst>
            <a:ext uri="{FF2B5EF4-FFF2-40B4-BE49-F238E27FC236}">
              <a16:creationId xmlns:a16="http://schemas.microsoft.com/office/drawing/2014/main" id="{908DE2B0-6335-4CBC-AE47-B794E0EFDF52}"/>
            </a:ext>
          </a:extLst>
        </xdr:cNvPr>
        <xdr:cNvSpPr txBox="1"/>
      </xdr:nvSpPr>
      <xdr:spPr>
        <a:xfrm>
          <a:off x="13087427" y="583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64328</xdr:rowOff>
    </xdr:from>
    <xdr:ext cx="469744" cy="259045"/>
    <xdr:sp macro="" textlink="">
      <xdr:nvSpPr>
        <xdr:cNvPr id="155" name="n_3aveValue債務償還比率">
          <a:extLst>
            <a:ext uri="{FF2B5EF4-FFF2-40B4-BE49-F238E27FC236}">
              <a16:creationId xmlns:a16="http://schemas.microsoft.com/office/drawing/2014/main" id="{A40743E8-0E48-4B97-9539-616B9C5F3EA6}"/>
            </a:ext>
          </a:extLst>
        </xdr:cNvPr>
        <xdr:cNvSpPr txBox="1"/>
      </xdr:nvSpPr>
      <xdr:spPr>
        <a:xfrm>
          <a:off x="12325427" y="580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6CF37784-8793-44A6-B37E-9C8CEB4C1E1D}"/>
            </a:ext>
          </a:extLst>
        </xdr:cNvPr>
        <xdr:cNvSpPr txBox="1"/>
      </xdr:nvSpPr>
      <xdr:spPr>
        <a:xfrm>
          <a:off x="11563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167989</xdr:rowOff>
    </xdr:from>
    <xdr:ext cx="469744" cy="259045"/>
    <xdr:sp macro="" textlink="">
      <xdr:nvSpPr>
        <xdr:cNvPr id="157" name="n_1mainValue債務償還比率">
          <a:extLst>
            <a:ext uri="{FF2B5EF4-FFF2-40B4-BE49-F238E27FC236}">
              <a16:creationId xmlns:a16="http://schemas.microsoft.com/office/drawing/2014/main" id="{5821EA4C-6652-4D24-8139-600841D09707}"/>
            </a:ext>
          </a:extLst>
        </xdr:cNvPr>
        <xdr:cNvSpPr txBox="1"/>
      </xdr:nvSpPr>
      <xdr:spPr>
        <a:xfrm>
          <a:off x="13836727" y="62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87407</xdr:rowOff>
    </xdr:from>
    <xdr:ext cx="469744" cy="259045"/>
    <xdr:sp macro="" textlink="">
      <xdr:nvSpPr>
        <xdr:cNvPr id="158" name="n_2mainValue債務償還比率">
          <a:extLst>
            <a:ext uri="{FF2B5EF4-FFF2-40B4-BE49-F238E27FC236}">
              <a16:creationId xmlns:a16="http://schemas.microsoft.com/office/drawing/2014/main" id="{AFDE2BBA-B69B-47A2-9840-B5EEB8338707}"/>
            </a:ext>
          </a:extLst>
        </xdr:cNvPr>
        <xdr:cNvSpPr txBox="1"/>
      </xdr:nvSpPr>
      <xdr:spPr>
        <a:xfrm>
          <a:off x="13087427" y="65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128068</xdr:rowOff>
    </xdr:from>
    <xdr:ext cx="560923" cy="259045"/>
    <xdr:sp macro="" textlink="">
      <xdr:nvSpPr>
        <xdr:cNvPr id="159" name="n_3mainValue債務償還比率">
          <a:extLst>
            <a:ext uri="{FF2B5EF4-FFF2-40B4-BE49-F238E27FC236}">
              <a16:creationId xmlns:a16="http://schemas.microsoft.com/office/drawing/2014/main" id="{6B39EE00-9D6C-4D74-A63D-1810B689D234}"/>
            </a:ext>
          </a:extLst>
        </xdr:cNvPr>
        <xdr:cNvSpPr txBox="1"/>
      </xdr:nvSpPr>
      <xdr:spPr>
        <a:xfrm>
          <a:off x="12279838" y="65574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165491</xdr:rowOff>
    </xdr:from>
    <xdr:ext cx="560923" cy="259045"/>
    <xdr:sp macro="" textlink="">
      <xdr:nvSpPr>
        <xdr:cNvPr id="160" name="n_4mainValue債務償還比率">
          <a:extLst>
            <a:ext uri="{FF2B5EF4-FFF2-40B4-BE49-F238E27FC236}">
              <a16:creationId xmlns:a16="http://schemas.microsoft.com/office/drawing/2014/main" id="{FDB94BBB-3C33-4B51-926B-ED0F97FD283B}"/>
            </a:ext>
          </a:extLst>
        </xdr:cNvPr>
        <xdr:cNvSpPr txBox="1"/>
      </xdr:nvSpPr>
      <xdr:spPr>
        <a:xfrm>
          <a:off x="11517838" y="65948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15F7FEF8-7BFC-4D51-B99C-6A8A08DAAC2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B407D240-1761-4CBA-93DE-3DB4256CABB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C0758EB-C15F-4EF0-BFC0-125CC9D4B4A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5CBABC3-C83A-41D3-8A05-53BE662112B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CD27F8CA-06E4-4C2F-90D3-F796355AADE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77A37B2-7191-4AA5-8ECB-8AD85A1067B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AA5B8A-8508-4787-B08E-67B7243DB8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868B9DA-83F8-422E-8565-BEF70AA3A6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856AF1-D847-4E30-988D-1E39FB5ADFA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5996E0-FAA2-4FB0-895F-B7E70AB857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A1A6853-C091-4A70-A409-7D6C1324342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ADFDDCF-61D4-4DE7-A4AB-35EB47FD0B1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42D026-A8C1-495A-A160-977652113A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2517AC-D0C7-4D5E-92F5-A84D84116E7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1D93A8-F2A9-4601-847F-9499CE9459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468C37C-B495-44BF-BC1D-852650AAE1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49,172
48,853
590.39
38,413,309
36,567,858
1,756,921
19,852,331
44,852,338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57AEE49-FF1C-44DF-AC04-A7CB23D75F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6170FE-BA97-4732-A32B-FABC5296178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71AD679-68CC-4EB9-905A-037458FC6D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D1ABD0-79C9-4258-9CC2-17706ECFDA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ACBB1B-BA61-4787-9523-157F859D992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7F02554-DA34-4AF0-86D8-7FC0A2D2AD1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20D705-2883-4AF4-9F74-E02C8CA1D2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9ACDFA-393B-49D2-80A1-64F7D581BB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40D871E-EA88-4832-878C-B842779B5E3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94AB53F-FD1D-4A43-B1C5-05F925048DD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FD31C16-0FEE-43C9-8516-CD26912A40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9CE71B-E519-4003-BFE3-1BCE8A19988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9EACFFF-151A-4E71-9CF0-309989BFA7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01F93F-63CF-488E-B04E-9A1D5FDBDF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9982F91-8B80-4160-B5F8-191004DC25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891E04-4C51-458A-99F2-6D2EF0FDFD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17B0A1-D699-4B9A-8D5C-E69E8391929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623B007-2B78-4F3A-BFAC-D94C1288737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4CDBEDC-AD60-496D-858C-9F999947057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BD21ADD-6B24-41BE-8CB5-7E5BE421685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BD5700-8419-4F6B-980E-499242F0EBD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80D4B4-D325-4621-8365-E9026F2FA59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09E6E78-9791-4F0B-B6F0-ABC99557A79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487AD9A-224C-40B3-B598-00E1F6F81B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09A8C08-14E0-4CBE-9C33-43763444F3A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1A4357-771B-41B5-B3C8-1BD760DDC2F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0FEFAD4-EA09-48AC-B0E8-12BCD22639C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AE3579C-AF1D-4DE5-9D15-2758F02967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CABEAD4-326E-414F-B5F6-DBD3B2C2463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65670A5-2989-461C-A8AB-0E367E6D036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48F207-BB6F-43F4-9A28-E316CB1C9EA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38FD169-D38D-4544-B48C-D40B6923FAD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7C60C8F-A131-434F-801F-ECF0E79553F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487BB62-2FA2-443F-87FE-4AE7F2C719A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09A504E-4E09-4079-ABFB-D1578AB8FBB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411D129-187C-4355-8914-0107A022B36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7AB8D1C-0825-4BF9-8F11-6F4EAB4DAC0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CE15294-1420-44EF-876D-46DDB79D596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102173F-C8E7-45BB-8FB6-5FC1D83D28E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F35F05A-99C4-4451-9749-77154194EB1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7ACFC80-4B30-4DFC-8810-241B754278B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51E6313-D9FA-410C-B797-C545676E57D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1062E7E-EF9D-4011-BD1F-1AD37BDE668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262009E-106C-4D05-A532-88341166B7AA}"/>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60595BF-EEBF-4A45-A874-3C478A0DFE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A24EA7F-1079-4714-926C-74F3EA2618CA}"/>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F1368A99-6DD4-47C2-96EE-781FB5FA1C34}"/>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CFAAEFC2-926F-4B03-8ADB-EE3068002FF8}"/>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1167781C-3BC1-4CD1-89AA-43647BBB9909}"/>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B2382049-0344-4EE2-8C69-0575E800F565}"/>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B2DC8A36-741F-4F55-945A-363E07C93681}"/>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F6F156D4-D58B-4C2A-9B59-B9F31B2EA03F}"/>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EAF78F71-3119-44B6-BC29-C98027E6B9FB}"/>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3B9CEA3F-55C0-4745-946D-716A6399065C}"/>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CA76DA80-0581-4590-86E3-C454D90F5181}"/>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103505</xdr:rowOff>
    </xdr:from>
    <xdr:to>
      <xdr:col>6</xdr:col>
      <xdr:colOff>38100</xdr:colOff>
      <xdr:row>38</xdr:row>
      <xdr:rowOff>33655</xdr:rowOff>
    </xdr:to>
    <xdr:sp macro="" textlink="">
      <xdr:nvSpPr>
        <xdr:cNvPr id="67" name="フローチャート: 判断 66">
          <a:extLst>
            <a:ext uri="{FF2B5EF4-FFF2-40B4-BE49-F238E27FC236}">
              <a16:creationId xmlns:a16="http://schemas.microsoft.com/office/drawing/2014/main" id="{32B3977C-7E8B-4F51-B51F-CEC875A8E10E}"/>
            </a:ext>
          </a:extLst>
        </xdr:cNvPr>
        <xdr:cNvSpPr/>
      </xdr:nvSpPr>
      <xdr:spPr>
        <a:xfrm>
          <a:off x="1079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A9D272B-AC07-4147-9A53-76E3A81D7F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A57FB9-FF4C-49F3-8541-868235984D6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507E6D-D148-4135-A77B-5CD96C7E388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19EA3AA-22B4-44A5-9FA6-F97A06524CF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26F2B16-70CD-450E-A557-686B3AB1428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73025</xdr:rowOff>
    </xdr:from>
    <xdr:to>
      <xdr:col>24</xdr:col>
      <xdr:colOff>114300</xdr:colOff>
      <xdr:row>36</xdr:row>
      <xdr:rowOff>3175</xdr:rowOff>
    </xdr:to>
    <xdr:sp macro="" textlink="">
      <xdr:nvSpPr>
        <xdr:cNvPr id="73" name="楕円 72">
          <a:extLst>
            <a:ext uri="{FF2B5EF4-FFF2-40B4-BE49-F238E27FC236}">
              <a16:creationId xmlns:a16="http://schemas.microsoft.com/office/drawing/2014/main" id="{484BC791-7081-410E-99D3-B2712883DA96}"/>
            </a:ext>
          </a:extLst>
        </xdr:cNvPr>
        <xdr:cNvSpPr/>
      </xdr:nvSpPr>
      <xdr:spPr>
        <a:xfrm>
          <a:off x="45847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95902</xdr:rowOff>
    </xdr:from>
    <xdr:ext cx="405111" cy="259045"/>
    <xdr:sp macro="" textlink="">
      <xdr:nvSpPr>
        <xdr:cNvPr id="74" name="【道路】&#10;有形固定資産減価償却率該当値テキスト">
          <a:extLst>
            <a:ext uri="{FF2B5EF4-FFF2-40B4-BE49-F238E27FC236}">
              <a16:creationId xmlns:a16="http://schemas.microsoft.com/office/drawing/2014/main" id="{5123F8D1-83E8-4EAB-AFDD-C7DB3C5C32FC}"/>
            </a:ext>
          </a:extLst>
        </xdr:cNvPr>
        <xdr:cNvSpPr txBox="1"/>
      </xdr:nvSpPr>
      <xdr:spPr>
        <a:xfrm>
          <a:off x="4673600"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36830</xdr:rowOff>
    </xdr:from>
    <xdr:to>
      <xdr:col>20</xdr:col>
      <xdr:colOff>38100</xdr:colOff>
      <xdr:row>35</xdr:row>
      <xdr:rowOff>138430</xdr:rowOff>
    </xdr:to>
    <xdr:sp macro="" textlink="">
      <xdr:nvSpPr>
        <xdr:cNvPr id="75" name="楕円 74">
          <a:extLst>
            <a:ext uri="{FF2B5EF4-FFF2-40B4-BE49-F238E27FC236}">
              <a16:creationId xmlns:a16="http://schemas.microsoft.com/office/drawing/2014/main" id="{08B0B6BA-DEE6-4CCE-9DD5-2412BE716DA4}"/>
            </a:ext>
          </a:extLst>
        </xdr:cNvPr>
        <xdr:cNvSpPr/>
      </xdr:nvSpPr>
      <xdr:spPr>
        <a:xfrm>
          <a:off x="3746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87630</xdr:rowOff>
    </xdr:from>
    <xdr:to>
      <xdr:col>24</xdr:col>
      <xdr:colOff>63500</xdr:colOff>
      <xdr:row>35</xdr:row>
      <xdr:rowOff>123825</xdr:rowOff>
    </xdr:to>
    <xdr:cxnSp macro="">
      <xdr:nvCxnSpPr>
        <xdr:cNvPr id="76" name="直線コネクタ 75">
          <a:extLst>
            <a:ext uri="{FF2B5EF4-FFF2-40B4-BE49-F238E27FC236}">
              <a16:creationId xmlns:a16="http://schemas.microsoft.com/office/drawing/2014/main" id="{E73F8120-FE1A-415A-91AB-AA38F14A57B2}"/>
            </a:ext>
          </a:extLst>
        </xdr:cNvPr>
        <xdr:cNvCxnSpPr/>
      </xdr:nvCxnSpPr>
      <xdr:spPr>
        <a:xfrm>
          <a:off x="3797300" y="60883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4445</xdr:rowOff>
    </xdr:from>
    <xdr:to>
      <xdr:col>15</xdr:col>
      <xdr:colOff>101600</xdr:colOff>
      <xdr:row>35</xdr:row>
      <xdr:rowOff>106045</xdr:rowOff>
    </xdr:to>
    <xdr:sp macro="" textlink="">
      <xdr:nvSpPr>
        <xdr:cNvPr id="77" name="楕円 76">
          <a:extLst>
            <a:ext uri="{FF2B5EF4-FFF2-40B4-BE49-F238E27FC236}">
              <a16:creationId xmlns:a16="http://schemas.microsoft.com/office/drawing/2014/main" id="{E0CFDBB7-B000-4922-9226-9FFC0BCF5A2F}"/>
            </a:ext>
          </a:extLst>
        </xdr:cNvPr>
        <xdr:cNvSpPr/>
      </xdr:nvSpPr>
      <xdr:spPr>
        <a:xfrm>
          <a:off x="28575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55245</xdr:rowOff>
    </xdr:from>
    <xdr:to>
      <xdr:col>19</xdr:col>
      <xdr:colOff>177800</xdr:colOff>
      <xdr:row>35</xdr:row>
      <xdr:rowOff>87630</xdr:rowOff>
    </xdr:to>
    <xdr:cxnSp macro="">
      <xdr:nvCxnSpPr>
        <xdr:cNvPr id="78" name="直線コネクタ 77">
          <a:extLst>
            <a:ext uri="{FF2B5EF4-FFF2-40B4-BE49-F238E27FC236}">
              <a16:creationId xmlns:a16="http://schemas.microsoft.com/office/drawing/2014/main" id="{CD568F29-4AC0-47DB-AC3E-BB8D5A85128E}"/>
            </a:ext>
          </a:extLst>
        </xdr:cNvPr>
        <xdr:cNvCxnSpPr/>
      </xdr:nvCxnSpPr>
      <xdr:spPr>
        <a:xfrm>
          <a:off x="2908300" y="60559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154940</xdr:rowOff>
    </xdr:from>
    <xdr:to>
      <xdr:col>10</xdr:col>
      <xdr:colOff>165100</xdr:colOff>
      <xdr:row>35</xdr:row>
      <xdr:rowOff>85090</xdr:rowOff>
    </xdr:to>
    <xdr:sp macro="" textlink="">
      <xdr:nvSpPr>
        <xdr:cNvPr id="79" name="楕円 78">
          <a:extLst>
            <a:ext uri="{FF2B5EF4-FFF2-40B4-BE49-F238E27FC236}">
              <a16:creationId xmlns:a16="http://schemas.microsoft.com/office/drawing/2014/main" id="{07145FAB-F658-4612-8942-851AB9B62895}"/>
            </a:ext>
          </a:extLst>
        </xdr:cNvPr>
        <xdr:cNvSpPr/>
      </xdr:nvSpPr>
      <xdr:spPr>
        <a:xfrm>
          <a:off x="1968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34290</xdr:rowOff>
    </xdr:from>
    <xdr:to>
      <xdr:col>15</xdr:col>
      <xdr:colOff>50800</xdr:colOff>
      <xdr:row>35</xdr:row>
      <xdr:rowOff>55245</xdr:rowOff>
    </xdr:to>
    <xdr:cxnSp macro="">
      <xdr:nvCxnSpPr>
        <xdr:cNvPr id="80" name="直線コネクタ 79">
          <a:extLst>
            <a:ext uri="{FF2B5EF4-FFF2-40B4-BE49-F238E27FC236}">
              <a16:creationId xmlns:a16="http://schemas.microsoft.com/office/drawing/2014/main" id="{13FECD70-FE9C-4CA8-816B-3AB9BD2078BD}"/>
            </a:ext>
          </a:extLst>
        </xdr:cNvPr>
        <xdr:cNvCxnSpPr/>
      </xdr:nvCxnSpPr>
      <xdr:spPr>
        <a:xfrm>
          <a:off x="2019300" y="60350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109220</xdr:rowOff>
    </xdr:from>
    <xdr:to>
      <xdr:col>6</xdr:col>
      <xdr:colOff>38100</xdr:colOff>
      <xdr:row>35</xdr:row>
      <xdr:rowOff>39370</xdr:rowOff>
    </xdr:to>
    <xdr:sp macro="" textlink="">
      <xdr:nvSpPr>
        <xdr:cNvPr id="81" name="楕円 80">
          <a:extLst>
            <a:ext uri="{FF2B5EF4-FFF2-40B4-BE49-F238E27FC236}">
              <a16:creationId xmlns:a16="http://schemas.microsoft.com/office/drawing/2014/main" id="{195E8333-32A8-4887-B657-1222393F040F}"/>
            </a:ext>
          </a:extLst>
        </xdr:cNvPr>
        <xdr:cNvSpPr/>
      </xdr:nvSpPr>
      <xdr:spPr>
        <a:xfrm>
          <a:off x="1079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160020</xdr:rowOff>
    </xdr:from>
    <xdr:to>
      <xdr:col>10</xdr:col>
      <xdr:colOff>114300</xdr:colOff>
      <xdr:row>35</xdr:row>
      <xdr:rowOff>34290</xdr:rowOff>
    </xdr:to>
    <xdr:cxnSp macro="">
      <xdr:nvCxnSpPr>
        <xdr:cNvPr id="82" name="直線コネクタ 81">
          <a:extLst>
            <a:ext uri="{FF2B5EF4-FFF2-40B4-BE49-F238E27FC236}">
              <a16:creationId xmlns:a16="http://schemas.microsoft.com/office/drawing/2014/main" id="{D02849CE-6B43-46FC-83C3-539A9D6CAFB6}"/>
            </a:ext>
          </a:extLst>
        </xdr:cNvPr>
        <xdr:cNvCxnSpPr/>
      </xdr:nvCxnSpPr>
      <xdr:spPr>
        <a:xfrm>
          <a:off x="1130300" y="5989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D93DA3C7-5EE6-48ED-A6E9-CE67E851B7DF}"/>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6ED99F57-A6BA-4333-9905-185CED68953D}"/>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5" name="n_3aveValue【道路】&#10;有形固定資産減価償却率">
          <a:extLst>
            <a:ext uri="{FF2B5EF4-FFF2-40B4-BE49-F238E27FC236}">
              <a16:creationId xmlns:a16="http://schemas.microsoft.com/office/drawing/2014/main" id="{8394B34F-2EB6-4C72-AC60-2865A0030A80}"/>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24782</xdr:rowOff>
    </xdr:from>
    <xdr:ext cx="405111" cy="259045"/>
    <xdr:sp macro="" textlink="">
      <xdr:nvSpPr>
        <xdr:cNvPr id="86" name="n_4aveValue【道路】&#10;有形固定資産減価償却率">
          <a:extLst>
            <a:ext uri="{FF2B5EF4-FFF2-40B4-BE49-F238E27FC236}">
              <a16:creationId xmlns:a16="http://schemas.microsoft.com/office/drawing/2014/main" id="{1A38AE54-3167-47CA-9561-991A915F74A8}"/>
            </a:ext>
          </a:extLst>
        </xdr:cNvPr>
        <xdr:cNvSpPr txBox="1"/>
      </xdr:nvSpPr>
      <xdr:spPr>
        <a:xfrm>
          <a:off x="9277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154957</xdr:rowOff>
    </xdr:from>
    <xdr:ext cx="405111" cy="259045"/>
    <xdr:sp macro="" textlink="">
      <xdr:nvSpPr>
        <xdr:cNvPr id="87" name="n_1mainValue【道路】&#10;有形固定資産減価償却率">
          <a:extLst>
            <a:ext uri="{FF2B5EF4-FFF2-40B4-BE49-F238E27FC236}">
              <a16:creationId xmlns:a16="http://schemas.microsoft.com/office/drawing/2014/main" id="{F69AF61C-45AB-4A6E-8078-192DA9C115D8}"/>
            </a:ext>
          </a:extLst>
        </xdr:cNvPr>
        <xdr:cNvSpPr txBox="1"/>
      </xdr:nvSpPr>
      <xdr:spPr>
        <a:xfrm>
          <a:off x="35820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122572</xdr:rowOff>
    </xdr:from>
    <xdr:ext cx="405111" cy="259045"/>
    <xdr:sp macro="" textlink="">
      <xdr:nvSpPr>
        <xdr:cNvPr id="88" name="n_2mainValue【道路】&#10;有形固定資産減価償却率">
          <a:extLst>
            <a:ext uri="{FF2B5EF4-FFF2-40B4-BE49-F238E27FC236}">
              <a16:creationId xmlns:a16="http://schemas.microsoft.com/office/drawing/2014/main" id="{A10325FA-E083-4E2F-A8CF-6150E6186A6E}"/>
            </a:ext>
          </a:extLst>
        </xdr:cNvPr>
        <xdr:cNvSpPr txBox="1"/>
      </xdr:nvSpPr>
      <xdr:spPr>
        <a:xfrm>
          <a:off x="2705744"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101617</xdr:rowOff>
    </xdr:from>
    <xdr:ext cx="405111" cy="259045"/>
    <xdr:sp macro="" textlink="">
      <xdr:nvSpPr>
        <xdr:cNvPr id="89" name="n_3mainValue【道路】&#10;有形固定資産減価償却率">
          <a:extLst>
            <a:ext uri="{FF2B5EF4-FFF2-40B4-BE49-F238E27FC236}">
              <a16:creationId xmlns:a16="http://schemas.microsoft.com/office/drawing/2014/main" id="{69CA6AAB-F832-4632-950A-C5E960EDD458}"/>
            </a:ext>
          </a:extLst>
        </xdr:cNvPr>
        <xdr:cNvSpPr txBox="1"/>
      </xdr:nvSpPr>
      <xdr:spPr>
        <a:xfrm>
          <a:off x="18167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55897</xdr:rowOff>
    </xdr:from>
    <xdr:ext cx="405111" cy="259045"/>
    <xdr:sp macro="" textlink="">
      <xdr:nvSpPr>
        <xdr:cNvPr id="90" name="n_4mainValue【道路】&#10;有形固定資産減価償却率">
          <a:extLst>
            <a:ext uri="{FF2B5EF4-FFF2-40B4-BE49-F238E27FC236}">
              <a16:creationId xmlns:a16="http://schemas.microsoft.com/office/drawing/2014/main" id="{B8AB181C-6F88-4E22-82AA-8C493A354105}"/>
            </a:ext>
          </a:extLst>
        </xdr:cNvPr>
        <xdr:cNvSpPr txBox="1"/>
      </xdr:nvSpPr>
      <xdr:spPr>
        <a:xfrm>
          <a:off x="927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613A239-E080-459F-8358-C50B117BE0F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09B2B79-A297-4799-AEBB-B5B0BDBED8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C2213BE-6336-457F-9712-94BFFEAC8B8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522EE4A-E3A1-4743-B6B3-78E71B6D274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F2D63CE-0208-4A01-997A-994B3F85D14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EABC353-2958-4647-BE16-73AE1F73A8B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CBBCF3D-165C-424D-958B-EA8FEC92524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A4CE195-1F31-45F9-8787-E140FFA5985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2C0B673-621B-4E1C-8543-05F1B94E133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A0FDA36-67DE-4D5B-B40C-DD270663ED1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BA18EADA-E984-4ABC-BB9D-AE13E18CCD7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014A44A-00BF-47F1-AEBD-8C50DED0BD93}"/>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49D7150-DD9E-42D6-A760-1D19D7394FE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D5A6E6B2-CAAB-4CD0-AAD1-F8FF10C4BE5E}"/>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F4295A35-4F4A-4333-911A-166DCACD4AF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173E91D5-2F1F-4EE4-B22E-8B22D0C5A0B5}"/>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3198B0E-2270-4FE7-BB85-30F12B70338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398DEE2-D9CF-4FF5-8494-465B36674BDD}"/>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21D66E8-8E03-4CD6-B9C3-117537DA5C9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A3424D49-DF4F-4978-B764-F3550B684B6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E6CC4B7-56C0-46E9-802E-7A1580F148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745D6D0E-D432-4C5C-82F9-83510F0466C9}"/>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4EDE4DD1-A99E-4A52-8CBF-C13D4D64F36A}"/>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80661A56-26A6-4301-8FE2-F64C73028945}"/>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52955C34-00CB-4778-9DBA-959C437CE9CE}"/>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F14E715C-AAD2-4571-92A5-0968E5E2D254}"/>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142029</xdr:rowOff>
    </xdr:from>
    <xdr:ext cx="534377" cy="259045"/>
    <xdr:sp macro="" textlink="">
      <xdr:nvSpPr>
        <xdr:cNvPr id="117" name="【道路】&#10;一人当たり延長平均値テキスト">
          <a:extLst>
            <a:ext uri="{FF2B5EF4-FFF2-40B4-BE49-F238E27FC236}">
              <a16:creationId xmlns:a16="http://schemas.microsoft.com/office/drawing/2014/main" id="{4A8FB45F-B89B-4212-AB87-757F7ABC0770}"/>
            </a:ext>
          </a:extLst>
        </xdr:cNvPr>
        <xdr:cNvSpPr txBox="1"/>
      </xdr:nvSpPr>
      <xdr:spPr>
        <a:xfrm>
          <a:off x="10515600" y="6828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E89D5829-779A-4B96-AA60-AC02EEBBA3E5}"/>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76C22A4F-2B5E-461C-B379-79D13722F33E}"/>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BD190627-48D3-49FD-AB80-1FBF538FFC4E}"/>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78298</xdr:rowOff>
    </xdr:from>
    <xdr:to>
      <xdr:col>41</xdr:col>
      <xdr:colOff>101600</xdr:colOff>
      <xdr:row>41</xdr:row>
      <xdr:rowOff>8448</xdr:rowOff>
    </xdr:to>
    <xdr:sp macro="" textlink="">
      <xdr:nvSpPr>
        <xdr:cNvPr id="121" name="フローチャート: 判断 120">
          <a:extLst>
            <a:ext uri="{FF2B5EF4-FFF2-40B4-BE49-F238E27FC236}">
              <a16:creationId xmlns:a16="http://schemas.microsoft.com/office/drawing/2014/main" id="{CA6336A9-FB99-4501-AC47-F612A9C32F60}"/>
            </a:ext>
          </a:extLst>
        </xdr:cNvPr>
        <xdr:cNvSpPr/>
      </xdr:nvSpPr>
      <xdr:spPr>
        <a:xfrm>
          <a:off x="7810500" y="69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80657</xdr:rowOff>
    </xdr:from>
    <xdr:to>
      <xdr:col>36</xdr:col>
      <xdr:colOff>165100</xdr:colOff>
      <xdr:row>41</xdr:row>
      <xdr:rowOff>10807</xdr:rowOff>
    </xdr:to>
    <xdr:sp macro="" textlink="">
      <xdr:nvSpPr>
        <xdr:cNvPr id="122" name="フローチャート: 判断 121">
          <a:extLst>
            <a:ext uri="{FF2B5EF4-FFF2-40B4-BE49-F238E27FC236}">
              <a16:creationId xmlns:a16="http://schemas.microsoft.com/office/drawing/2014/main" id="{A4D98A33-09F1-4AA9-81DA-B43CDFDB189E}"/>
            </a:ext>
          </a:extLst>
        </xdr:cNvPr>
        <xdr:cNvSpPr/>
      </xdr:nvSpPr>
      <xdr:spPr>
        <a:xfrm>
          <a:off x="6921500" y="6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6D06879-B597-40D2-A585-43631A6C85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9426A13-B16E-407D-8457-64920BB1895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9B9F041-41DC-4CFC-8687-BB4227B0E3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C0D1762-3DCD-4523-8733-3B608508FD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AFCA760-65A4-4B2E-8B3D-E703C75620A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129861</xdr:rowOff>
    </xdr:from>
    <xdr:to>
      <xdr:col>55</xdr:col>
      <xdr:colOff>50800</xdr:colOff>
      <xdr:row>40</xdr:row>
      <xdr:rowOff>60011</xdr:rowOff>
    </xdr:to>
    <xdr:sp macro="" textlink="">
      <xdr:nvSpPr>
        <xdr:cNvPr id="128" name="楕円 127">
          <a:extLst>
            <a:ext uri="{FF2B5EF4-FFF2-40B4-BE49-F238E27FC236}">
              <a16:creationId xmlns:a16="http://schemas.microsoft.com/office/drawing/2014/main" id="{BB9F2C74-E286-46DD-A9F7-C281E78AFD2A}"/>
            </a:ext>
          </a:extLst>
        </xdr:cNvPr>
        <xdr:cNvSpPr/>
      </xdr:nvSpPr>
      <xdr:spPr>
        <a:xfrm>
          <a:off x="10426700" y="681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152738</xdr:rowOff>
    </xdr:from>
    <xdr:ext cx="534377" cy="259045"/>
    <xdr:sp macro="" textlink="">
      <xdr:nvSpPr>
        <xdr:cNvPr id="129" name="【道路】&#10;一人当たり延長該当値テキスト">
          <a:extLst>
            <a:ext uri="{FF2B5EF4-FFF2-40B4-BE49-F238E27FC236}">
              <a16:creationId xmlns:a16="http://schemas.microsoft.com/office/drawing/2014/main" id="{F087F9D4-9FCE-498E-A26D-F80EA76EF625}"/>
            </a:ext>
          </a:extLst>
        </xdr:cNvPr>
        <xdr:cNvSpPr txBox="1"/>
      </xdr:nvSpPr>
      <xdr:spPr>
        <a:xfrm>
          <a:off x="10515600" y="666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135750</xdr:rowOff>
    </xdr:from>
    <xdr:to>
      <xdr:col>50</xdr:col>
      <xdr:colOff>165100</xdr:colOff>
      <xdr:row>40</xdr:row>
      <xdr:rowOff>65900</xdr:rowOff>
    </xdr:to>
    <xdr:sp macro="" textlink="">
      <xdr:nvSpPr>
        <xdr:cNvPr id="130" name="楕円 129">
          <a:extLst>
            <a:ext uri="{FF2B5EF4-FFF2-40B4-BE49-F238E27FC236}">
              <a16:creationId xmlns:a16="http://schemas.microsoft.com/office/drawing/2014/main" id="{66B0E789-FC25-4AA3-AA44-E90803E8B020}"/>
            </a:ext>
          </a:extLst>
        </xdr:cNvPr>
        <xdr:cNvSpPr/>
      </xdr:nvSpPr>
      <xdr:spPr>
        <a:xfrm>
          <a:off x="9588500" y="68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9211</xdr:rowOff>
    </xdr:from>
    <xdr:to>
      <xdr:col>55</xdr:col>
      <xdr:colOff>0</xdr:colOff>
      <xdr:row>40</xdr:row>
      <xdr:rowOff>15100</xdr:rowOff>
    </xdr:to>
    <xdr:cxnSp macro="">
      <xdr:nvCxnSpPr>
        <xdr:cNvPr id="131" name="直線コネクタ 130">
          <a:extLst>
            <a:ext uri="{FF2B5EF4-FFF2-40B4-BE49-F238E27FC236}">
              <a16:creationId xmlns:a16="http://schemas.microsoft.com/office/drawing/2014/main" id="{08EF94C8-2659-44A2-8617-5DEF0C43120C}"/>
            </a:ext>
          </a:extLst>
        </xdr:cNvPr>
        <xdr:cNvCxnSpPr/>
      </xdr:nvCxnSpPr>
      <xdr:spPr>
        <a:xfrm flipV="1">
          <a:off x="9639300" y="6867211"/>
          <a:ext cx="838200" cy="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141574</xdr:rowOff>
    </xdr:from>
    <xdr:to>
      <xdr:col>46</xdr:col>
      <xdr:colOff>38100</xdr:colOff>
      <xdr:row>40</xdr:row>
      <xdr:rowOff>71724</xdr:rowOff>
    </xdr:to>
    <xdr:sp macro="" textlink="">
      <xdr:nvSpPr>
        <xdr:cNvPr id="132" name="楕円 131">
          <a:extLst>
            <a:ext uri="{FF2B5EF4-FFF2-40B4-BE49-F238E27FC236}">
              <a16:creationId xmlns:a16="http://schemas.microsoft.com/office/drawing/2014/main" id="{DA91707C-B96E-4757-8CAF-889DE63B2A74}"/>
            </a:ext>
          </a:extLst>
        </xdr:cNvPr>
        <xdr:cNvSpPr/>
      </xdr:nvSpPr>
      <xdr:spPr>
        <a:xfrm>
          <a:off x="8699500" y="682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15100</xdr:rowOff>
    </xdr:from>
    <xdr:to>
      <xdr:col>50</xdr:col>
      <xdr:colOff>114300</xdr:colOff>
      <xdr:row>40</xdr:row>
      <xdr:rowOff>20924</xdr:rowOff>
    </xdr:to>
    <xdr:cxnSp macro="">
      <xdr:nvCxnSpPr>
        <xdr:cNvPr id="133" name="直線コネクタ 132">
          <a:extLst>
            <a:ext uri="{FF2B5EF4-FFF2-40B4-BE49-F238E27FC236}">
              <a16:creationId xmlns:a16="http://schemas.microsoft.com/office/drawing/2014/main" id="{2EBD5DA1-62C3-4DE2-BDBA-E232DE44AAA9}"/>
            </a:ext>
          </a:extLst>
        </xdr:cNvPr>
        <xdr:cNvCxnSpPr/>
      </xdr:nvCxnSpPr>
      <xdr:spPr>
        <a:xfrm flipV="1">
          <a:off x="8750300" y="6873100"/>
          <a:ext cx="889000" cy="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146668</xdr:rowOff>
    </xdr:from>
    <xdr:to>
      <xdr:col>41</xdr:col>
      <xdr:colOff>101600</xdr:colOff>
      <xdr:row>40</xdr:row>
      <xdr:rowOff>76818</xdr:rowOff>
    </xdr:to>
    <xdr:sp macro="" textlink="">
      <xdr:nvSpPr>
        <xdr:cNvPr id="134" name="楕円 133">
          <a:extLst>
            <a:ext uri="{FF2B5EF4-FFF2-40B4-BE49-F238E27FC236}">
              <a16:creationId xmlns:a16="http://schemas.microsoft.com/office/drawing/2014/main" id="{C2928F76-CF23-48D3-B1AD-A915963A6243}"/>
            </a:ext>
          </a:extLst>
        </xdr:cNvPr>
        <xdr:cNvSpPr/>
      </xdr:nvSpPr>
      <xdr:spPr>
        <a:xfrm>
          <a:off x="7810500" y="683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20924</xdr:rowOff>
    </xdr:from>
    <xdr:to>
      <xdr:col>45</xdr:col>
      <xdr:colOff>177800</xdr:colOff>
      <xdr:row>40</xdr:row>
      <xdr:rowOff>26018</xdr:rowOff>
    </xdr:to>
    <xdr:cxnSp macro="">
      <xdr:nvCxnSpPr>
        <xdr:cNvPr id="135" name="直線コネクタ 134">
          <a:extLst>
            <a:ext uri="{FF2B5EF4-FFF2-40B4-BE49-F238E27FC236}">
              <a16:creationId xmlns:a16="http://schemas.microsoft.com/office/drawing/2014/main" id="{F778203B-1527-4092-8628-EFC10E9D48A6}"/>
            </a:ext>
          </a:extLst>
        </xdr:cNvPr>
        <xdr:cNvCxnSpPr/>
      </xdr:nvCxnSpPr>
      <xdr:spPr>
        <a:xfrm flipV="1">
          <a:off x="7861300" y="6878924"/>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152419</xdr:rowOff>
    </xdr:from>
    <xdr:to>
      <xdr:col>36</xdr:col>
      <xdr:colOff>165100</xdr:colOff>
      <xdr:row>40</xdr:row>
      <xdr:rowOff>82569</xdr:rowOff>
    </xdr:to>
    <xdr:sp macro="" textlink="">
      <xdr:nvSpPr>
        <xdr:cNvPr id="136" name="楕円 135">
          <a:extLst>
            <a:ext uri="{FF2B5EF4-FFF2-40B4-BE49-F238E27FC236}">
              <a16:creationId xmlns:a16="http://schemas.microsoft.com/office/drawing/2014/main" id="{A0DD5070-45A5-45AA-AABB-3697F58EBE4C}"/>
            </a:ext>
          </a:extLst>
        </xdr:cNvPr>
        <xdr:cNvSpPr/>
      </xdr:nvSpPr>
      <xdr:spPr>
        <a:xfrm>
          <a:off x="6921500" y="683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26018</xdr:rowOff>
    </xdr:from>
    <xdr:to>
      <xdr:col>41</xdr:col>
      <xdr:colOff>50800</xdr:colOff>
      <xdr:row>40</xdr:row>
      <xdr:rowOff>31769</xdr:rowOff>
    </xdr:to>
    <xdr:cxnSp macro="">
      <xdr:nvCxnSpPr>
        <xdr:cNvPr id="137" name="直線コネクタ 136">
          <a:extLst>
            <a:ext uri="{FF2B5EF4-FFF2-40B4-BE49-F238E27FC236}">
              <a16:creationId xmlns:a16="http://schemas.microsoft.com/office/drawing/2014/main" id="{F46076FB-B3D7-4812-9998-658C567B6B71}"/>
            </a:ext>
          </a:extLst>
        </xdr:cNvPr>
        <xdr:cNvCxnSpPr/>
      </xdr:nvCxnSpPr>
      <xdr:spPr>
        <a:xfrm flipV="1">
          <a:off x="6972300" y="6884018"/>
          <a:ext cx="889000" cy="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91472</xdr:rowOff>
    </xdr:from>
    <xdr:ext cx="534377" cy="259045"/>
    <xdr:sp macro="" textlink="">
      <xdr:nvSpPr>
        <xdr:cNvPr id="138" name="n_1aveValue【道路】&#10;一人当たり延長">
          <a:extLst>
            <a:ext uri="{FF2B5EF4-FFF2-40B4-BE49-F238E27FC236}">
              <a16:creationId xmlns:a16="http://schemas.microsoft.com/office/drawing/2014/main" id="{F3A5D97F-925F-44D6-A074-5DC80CD6FCB2}"/>
            </a:ext>
          </a:extLst>
        </xdr:cNvPr>
        <xdr:cNvSpPr txBox="1"/>
      </xdr:nvSpPr>
      <xdr:spPr>
        <a:xfrm>
          <a:off x="9359411" y="694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107483</xdr:rowOff>
    </xdr:from>
    <xdr:ext cx="534377" cy="259045"/>
    <xdr:sp macro="" textlink="">
      <xdr:nvSpPr>
        <xdr:cNvPr id="139" name="n_2aveValue【道路】&#10;一人当たり延長">
          <a:extLst>
            <a:ext uri="{FF2B5EF4-FFF2-40B4-BE49-F238E27FC236}">
              <a16:creationId xmlns:a16="http://schemas.microsoft.com/office/drawing/2014/main" id="{CBC5550D-D4C9-45CA-B799-94A5430EEFE7}"/>
            </a:ext>
          </a:extLst>
        </xdr:cNvPr>
        <xdr:cNvSpPr txBox="1"/>
      </xdr:nvSpPr>
      <xdr:spPr>
        <a:xfrm>
          <a:off x="8483111" y="69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171025</xdr:rowOff>
    </xdr:from>
    <xdr:ext cx="534377" cy="259045"/>
    <xdr:sp macro="" textlink="">
      <xdr:nvSpPr>
        <xdr:cNvPr id="140" name="n_3aveValue【道路】&#10;一人当たり延長">
          <a:extLst>
            <a:ext uri="{FF2B5EF4-FFF2-40B4-BE49-F238E27FC236}">
              <a16:creationId xmlns:a16="http://schemas.microsoft.com/office/drawing/2014/main" id="{91274EFE-9E0F-4CAC-B2B0-77256F6E28A9}"/>
            </a:ext>
          </a:extLst>
        </xdr:cNvPr>
        <xdr:cNvSpPr txBox="1"/>
      </xdr:nvSpPr>
      <xdr:spPr>
        <a:xfrm>
          <a:off x="7594111" y="702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1934</xdr:rowOff>
    </xdr:from>
    <xdr:ext cx="534377" cy="259045"/>
    <xdr:sp macro="" textlink="">
      <xdr:nvSpPr>
        <xdr:cNvPr id="141" name="n_4aveValue【道路】&#10;一人当たり延長">
          <a:extLst>
            <a:ext uri="{FF2B5EF4-FFF2-40B4-BE49-F238E27FC236}">
              <a16:creationId xmlns:a16="http://schemas.microsoft.com/office/drawing/2014/main" id="{190A4A3D-13CF-4AA6-8245-B14AB7C0DD12}"/>
            </a:ext>
          </a:extLst>
        </xdr:cNvPr>
        <xdr:cNvSpPr txBox="1"/>
      </xdr:nvSpPr>
      <xdr:spPr>
        <a:xfrm>
          <a:off x="6705111" y="703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82427</xdr:rowOff>
    </xdr:from>
    <xdr:ext cx="534377" cy="259045"/>
    <xdr:sp macro="" textlink="">
      <xdr:nvSpPr>
        <xdr:cNvPr id="142" name="n_1mainValue【道路】&#10;一人当たり延長">
          <a:extLst>
            <a:ext uri="{FF2B5EF4-FFF2-40B4-BE49-F238E27FC236}">
              <a16:creationId xmlns:a16="http://schemas.microsoft.com/office/drawing/2014/main" id="{158E37AF-87AB-42A2-A953-1D9A56423EC2}"/>
            </a:ext>
          </a:extLst>
        </xdr:cNvPr>
        <xdr:cNvSpPr txBox="1"/>
      </xdr:nvSpPr>
      <xdr:spPr>
        <a:xfrm>
          <a:off x="9359411" y="659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88251</xdr:rowOff>
    </xdr:from>
    <xdr:ext cx="534377" cy="259045"/>
    <xdr:sp macro="" textlink="">
      <xdr:nvSpPr>
        <xdr:cNvPr id="143" name="n_2mainValue【道路】&#10;一人当たり延長">
          <a:extLst>
            <a:ext uri="{FF2B5EF4-FFF2-40B4-BE49-F238E27FC236}">
              <a16:creationId xmlns:a16="http://schemas.microsoft.com/office/drawing/2014/main" id="{942529DC-3AE9-4A17-81A4-646CA3CF9B3A}"/>
            </a:ext>
          </a:extLst>
        </xdr:cNvPr>
        <xdr:cNvSpPr txBox="1"/>
      </xdr:nvSpPr>
      <xdr:spPr>
        <a:xfrm>
          <a:off x="8483111" y="660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93345</xdr:rowOff>
    </xdr:from>
    <xdr:ext cx="534377" cy="259045"/>
    <xdr:sp macro="" textlink="">
      <xdr:nvSpPr>
        <xdr:cNvPr id="144" name="n_3mainValue【道路】&#10;一人当たり延長">
          <a:extLst>
            <a:ext uri="{FF2B5EF4-FFF2-40B4-BE49-F238E27FC236}">
              <a16:creationId xmlns:a16="http://schemas.microsoft.com/office/drawing/2014/main" id="{C8308019-5180-4DDB-A637-A1D54273BE2C}"/>
            </a:ext>
          </a:extLst>
        </xdr:cNvPr>
        <xdr:cNvSpPr txBox="1"/>
      </xdr:nvSpPr>
      <xdr:spPr>
        <a:xfrm>
          <a:off x="7594111" y="660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99096</xdr:rowOff>
    </xdr:from>
    <xdr:ext cx="534377" cy="259045"/>
    <xdr:sp macro="" textlink="">
      <xdr:nvSpPr>
        <xdr:cNvPr id="145" name="n_4mainValue【道路】&#10;一人当たり延長">
          <a:extLst>
            <a:ext uri="{FF2B5EF4-FFF2-40B4-BE49-F238E27FC236}">
              <a16:creationId xmlns:a16="http://schemas.microsoft.com/office/drawing/2014/main" id="{DCFC7F4A-EA1F-489C-868F-BCE52BBCE938}"/>
            </a:ext>
          </a:extLst>
        </xdr:cNvPr>
        <xdr:cNvSpPr txBox="1"/>
      </xdr:nvSpPr>
      <xdr:spPr>
        <a:xfrm>
          <a:off x="6705111" y="66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758C805-ACD0-4CE9-94C3-3F365799CDD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8D9B2E9-F90A-46DA-887D-D4383C4C3F3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D24DED8-E5A2-4E99-94DD-96385BBFFDD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0B92FA0-54F4-4B23-9DF1-7F3F451E543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DD7C9AC-6EDB-4CE6-A4EE-CC51AD2E65A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8554187-B3A0-4EB7-AAB4-7C37247CD5F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ACACDC2-623C-491E-9375-A2B3EFE0FA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C842B39-520B-4E87-8A01-3BF14C0E86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AB529C5-5218-43EC-802F-DC081154502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1612EC0-3405-4A74-B2B0-9971C2C3D4A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0EBD0BB-2B59-4318-9299-F187F71C98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69EBECF-E4C7-4651-9076-C5F73BEB32C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8A4BBC7-FB93-4DF8-8FDF-A0ED7415601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5938C2B6-4B8E-4D4B-AFF6-3808C499B85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3A3B255-9402-4241-8D34-1723EBC02D7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ED3872E-C65D-480C-A587-65A502E6782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8C040B4-CAFB-4269-8AD3-48366F2E3D1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73098F2-945B-40A2-A5F8-A9C69E6FDCD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891CC30-67D0-43F1-B883-FE6AB3B9FB9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59A32AE-E5F4-41EA-9244-A1747D48B43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39440ED-64C0-42FD-8B35-C3282A03A02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18DA0DF-B59E-4A2E-A1C2-52711AC8FD2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E6EB18B8-99C2-485E-BCF5-6B9C991EB18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D80C648-C2BC-4A6C-B3C2-FFA61BB5957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388242A6-21E0-4046-818E-5A8102FF57B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234E3B54-C08C-4E1D-91D7-249E74B331E3}"/>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F178784A-8086-49AA-8F44-FD5493AF6762}"/>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54082C7F-0634-471A-81C2-4C68ACAB5A86}"/>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D3EEA38-1D80-4F47-9D01-3420C49B74AF}"/>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C4EFCB50-1C59-48A6-9910-9D712886405C}"/>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149696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A6B12411-5532-43D3-A77A-112C4D301255}"/>
            </a:ext>
          </a:extLst>
        </xdr:cNvPr>
        <xdr:cNvSpPr txBox="1"/>
      </xdr:nvSpPr>
      <xdr:spPr>
        <a:xfrm>
          <a:off x="4673600" y="1043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B8C4E3B6-C2CC-41B2-80BC-35F7E653CDDF}"/>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50634EEB-221E-4FE3-A8B1-821E9DCD8B03}"/>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4615B1D6-525B-486D-99E8-44D9AEC0E5DA}"/>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E0216686-ED6D-4031-81BE-DDFBC52563B5}"/>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114119</xdr:rowOff>
    </xdr:from>
    <xdr:to>
      <xdr:col>6</xdr:col>
      <xdr:colOff>38100</xdr:colOff>
      <xdr:row>61</xdr:row>
      <xdr:rowOff>44269</xdr:rowOff>
    </xdr:to>
    <xdr:sp macro="" textlink="">
      <xdr:nvSpPr>
        <xdr:cNvPr id="181" name="フローチャート: 判断 180">
          <a:extLst>
            <a:ext uri="{FF2B5EF4-FFF2-40B4-BE49-F238E27FC236}">
              <a16:creationId xmlns:a16="http://schemas.microsoft.com/office/drawing/2014/main" id="{BC2A2303-05C6-49A2-B7CB-1DD9531A7173}"/>
            </a:ext>
          </a:extLst>
        </xdr:cNvPr>
        <xdr:cNvSpPr/>
      </xdr:nvSpPr>
      <xdr:spPr>
        <a:xfrm>
          <a:off x="1079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6E5EF1F-5157-4814-8D9C-2CC7C918468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E14B80A-15CD-4D6B-8EC3-2B67DFD54E6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646E35-7997-4FE2-92FB-CF2ABF090E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7E6A26E-8068-474F-84E6-10317BDEC36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992AE1D-F5C5-4734-82E9-825EA04AD80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9616</xdr:rowOff>
    </xdr:from>
    <xdr:to>
      <xdr:col>24</xdr:col>
      <xdr:colOff>114300</xdr:colOff>
      <xdr:row>60</xdr:row>
      <xdr:rowOff>111216</xdr:rowOff>
    </xdr:to>
    <xdr:sp macro="" textlink="">
      <xdr:nvSpPr>
        <xdr:cNvPr id="187" name="楕円 186">
          <a:extLst>
            <a:ext uri="{FF2B5EF4-FFF2-40B4-BE49-F238E27FC236}">
              <a16:creationId xmlns:a16="http://schemas.microsoft.com/office/drawing/2014/main" id="{715393FC-CC85-4C01-9638-6F65CC5EF140}"/>
            </a:ext>
          </a:extLst>
        </xdr:cNvPr>
        <xdr:cNvSpPr/>
      </xdr:nvSpPr>
      <xdr:spPr>
        <a:xfrm>
          <a:off x="45847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32493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0446012-3E06-4AFF-A34C-6D30E33705B0}"/>
            </a:ext>
          </a:extLst>
        </xdr:cNvPr>
        <xdr:cNvSpPr txBox="1"/>
      </xdr:nvSpPr>
      <xdr:spPr>
        <a:xfrm>
          <a:off x="4673600" y="10148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166370</xdr:rowOff>
    </xdr:from>
    <xdr:to>
      <xdr:col>20</xdr:col>
      <xdr:colOff>38100</xdr:colOff>
      <xdr:row>60</xdr:row>
      <xdr:rowOff>96520</xdr:rowOff>
    </xdr:to>
    <xdr:sp macro="" textlink="">
      <xdr:nvSpPr>
        <xdr:cNvPr id="189" name="楕円 188">
          <a:extLst>
            <a:ext uri="{FF2B5EF4-FFF2-40B4-BE49-F238E27FC236}">
              <a16:creationId xmlns:a16="http://schemas.microsoft.com/office/drawing/2014/main" id="{0211BD8D-8445-4416-A32F-C6A9CC308EF9}"/>
            </a:ext>
          </a:extLst>
        </xdr:cNvPr>
        <xdr:cNvSpPr/>
      </xdr:nvSpPr>
      <xdr:spPr>
        <a:xfrm>
          <a:off x="3746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45720</xdr:rowOff>
    </xdr:from>
    <xdr:to>
      <xdr:col>24</xdr:col>
      <xdr:colOff>63500</xdr:colOff>
      <xdr:row>60</xdr:row>
      <xdr:rowOff>60416</xdr:rowOff>
    </xdr:to>
    <xdr:cxnSp macro="">
      <xdr:nvCxnSpPr>
        <xdr:cNvPr id="190" name="直線コネクタ 189">
          <a:extLst>
            <a:ext uri="{FF2B5EF4-FFF2-40B4-BE49-F238E27FC236}">
              <a16:creationId xmlns:a16="http://schemas.microsoft.com/office/drawing/2014/main" id="{C06F3EBE-1FDB-4A3D-BBAB-1D0FF16E581F}"/>
            </a:ext>
          </a:extLst>
        </xdr:cNvPr>
        <xdr:cNvCxnSpPr/>
      </xdr:nvCxnSpPr>
      <xdr:spPr>
        <a:xfrm>
          <a:off x="3797300" y="1033272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145143</xdr:rowOff>
    </xdr:from>
    <xdr:to>
      <xdr:col>15</xdr:col>
      <xdr:colOff>101600</xdr:colOff>
      <xdr:row>60</xdr:row>
      <xdr:rowOff>75293</xdr:rowOff>
    </xdr:to>
    <xdr:sp macro="" textlink="">
      <xdr:nvSpPr>
        <xdr:cNvPr id="191" name="楕円 190">
          <a:extLst>
            <a:ext uri="{FF2B5EF4-FFF2-40B4-BE49-F238E27FC236}">
              <a16:creationId xmlns:a16="http://schemas.microsoft.com/office/drawing/2014/main" id="{0F2441A8-1CE1-4041-A0C0-1099E9855EEF}"/>
            </a:ext>
          </a:extLst>
        </xdr:cNvPr>
        <xdr:cNvSpPr/>
      </xdr:nvSpPr>
      <xdr:spPr>
        <a:xfrm>
          <a:off x="2857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24493</xdr:rowOff>
    </xdr:from>
    <xdr:to>
      <xdr:col>19</xdr:col>
      <xdr:colOff>177800</xdr:colOff>
      <xdr:row>60</xdr:row>
      <xdr:rowOff>45720</xdr:rowOff>
    </xdr:to>
    <xdr:cxnSp macro="">
      <xdr:nvCxnSpPr>
        <xdr:cNvPr id="192" name="直線コネクタ 191">
          <a:extLst>
            <a:ext uri="{FF2B5EF4-FFF2-40B4-BE49-F238E27FC236}">
              <a16:creationId xmlns:a16="http://schemas.microsoft.com/office/drawing/2014/main" id="{D3512E1F-2DE6-4E83-9556-A1BDC6BD35DC}"/>
            </a:ext>
          </a:extLst>
        </xdr:cNvPr>
        <xdr:cNvCxnSpPr/>
      </xdr:nvCxnSpPr>
      <xdr:spPr>
        <a:xfrm>
          <a:off x="2908300" y="103114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125549</xdr:rowOff>
    </xdr:from>
    <xdr:to>
      <xdr:col>10</xdr:col>
      <xdr:colOff>165100</xdr:colOff>
      <xdr:row>60</xdr:row>
      <xdr:rowOff>55699</xdr:rowOff>
    </xdr:to>
    <xdr:sp macro="" textlink="">
      <xdr:nvSpPr>
        <xdr:cNvPr id="193" name="楕円 192">
          <a:extLst>
            <a:ext uri="{FF2B5EF4-FFF2-40B4-BE49-F238E27FC236}">
              <a16:creationId xmlns:a16="http://schemas.microsoft.com/office/drawing/2014/main" id="{E1583A0E-A434-457B-8E1A-161BDD8BEDC4}"/>
            </a:ext>
          </a:extLst>
        </xdr:cNvPr>
        <xdr:cNvSpPr/>
      </xdr:nvSpPr>
      <xdr:spPr>
        <a:xfrm>
          <a:off x="1968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4899</xdr:rowOff>
    </xdr:from>
    <xdr:to>
      <xdr:col>15</xdr:col>
      <xdr:colOff>50800</xdr:colOff>
      <xdr:row>60</xdr:row>
      <xdr:rowOff>24493</xdr:rowOff>
    </xdr:to>
    <xdr:cxnSp macro="">
      <xdr:nvCxnSpPr>
        <xdr:cNvPr id="194" name="直線コネクタ 193">
          <a:extLst>
            <a:ext uri="{FF2B5EF4-FFF2-40B4-BE49-F238E27FC236}">
              <a16:creationId xmlns:a16="http://schemas.microsoft.com/office/drawing/2014/main" id="{F3965E73-9B04-4828-9A02-731DAA48B334}"/>
            </a:ext>
          </a:extLst>
        </xdr:cNvPr>
        <xdr:cNvCxnSpPr/>
      </xdr:nvCxnSpPr>
      <xdr:spPr>
        <a:xfrm>
          <a:off x="2019300" y="1029189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5" name="楕円 194">
          <a:extLst>
            <a:ext uri="{FF2B5EF4-FFF2-40B4-BE49-F238E27FC236}">
              <a16:creationId xmlns:a16="http://schemas.microsoft.com/office/drawing/2014/main" id="{A717280F-BF8A-4637-A978-5E89AB333BA6}"/>
            </a:ext>
          </a:extLst>
        </xdr:cNvPr>
        <xdr:cNvSpPr/>
      </xdr:nvSpPr>
      <xdr:spPr>
        <a:xfrm>
          <a:off x="1079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4899</xdr:rowOff>
    </xdr:to>
    <xdr:cxnSp macro="">
      <xdr:nvCxnSpPr>
        <xdr:cNvPr id="196" name="直線コネクタ 195">
          <a:extLst>
            <a:ext uri="{FF2B5EF4-FFF2-40B4-BE49-F238E27FC236}">
              <a16:creationId xmlns:a16="http://schemas.microsoft.com/office/drawing/2014/main" id="{0F0A027F-5D5C-4B64-B8A6-0FB9E76680C4}"/>
            </a:ext>
          </a:extLst>
        </xdr:cNvPr>
        <xdr:cNvCxnSpPr/>
      </xdr:nvCxnSpPr>
      <xdr:spPr>
        <a:xfrm>
          <a:off x="1130300" y="1026414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69686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4C4DF65-ADD8-4799-A152-EC27C02A068F}"/>
            </a:ext>
          </a:extLst>
        </xdr:cNvPr>
        <xdr:cNvSpPr txBox="1"/>
      </xdr:nvSpPr>
      <xdr:spPr>
        <a:xfrm>
          <a:off x="35820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40294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7ACFE4DC-698D-4E68-AF24-5B2D8A0CE3F5}"/>
            </a:ext>
          </a:extLst>
        </xdr:cNvPr>
        <xdr:cNvSpPr txBox="1"/>
      </xdr:nvSpPr>
      <xdr:spPr>
        <a:xfrm>
          <a:off x="2705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493855A-3BEA-4CA4-B7A3-754E359D58A3}"/>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35396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9F4B44B-9EED-4F52-ADC0-BE87FE2AE296}"/>
            </a:ext>
          </a:extLst>
        </xdr:cNvPr>
        <xdr:cNvSpPr txBox="1"/>
      </xdr:nvSpPr>
      <xdr:spPr>
        <a:xfrm>
          <a:off x="927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113047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F9A5959A-A6FB-4D9D-AF76-2FEDC4396F66}"/>
            </a:ext>
          </a:extLst>
        </xdr:cNvPr>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91820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E187CE86-62F8-499A-95E2-9776AD5B61E1}"/>
            </a:ext>
          </a:extLst>
        </xdr:cNvPr>
        <xdr:cNvSpPr txBox="1"/>
      </xdr:nvSpPr>
      <xdr:spPr>
        <a:xfrm>
          <a:off x="2705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72226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3E5D703-17AD-481E-AE2F-ACCC1DA0332D}"/>
            </a:ext>
          </a:extLst>
        </xdr:cNvPr>
        <xdr:cNvSpPr txBox="1"/>
      </xdr:nvSpPr>
      <xdr:spPr>
        <a:xfrm>
          <a:off x="1816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44467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9D9F5E6E-B8E8-4C07-BB90-E5ECF821B694}"/>
            </a:ext>
          </a:extLst>
        </xdr:cNvPr>
        <xdr:cNvSpPr txBox="1"/>
      </xdr:nvSpPr>
      <xdr:spPr>
        <a:xfrm>
          <a:off x="927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2293A21-29C6-46BD-A11B-17E2603E973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3EE1204-AD26-45B4-BFEF-8BD3F0EE78A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06ED6B4-9046-49DC-986C-1BD478E368E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60ADEF8-F426-4A98-BE88-A66A9030CC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BCF7AD0-57A7-4259-B2D0-2B6C20FE629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FEA3355-F150-4A59-A733-D29917964AB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CF1614D-A583-4C49-BE30-4A0FFBF904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85741B9-93C6-4E1D-A166-C279D1FE556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36DD04D-5EAF-40FA-A3CA-722CF0F8A5C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49E04CC-1139-413D-AB6E-A93134EE12B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548CE5D-2A3A-40F7-87D0-146E9622EE4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26BB3B0E-C668-43DC-8B5B-2869CCD3367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153FF80-8A5C-4F37-8C27-A7411637CA3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04D67EE8-C1A3-40D0-88DA-BD28A17D4A1C}"/>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2FAE70B-D65B-45ED-8D7B-E672E6D77D7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74FF25B2-4873-4059-BF94-B839B77700A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6D1F628-F634-4B81-8B71-A56165F3F10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9FB0BD6C-CA20-4335-B2BC-4C4858C89C8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4E6D751-1328-4723-B9EE-9EEF1315852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C701FDA-FB35-4D0E-B774-8EECD3FBBF9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41F1363-6C7A-4C96-95F7-1DE07F4B54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3DCEF4AB-6551-42BC-8099-F17AF412F45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11F12C1-2881-4B6F-B057-37849BA9E92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974178F8-5B7C-4538-A052-08C7CE79548E}"/>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DB4AA97D-E121-44F6-9EAA-D0CF33F9A9A2}"/>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F6BDF44D-FF06-49EF-81B6-1D9319B5DEAB}"/>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071B003E-7E4A-41A3-AF49-101DB327A324}"/>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F60FCD71-0E90-43EA-9D63-E008A9CCF724}"/>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79D6DC8-9778-4B32-8DBF-079D7BF909B3}"/>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73A954DF-C6CB-491E-9F4A-3A5D173D6DBB}"/>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5EE92751-AB9D-4684-996F-00C4BB16ED72}"/>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E4698D53-C40D-48BE-B6EC-0F846CCC2702}"/>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116434</xdr:rowOff>
    </xdr:from>
    <xdr:to>
      <xdr:col>41</xdr:col>
      <xdr:colOff>101600</xdr:colOff>
      <xdr:row>63</xdr:row>
      <xdr:rowOff>46584</xdr:rowOff>
    </xdr:to>
    <xdr:sp macro="" textlink="">
      <xdr:nvSpPr>
        <xdr:cNvPr id="237" name="フローチャート: 判断 236">
          <a:extLst>
            <a:ext uri="{FF2B5EF4-FFF2-40B4-BE49-F238E27FC236}">
              <a16:creationId xmlns:a16="http://schemas.microsoft.com/office/drawing/2014/main" id="{EA6DBC55-A28F-4C3A-ABD5-B369E02409DE}"/>
            </a:ext>
          </a:extLst>
        </xdr:cNvPr>
        <xdr:cNvSpPr/>
      </xdr:nvSpPr>
      <xdr:spPr>
        <a:xfrm>
          <a:off x="7810500" y="107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114926</xdr:rowOff>
    </xdr:from>
    <xdr:to>
      <xdr:col>36</xdr:col>
      <xdr:colOff>165100</xdr:colOff>
      <xdr:row>63</xdr:row>
      <xdr:rowOff>45076</xdr:rowOff>
    </xdr:to>
    <xdr:sp macro="" textlink="">
      <xdr:nvSpPr>
        <xdr:cNvPr id="238" name="フローチャート: 判断 237">
          <a:extLst>
            <a:ext uri="{FF2B5EF4-FFF2-40B4-BE49-F238E27FC236}">
              <a16:creationId xmlns:a16="http://schemas.microsoft.com/office/drawing/2014/main" id="{B0DAF7A7-8BCF-4103-AD68-52C1F21DEF99}"/>
            </a:ext>
          </a:extLst>
        </xdr:cNvPr>
        <xdr:cNvSpPr/>
      </xdr:nvSpPr>
      <xdr:spPr>
        <a:xfrm>
          <a:off x="6921500" y="107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8F5DE75-B7CD-4A28-86D9-3008E224F43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068CA18-CE33-43BE-AEFD-23EE1DADD83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5D56346-1596-42EA-9DCF-27B8CD94C5A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226F017-FB08-4E21-AE09-3090A4FFB32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AC989D9-F1BE-4E49-9568-F0B9C9C7AEB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161184</xdr:rowOff>
    </xdr:from>
    <xdr:to>
      <xdr:col>55</xdr:col>
      <xdr:colOff>50800</xdr:colOff>
      <xdr:row>63</xdr:row>
      <xdr:rowOff>91334</xdr:rowOff>
    </xdr:to>
    <xdr:sp macro="" textlink="">
      <xdr:nvSpPr>
        <xdr:cNvPr id="244" name="楕円 243">
          <a:extLst>
            <a:ext uri="{FF2B5EF4-FFF2-40B4-BE49-F238E27FC236}">
              <a16:creationId xmlns:a16="http://schemas.microsoft.com/office/drawing/2014/main" id="{D6391429-BC00-4E46-A1E4-55A9E4833489}"/>
            </a:ext>
          </a:extLst>
        </xdr:cNvPr>
        <xdr:cNvSpPr/>
      </xdr:nvSpPr>
      <xdr:spPr>
        <a:xfrm>
          <a:off x="10426700" y="1079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139611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05A13A3C-24EF-4606-A966-3AB26A77FAB7}"/>
            </a:ext>
          </a:extLst>
        </xdr:cNvPr>
        <xdr:cNvSpPr txBox="1"/>
      </xdr:nvSpPr>
      <xdr:spPr>
        <a:xfrm>
          <a:off x="10515600" y="1076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168346</xdr:rowOff>
    </xdr:from>
    <xdr:to>
      <xdr:col>50</xdr:col>
      <xdr:colOff>165100</xdr:colOff>
      <xdr:row>63</xdr:row>
      <xdr:rowOff>98496</xdr:rowOff>
    </xdr:to>
    <xdr:sp macro="" textlink="">
      <xdr:nvSpPr>
        <xdr:cNvPr id="246" name="楕円 245">
          <a:extLst>
            <a:ext uri="{FF2B5EF4-FFF2-40B4-BE49-F238E27FC236}">
              <a16:creationId xmlns:a16="http://schemas.microsoft.com/office/drawing/2014/main" id="{2E3D8EC1-8C80-4064-85F6-F0889F37CC38}"/>
            </a:ext>
          </a:extLst>
        </xdr:cNvPr>
        <xdr:cNvSpPr/>
      </xdr:nvSpPr>
      <xdr:spPr>
        <a:xfrm>
          <a:off x="9588500" y="107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40534</xdr:rowOff>
    </xdr:from>
    <xdr:to>
      <xdr:col>55</xdr:col>
      <xdr:colOff>0</xdr:colOff>
      <xdr:row>63</xdr:row>
      <xdr:rowOff>47696</xdr:rowOff>
    </xdr:to>
    <xdr:cxnSp macro="">
      <xdr:nvCxnSpPr>
        <xdr:cNvPr id="247" name="直線コネクタ 246">
          <a:extLst>
            <a:ext uri="{FF2B5EF4-FFF2-40B4-BE49-F238E27FC236}">
              <a16:creationId xmlns:a16="http://schemas.microsoft.com/office/drawing/2014/main" id="{31ACE017-DAC8-433E-A2D9-E7C50CFF234F}"/>
            </a:ext>
          </a:extLst>
        </xdr:cNvPr>
        <xdr:cNvCxnSpPr/>
      </xdr:nvCxnSpPr>
      <xdr:spPr>
        <a:xfrm flipV="1">
          <a:off x="9639300" y="10841884"/>
          <a:ext cx="8382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2118</xdr:rowOff>
    </xdr:from>
    <xdr:to>
      <xdr:col>46</xdr:col>
      <xdr:colOff>38100</xdr:colOff>
      <xdr:row>63</xdr:row>
      <xdr:rowOff>103718</xdr:rowOff>
    </xdr:to>
    <xdr:sp macro="" textlink="">
      <xdr:nvSpPr>
        <xdr:cNvPr id="248" name="楕円 247">
          <a:extLst>
            <a:ext uri="{FF2B5EF4-FFF2-40B4-BE49-F238E27FC236}">
              <a16:creationId xmlns:a16="http://schemas.microsoft.com/office/drawing/2014/main" id="{BFEC140C-2B3C-4D3A-9EBA-BFBDC57294D9}"/>
            </a:ext>
          </a:extLst>
        </xdr:cNvPr>
        <xdr:cNvSpPr/>
      </xdr:nvSpPr>
      <xdr:spPr>
        <a:xfrm>
          <a:off x="8699500" y="1080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47696</xdr:rowOff>
    </xdr:from>
    <xdr:to>
      <xdr:col>50</xdr:col>
      <xdr:colOff>114300</xdr:colOff>
      <xdr:row>63</xdr:row>
      <xdr:rowOff>52918</xdr:rowOff>
    </xdr:to>
    <xdr:cxnSp macro="">
      <xdr:nvCxnSpPr>
        <xdr:cNvPr id="249" name="直線コネクタ 248">
          <a:extLst>
            <a:ext uri="{FF2B5EF4-FFF2-40B4-BE49-F238E27FC236}">
              <a16:creationId xmlns:a16="http://schemas.microsoft.com/office/drawing/2014/main" id="{074065A1-8477-434D-BB9B-F03B336D05EA}"/>
            </a:ext>
          </a:extLst>
        </xdr:cNvPr>
        <xdr:cNvCxnSpPr/>
      </xdr:nvCxnSpPr>
      <xdr:spPr>
        <a:xfrm flipV="1">
          <a:off x="8750300" y="10849046"/>
          <a:ext cx="889000" cy="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7060</xdr:rowOff>
    </xdr:from>
    <xdr:to>
      <xdr:col>41</xdr:col>
      <xdr:colOff>101600</xdr:colOff>
      <xdr:row>63</xdr:row>
      <xdr:rowOff>108660</xdr:rowOff>
    </xdr:to>
    <xdr:sp macro="" textlink="">
      <xdr:nvSpPr>
        <xdr:cNvPr id="250" name="楕円 249">
          <a:extLst>
            <a:ext uri="{FF2B5EF4-FFF2-40B4-BE49-F238E27FC236}">
              <a16:creationId xmlns:a16="http://schemas.microsoft.com/office/drawing/2014/main" id="{91F33B4A-9445-42E2-B1C1-12CB083F3328}"/>
            </a:ext>
          </a:extLst>
        </xdr:cNvPr>
        <xdr:cNvSpPr/>
      </xdr:nvSpPr>
      <xdr:spPr>
        <a:xfrm>
          <a:off x="7810500" y="108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52918</xdr:rowOff>
    </xdr:from>
    <xdr:to>
      <xdr:col>45</xdr:col>
      <xdr:colOff>177800</xdr:colOff>
      <xdr:row>63</xdr:row>
      <xdr:rowOff>57860</xdr:rowOff>
    </xdr:to>
    <xdr:cxnSp macro="">
      <xdr:nvCxnSpPr>
        <xdr:cNvPr id="251" name="直線コネクタ 250">
          <a:extLst>
            <a:ext uri="{FF2B5EF4-FFF2-40B4-BE49-F238E27FC236}">
              <a16:creationId xmlns:a16="http://schemas.microsoft.com/office/drawing/2014/main" id="{1CF67742-F3F6-4151-9500-9BF38F22E996}"/>
            </a:ext>
          </a:extLst>
        </xdr:cNvPr>
        <xdr:cNvCxnSpPr/>
      </xdr:nvCxnSpPr>
      <xdr:spPr>
        <a:xfrm flipV="1">
          <a:off x="7861300" y="1085426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10475</xdr:rowOff>
    </xdr:from>
    <xdr:to>
      <xdr:col>36</xdr:col>
      <xdr:colOff>165100</xdr:colOff>
      <xdr:row>63</xdr:row>
      <xdr:rowOff>112075</xdr:rowOff>
    </xdr:to>
    <xdr:sp macro="" textlink="">
      <xdr:nvSpPr>
        <xdr:cNvPr id="252" name="楕円 251">
          <a:extLst>
            <a:ext uri="{FF2B5EF4-FFF2-40B4-BE49-F238E27FC236}">
              <a16:creationId xmlns:a16="http://schemas.microsoft.com/office/drawing/2014/main" id="{1319A95A-E07C-43B3-AF62-64F9BD9E6039}"/>
            </a:ext>
          </a:extLst>
        </xdr:cNvPr>
        <xdr:cNvSpPr/>
      </xdr:nvSpPr>
      <xdr:spPr>
        <a:xfrm>
          <a:off x="6921500" y="1081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57860</xdr:rowOff>
    </xdr:from>
    <xdr:to>
      <xdr:col>41</xdr:col>
      <xdr:colOff>50800</xdr:colOff>
      <xdr:row>63</xdr:row>
      <xdr:rowOff>61275</xdr:rowOff>
    </xdr:to>
    <xdr:cxnSp macro="">
      <xdr:nvCxnSpPr>
        <xdr:cNvPr id="253" name="直線コネクタ 252">
          <a:extLst>
            <a:ext uri="{FF2B5EF4-FFF2-40B4-BE49-F238E27FC236}">
              <a16:creationId xmlns:a16="http://schemas.microsoft.com/office/drawing/2014/main" id="{3B1D6126-25DA-44BF-8CFA-0B52684CBA6B}"/>
            </a:ext>
          </a:extLst>
        </xdr:cNvPr>
        <xdr:cNvCxnSpPr/>
      </xdr:nvCxnSpPr>
      <xdr:spPr>
        <a:xfrm flipV="1">
          <a:off x="6972300" y="10859210"/>
          <a:ext cx="889000" cy="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10DA4616-B558-489C-83EF-095D320CD31D}"/>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409D6329-32E4-4D26-BD5B-0A3A47C677ED}"/>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63111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24ADEB7E-1BCD-4BE8-B44E-8CDFC5B8DF04}"/>
            </a:ext>
          </a:extLst>
        </xdr:cNvPr>
        <xdr:cNvSpPr txBox="1"/>
      </xdr:nvSpPr>
      <xdr:spPr>
        <a:xfrm>
          <a:off x="7561795" y="1052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61603</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BDC768F-05C0-4559-8A3A-E92826405D91}"/>
            </a:ext>
          </a:extLst>
        </xdr:cNvPr>
        <xdr:cNvSpPr txBox="1"/>
      </xdr:nvSpPr>
      <xdr:spPr>
        <a:xfrm>
          <a:off x="6672795" y="1052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89623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38E1B882-79D0-49C3-A81E-0EE79A19025C}"/>
            </a:ext>
          </a:extLst>
        </xdr:cNvPr>
        <xdr:cNvSpPr txBox="1"/>
      </xdr:nvSpPr>
      <xdr:spPr>
        <a:xfrm>
          <a:off x="9327095" y="1089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94845</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7B85088C-72D3-4C24-864C-CE10FDF5824A}"/>
            </a:ext>
          </a:extLst>
        </xdr:cNvPr>
        <xdr:cNvSpPr txBox="1"/>
      </xdr:nvSpPr>
      <xdr:spPr>
        <a:xfrm>
          <a:off x="8450795" y="108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99787</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30873BA-2CE5-4558-865A-41F1B813B71D}"/>
            </a:ext>
          </a:extLst>
        </xdr:cNvPr>
        <xdr:cNvSpPr txBox="1"/>
      </xdr:nvSpPr>
      <xdr:spPr>
        <a:xfrm>
          <a:off x="7561795" y="10901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103202</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9D205C39-9BD0-4018-AA51-593AD15DF62F}"/>
            </a:ext>
          </a:extLst>
        </xdr:cNvPr>
        <xdr:cNvSpPr txBox="1"/>
      </xdr:nvSpPr>
      <xdr:spPr>
        <a:xfrm>
          <a:off x="6672795" y="1090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D564D4F-F614-4084-8073-61A09E6942A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B4C31D6-8BA9-4CD4-BDD3-3863958D1FD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049AD60-0631-4801-AB73-8ED79BB626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E54CBFD-EA89-4D61-A545-276F858D512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43EF4D5-5381-47AC-8D17-DAFF63DDB9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5FD1E5B-0959-47E7-B8BD-ED988ADADC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FC30E16-CA02-4B30-9ECB-220D0368656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3A12CEF-1BF8-466E-98E8-FD2046F56D2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BF5EACC0-D1D6-427F-8826-80336E9FF95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947CFD1-0421-4212-9F45-ADF688A737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B077DF3-FDCB-4EBE-BCFB-C29602E3E0D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84812661-F452-4348-AF0E-61C16809E1E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A3F04115-E828-414E-A436-455F1A6FC5D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8423C8D-80F4-4368-9BD3-FCF42F4B71F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647DBBC-C5F4-43CE-BE6B-875B0957F01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8CEEE5A4-1146-4543-A65D-6D08660D1D8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E18555B7-3980-489D-A4EC-7A70D6F33F7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585FB4E5-3CD0-4A8F-9BEE-B12D0831DC2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385989F-74BC-4643-9D12-8FCAF041AA3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C9E1300C-25B8-46C0-8045-3CFF4DCF440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1228EF6-F515-4FAE-A572-9CD6EA9D67F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3A769F0-1447-4F51-9EA3-53DA659B529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294688AB-03C7-4681-AFC5-8B735983B90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7CC263FA-3ED0-49C4-A4E6-B6881817992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01DC42A-7958-4A9E-A02E-D031EAEAF52B}"/>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A3D3E639-1910-444E-8FC0-B318569CE76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8F43E764-AD9A-46C7-A4E3-1E47316D72B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A1C1288F-BA74-45A2-B831-7550A5D47701}"/>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918E1A07-01C5-435C-9342-28153CC7D549}"/>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130D9C3-E61F-42F6-B70C-C45DDC37FECF}"/>
            </a:ext>
          </a:extLst>
        </xdr:cNvPr>
        <xdr:cNvSpPr txBox="1"/>
      </xdr:nvSpPr>
      <xdr:spPr>
        <a:xfrm>
          <a:off x="4673600" y="14218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3D402041-3AF0-44C7-BE51-0F9EDCF71375}"/>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56B888B3-EC34-44EB-B5E2-B52DD086D445}"/>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3F36A298-B4A1-40EA-B9BE-56E4090E4D6B}"/>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133986</xdr:rowOff>
    </xdr:from>
    <xdr:to>
      <xdr:col>10</xdr:col>
      <xdr:colOff>165100</xdr:colOff>
      <xdr:row>83</xdr:row>
      <xdr:rowOff>64136</xdr:rowOff>
    </xdr:to>
    <xdr:sp macro="" textlink="">
      <xdr:nvSpPr>
        <xdr:cNvPr id="295" name="フローチャート: 判断 294">
          <a:extLst>
            <a:ext uri="{FF2B5EF4-FFF2-40B4-BE49-F238E27FC236}">
              <a16:creationId xmlns:a16="http://schemas.microsoft.com/office/drawing/2014/main" id="{C34AAE11-9C88-4AAF-89A1-463A3F4057C6}"/>
            </a:ext>
          </a:extLst>
        </xdr:cNvPr>
        <xdr:cNvSpPr/>
      </xdr:nvSpPr>
      <xdr:spPr>
        <a:xfrm>
          <a:off x="1968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53B5E3F9-6E1E-462C-8243-23C8486B8BB9}"/>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C85AB01-C30D-4FE2-A140-D206D76620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90EF477-C4B3-464E-8BD0-8824B05F5D8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1B82538-2678-441D-8196-8C55D2B0BA3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08EA8ED-9232-40DD-8E1B-FC71BBA8387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CC1FFE8-CB60-4142-A12D-F46C5089374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143511</xdr:rowOff>
    </xdr:from>
    <xdr:to>
      <xdr:col>24</xdr:col>
      <xdr:colOff>114300</xdr:colOff>
      <xdr:row>83</xdr:row>
      <xdr:rowOff>73661</xdr:rowOff>
    </xdr:to>
    <xdr:sp macro="" textlink="">
      <xdr:nvSpPr>
        <xdr:cNvPr id="302" name="楕円 301">
          <a:extLst>
            <a:ext uri="{FF2B5EF4-FFF2-40B4-BE49-F238E27FC236}">
              <a16:creationId xmlns:a16="http://schemas.microsoft.com/office/drawing/2014/main" id="{AA85B04C-AA9F-46FB-8ED1-3DC3E2ED0C21}"/>
            </a:ext>
          </a:extLst>
        </xdr:cNvPr>
        <xdr:cNvSpPr/>
      </xdr:nvSpPr>
      <xdr:spPr>
        <a:xfrm>
          <a:off x="45847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166388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4FCCE6A7-4F0F-4665-A636-A9FDBF6F5535}"/>
            </a:ext>
          </a:extLst>
        </xdr:cNvPr>
        <xdr:cNvSpPr txBox="1"/>
      </xdr:nvSpPr>
      <xdr:spPr>
        <a:xfrm>
          <a:off x="4673600"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105411</xdr:rowOff>
    </xdr:from>
    <xdr:to>
      <xdr:col>20</xdr:col>
      <xdr:colOff>38100</xdr:colOff>
      <xdr:row>83</xdr:row>
      <xdr:rowOff>35561</xdr:rowOff>
    </xdr:to>
    <xdr:sp macro="" textlink="">
      <xdr:nvSpPr>
        <xdr:cNvPr id="304" name="楕円 303">
          <a:extLst>
            <a:ext uri="{FF2B5EF4-FFF2-40B4-BE49-F238E27FC236}">
              <a16:creationId xmlns:a16="http://schemas.microsoft.com/office/drawing/2014/main" id="{3873F317-52F7-4BDD-BC0A-25DF0B7533D8}"/>
            </a:ext>
          </a:extLst>
        </xdr:cNvPr>
        <xdr:cNvSpPr/>
      </xdr:nvSpPr>
      <xdr:spPr>
        <a:xfrm>
          <a:off x="3746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156211</xdr:rowOff>
    </xdr:from>
    <xdr:to>
      <xdr:col>24</xdr:col>
      <xdr:colOff>63500</xdr:colOff>
      <xdr:row>83</xdr:row>
      <xdr:rowOff>22861</xdr:rowOff>
    </xdr:to>
    <xdr:cxnSp macro="">
      <xdr:nvCxnSpPr>
        <xdr:cNvPr id="305" name="直線コネクタ 304">
          <a:extLst>
            <a:ext uri="{FF2B5EF4-FFF2-40B4-BE49-F238E27FC236}">
              <a16:creationId xmlns:a16="http://schemas.microsoft.com/office/drawing/2014/main" id="{0455D948-11F9-4548-9060-ED13155F625B}"/>
            </a:ext>
          </a:extLst>
        </xdr:cNvPr>
        <xdr:cNvCxnSpPr/>
      </xdr:nvCxnSpPr>
      <xdr:spPr>
        <a:xfrm>
          <a:off x="3797300" y="142151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78739</xdr:rowOff>
    </xdr:from>
    <xdr:to>
      <xdr:col>15</xdr:col>
      <xdr:colOff>101600</xdr:colOff>
      <xdr:row>83</xdr:row>
      <xdr:rowOff>8889</xdr:rowOff>
    </xdr:to>
    <xdr:sp macro="" textlink="">
      <xdr:nvSpPr>
        <xdr:cNvPr id="306" name="楕円 305">
          <a:extLst>
            <a:ext uri="{FF2B5EF4-FFF2-40B4-BE49-F238E27FC236}">
              <a16:creationId xmlns:a16="http://schemas.microsoft.com/office/drawing/2014/main" id="{8F1588E0-99B8-485C-8FEB-0EFC72D4D283}"/>
            </a:ext>
          </a:extLst>
        </xdr:cNvPr>
        <xdr:cNvSpPr/>
      </xdr:nvSpPr>
      <xdr:spPr>
        <a:xfrm>
          <a:off x="2857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129539</xdr:rowOff>
    </xdr:from>
    <xdr:to>
      <xdr:col>19</xdr:col>
      <xdr:colOff>177800</xdr:colOff>
      <xdr:row>82</xdr:row>
      <xdr:rowOff>156211</xdr:rowOff>
    </xdr:to>
    <xdr:cxnSp macro="">
      <xdr:nvCxnSpPr>
        <xdr:cNvPr id="307" name="直線コネクタ 306">
          <a:extLst>
            <a:ext uri="{FF2B5EF4-FFF2-40B4-BE49-F238E27FC236}">
              <a16:creationId xmlns:a16="http://schemas.microsoft.com/office/drawing/2014/main" id="{EC9D8F3D-AEC4-4E7F-B9AF-03071B1ABDFA}"/>
            </a:ext>
          </a:extLst>
        </xdr:cNvPr>
        <xdr:cNvCxnSpPr/>
      </xdr:nvCxnSpPr>
      <xdr:spPr>
        <a:xfrm>
          <a:off x="2908300" y="141884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71120</xdr:rowOff>
    </xdr:from>
    <xdr:to>
      <xdr:col>10</xdr:col>
      <xdr:colOff>165100</xdr:colOff>
      <xdr:row>83</xdr:row>
      <xdr:rowOff>1270</xdr:rowOff>
    </xdr:to>
    <xdr:sp macro="" textlink="">
      <xdr:nvSpPr>
        <xdr:cNvPr id="308" name="楕円 307">
          <a:extLst>
            <a:ext uri="{FF2B5EF4-FFF2-40B4-BE49-F238E27FC236}">
              <a16:creationId xmlns:a16="http://schemas.microsoft.com/office/drawing/2014/main" id="{9A2B0232-D281-43A6-AFD6-F57D808120F0}"/>
            </a:ext>
          </a:extLst>
        </xdr:cNvPr>
        <xdr:cNvSpPr/>
      </xdr:nvSpPr>
      <xdr:spPr>
        <a:xfrm>
          <a:off x="1968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121920</xdr:rowOff>
    </xdr:from>
    <xdr:to>
      <xdr:col>15</xdr:col>
      <xdr:colOff>50800</xdr:colOff>
      <xdr:row>82</xdr:row>
      <xdr:rowOff>129539</xdr:rowOff>
    </xdr:to>
    <xdr:cxnSp macro="">
      <xdr:nvCxnSpPr>
        <xdr:cNvPr id="309" name="直線コネクタ 308">
          <a:extLst>
            <a:ext uri="{FF2B5EF4-FFF2-40B4-BE49-F238E27FC236}">
              <a16:creationId xmlns:a16="http://schemas.microsoft.com/office/drawing/2014/main" id="{4F8ED384-84C8-456B-BD97-A5EBFB8E2B5C}"/>
            </a:ext>
          </a:extLst>
        </xdr:cNvPr>
        <xdr:cNvCxnSpPr/>
      </xdr:nvCxnSpPr>
      <xdr:spPr>
        <a:xfrm>
          <a:off x="2019300" y="141808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15875</xdr:rowOff>
    </xdr:from>
    <xdr:to>
      <xdr:col>6</xdr:col>
      <xdr:colOff>38100</xdr:colOff>
      <xdr:row>82</xdr:row>
      <xdr:rowOff>117475</xdr:rowOff>
    </xdr:to>
    <xdr:sp macro="" textlink="">
      <xdr:nvSpPr>
        <xdr:cNvPr id="310" name="楕円 309">
          <a:extLst>
            <a:ext uri="{FF2B5EF4-FFF2-40B4-BE49-F238E27FC236}">
              <a16:creationId xmlns:a16="http://schemas.microsoft.com/office/drawing/2014/main" id="{7F109C53-AE0D-471F-801C-2590E2485421}"/>
            </a:ext>
          </a:extLst>
        </xdr:cNvPr>
        <xdr:cNvSpPr/>
      </xdr:nvSpPr>
      <xdr:spPr>
        <a:xfrm>
          <a:off x="1079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66675</xdr:rowOff>
    </xdr:from>
    <xdr:to>
      <xdr:col>10</xdr:col>
      <xdr:colOff>114300</xdr:colOff>
      <xdr:row>82</xdr:row>
      <xdr:rowOff>121920</xdr:rowOff>
    </xdr:to>
    <xdr:cxnSp macro="">
      <xdr:nvCxnSpPr>
        <xdr:cNvPr id="311" name="直線コネクタ 310">
          <a:extLst>
            <a:ext uri="{FF2B5EF4-FFF2-40B4-BE49-F238E27FC236}">
              <a16:creationId xmlns:a16="http://schemas.microsoft.com/office/drawing/2014/main" id="{95DA9A8F-4130-4591-8F07-CA621BE4FD45}"/>
            </a:ext>
          </a:extLst>
        </xdr:cNvPr>
        <xdr:cNvCxnSpPr/>
      </xdr:nvCxnSpPr>
      <xdr:spPr>
        <a:xfrm>
          <a:off x="1130300" y="1412557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312" name="n_1aveValue【公営住宅】&#10;有形固定資産減価償却率">
          <a:extLst>
            <a:ext uri="{FF2B5EF4-FFF2-40B4-BE49-F238E27FC236}">
              <a16:creationId xmlns:a16="http://schemas.microsoft.com/office/drawing/2014/main" id="{13046A9D-5D39-450C-9E51-AC7661E3274E}"/>
            </a:ext>
          </a:extLst>
        </xdr:cNvPr>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13" name="n_2aveValue【公営住宅】&#10;有形固定資産減価償却率">
          <a:extLst>
            <a:ext uri="{FF2B5EF4-FFF2-40B4-BE49-F238E27FC236}">
              <a16:creationId xmlns:a16="http://schemas.microsoft.com/office/drawing/2014/main" id="{9BCC3533-1DB1-4EC8-ABFE-36278A02BFF2}"/>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55263</xdr:rowOff>
    </xdr:from>
    <xdr:ext cx="405111" cy="259045"/>
    <xdr:sp macro="" textlink="">
      <xdr:nvSpPr>
        <xdr:cNvPr id="314" name="n_3aveValue【公営住宅】&#10;有形固定資産減価償却率">
          <a:extLst>
            <a:ext uri="{FF2B5EF4-FFF2-40B4-BE49-F238E27FC236}">
              <a16:creationId xmlns:a16="http://schemas.microsoft.com/office/drawing/2014/main" id="{44E5E233-0C77-4939-AB72-95EA94C8F92E}"/>
            </a:ext>
          </a:extLst>
        </xdr:cNvPr>
        <xdr:cNvSpPr txBox="1"/>
      </xdr:nvSpPr>
      <xdr:spPr>
        <a:xfrm>
          <a:off x="1816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15" name="n_4aveValue【公営住宅】&#10;有形固定資産減価償却率">
          <a:extLst>
            <a:ext uri="{FF2B5EF4-FFF2-40B4-BE49-F238E27FC236}">
              <a16:creationId xmlns:a16="http://schemas.microsoft.com/office/drawing/2014/main" id="{C2683561-1E28-41B7-8B6F-5BCD9292F864}"/>
            </a:ext>
          </a:extLst>
        </xdr:cNvPr>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52088</xdr:rowOff>
    </xdr:from>
    <xdr:ext cx="405111" cy="259045"/>
    <xdr:sp macro="" textlink="">
      <xdr:nvSpPr>
        <xdr:cNvPr id="316" name="n_1mainValue【公営住宅】&#10;有形固定資産減価償却率">
          <a:extLst>
            <a:ext uri="{FF2B5EF4-FFF2-40B4-BE49-F238E27FC236}">
              <a16:creationId xmlns:a16="http://schemas.microsoft.com/office/drawing/2014/main" id="{839DBBBA-274C-4322-8A9B-E2810C94672B}"/>
            </a:ext>
          </a:extLst>
        </xdr:cNvPr>
        <xdr:cNvSpPr txBox="1"/>
      </xdr:nvSpPr>
      <xdr:spPr>
        <a:xfrm>
          <a:off x="35820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7" name="n_2mainValue【公営住宅】&#10;有形固定資産減価償却率">
          <a:extLst>
            <a:ext uri="{FF2B5EF4-FFF2-40B4-BE49-F238E27FC236}">
              <a16:creationId xmlns:a16="http://schemas.microsoft.com/office/drawing/2014/main" id="{0A7D1730-F852-44FD-9B3F-669B2648853D}"/>
            </a:ext>
          </a:extLst>
        </xdr:cNvPr>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17797</xdr:rowOff>
    </xdr:from>
    <xdr:ext cx="405111" cy="259045"/>
    <xdr:sp macro="" textlink="">
      <xdr:nvSpPr>
        <xdr:cNvPr id="318" name="n_3mainValue【公営住宅】&#10;有形固定資産減価償却率">
          <a:extLst>
            <a:ext uri="{FF2B5EF4-FFF2-40B4-BE49-F238E27FC236}">
              <a16:creationId xmlns:a16="http://schemas.microsoft.com/office/drawing/2014/main" id="{441AB3F1-3FFC-4EEB-9C2B-D85BE713A0F5}"/>
            </a:ext>
          </a:extLst>
        </xdr:cNvPr>
        <xdr:cNvSpPr txBox="1"/>
      </xdr:nvSpPr>
      <xdr:spPr>
        <a:xfrm>
          <a:off x="1816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134002</xdr:rowOff>
    </xdr:from>
    <xdr:ext cx="405111" cy="259045"/>
    <xdr:sp macro="" textlink="">
      <xdr:nvSpPr>
        <xdr:cNvPr id="319" name="n_4mainValue【公営住宅】&#10;有形固定資産減価償却率">
          <a:extLst>
            <a:ext uri="{FF2B5EF4-FFF2-40B4-BE49-F238E27FC236}">
              <a16:creationId xmlns:a16="http://schemas.microsoft.com/office/drawing/2014/main" id="{242B8042-6BF6-4998-8EC3-DA3629EE32D0}"/>
            </a:ext>
          </a:extLst>
        </xdr:cNvPr>
        <xdr:cNvSpPr txBox="1"/>
      </xdr:nvSpPr>
      <xdr:spPr>
        <a:xfrm>
          <a:off x="927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2C6DFB7-B373-4551-8329-6004F47A7C0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7EA9EC2E-1E24-4168-AC51-E475D301F2C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10C0886-E607-46FC-80EF-F299E9E810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E5E2612A-64B8-420E-9511-11C2D3F36F7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5686058-0998-4BF0-BF5E-12E2415BC5A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D801F88-DD56-4F31-9776-2E7A945464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321CD4F8-3999-4844-BC39-60165FEAF93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93BA9F7-27A3-498F-90E8-277AC0E3378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31657EED-42E5-412A-BBA8-868598B3994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153ED9D5-CCFE-4E30-A58C-D33E7E0DDAD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D166CFE-B458-4BB2-B2BF-155C41FE5F1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9523CE05-1ADA-46CA-83FC-AD9EA04E470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8A387BF-DBDD-46EC-81F8-D1C1CC19597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2AD190B9-19ED-4F53-A37E-C7464C0E285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AA50A80-178A-4BE8-9D77-8F49D0EA3B2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AE02CB42-0703-4F8D-8537-6CEAF996BB6B}"/>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B955CA23-B372-477A-8108-053EBA6125E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E3DCA33A-7946-4A58-9392-569B3FA2198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B50722BB-D2FD-4922-9DA3-DEEE115271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F8BB28C-BBDC-4D70-87CF-D3E0529D6ED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5E8C85A2-BEB4-4FC9-93DC-21BF38CEA4F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01CFE5B5-FB2C-428A-9C23-7A8C5980A312}"/>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7FFB1447-0DE3-4D8F-A16D-E16DC904359A}"/>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7AA082C7-6212-4F18-B1CB-C178091EB6BF}"/>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E4A164A0-B2A5-4FAE-B57A-0B2F06D503B4}"/>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AE709B6E-E078-4ECB-B8DB-834F69EF0E04}"/>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123426</xdr:rowOff>
    </xdr:from>
    <xdr:ext cx="469744" cy="259045"/>
    <xdr:sp macro="" textlink="">
      <xdr:nvSpPr>
        <xdr:cNvPr id="346" name="【公営住宅】&#10;一人当たり面積平均値テキスト">
          <a:extLst>
            <a:ext uri="{FF2B5EF4-FFF2-40B4-BE49-F238E27FC236}">
              <a16:creationId xmlns:a16="http://schemas.microsoft.com/office/drawing/2014/main" id="{1FDE6B3D-84D2-47B7-883D-BDB4DD92EE64}"/>
            </a:ext>
          </a:extLst>
        </xdr:cNvPr>
        <xdr:cNvSpPr txBox="1"/>
      </xdr:nvSpPr>
      <xdr:spPr>
        <a:xfrm>
          <a:off x="10515600" y="14525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CF7F0F28-55B9-45F1-B679-B08D89C4964F}"/>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0E19951D-CE8F-42B5-A080-1EC9AEEE70D5}"/>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1DDD8A39-392C-4B29-B716-25EFB2EA238A}"/>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124689</xdr:rowOff>
    </xdr:from>
    <xdr:to>
      <xdr:col>41</xdr:col>
      <xdr:colOff>101600</xdr:colOff>
      <xdr:row>86</xdr:row>
      <xdr:rowOff>54839</xdr:rowOff>
    </xdr:to>
    <xdr:sp macro="" textlink="">
      <xdr:nvSpPr>
        <xdr:cNvPr id="350" name="フローチャート: 判断 349">
          <a:extLst>
            <a:ext uri="{FF2B5EF4-FFF2-40B4-BE49-F238E27FC236}">
              <a16:creationId xmlns:a16="http://schemas.microsoft.com/office/drawing/2014/main" id="{C1F87A5C-EC0A-4A4E-8521-6D96228FCF80}"/>
            </a:ext>
          </a:extLst>
        </xdr:cNvPr>
        <xdr:cNvSpPr/>
      </xdr:nvSpPr>
      <xdr:spPr>
        <a:xfrm>
          <a:off x="7810500" y="146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124871</xdr:rowOff>
    </xdr:from>
    <xdr:to>
      <xdr:col>36</xdr:col>
      <xdr:colOff>165100</xdr:colOff>
      <xdr:row>86</xdr:row>
      <xdr:rowOff>55021</xdr:rowOff>
    </xdr:to>
    <xdr:sp macro="" textlink="">
      <xdr:nvSpPr>
        <xdr:cNvPr id="351" name="フローチャート: 判断 350">
          <a:extLst>
            <a:ext uri="{FF2B5EF4-FFF2-40B4-BE49-F238E27FC236}">
              <a16:creationId xmlns:a16="http://schemas.microsoft.com/office/drawing/2014/main" id="{B9443EF0-0579-4F6D-9251-E89B7AB5B7C0}"/>
            </a:ext>
          </a:extLst>
        </xdr:cNvPr>
        <xdr:cNvSpPr/>
      </xdr:nvSpPr>
      <xdr:spPr>
        <a:xfrm>
          <a:off x="6921500" y="1469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AD4534C-3BEF-46F6-8915-5635BDA3AA5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8BC89ED-93C2-4668-9FB8-C166206E7EA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0FABCD2-8F23-401D-A29A-F3E75BC60C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6878177-85F7-4533-827B-1A00BD7B663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2BA92D1-1E2C-4071-8D93-C775569A94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129443</xdr:rowOff>
    </xdr:from>
    <xdr:to>
      <xdr:col>55</xdr:col>
      <xdr:colOff>50800</xdr:colOff>
      <xdr:row>86</xdr:row>
      <xdr:rowOff>59593</xdr:rowOff>
    </xdr:to>
    <xdr:sp macro="" textlink="">
      <xdr:nvSpPr>
        <xdr:cNvPr id="357" name="楕円 356">
          <a:extLst>
            <a:ext uri="{FF2B5EF4-FFF2-40B4-BE49-F238E27FC236}">
              <a16:creationId xmlns:a16="http://schemas.microsoft.com/office/drawing/2014/main" id="{D3338582-A675-49CB-B26D-6CFB8A9BE3AC}"/>
            </a:ext>
          </a:extLst>
        </xdr:cNvPr>
        <xdr:cNvSpPr/>
      </xdr:nvSpPr>
      <xdr:spPr>
        <a:xfrm>
          <a:off x="10426700" y="1470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78975</xdr:rowOff>
    </xdr:from>
    <xdr:ext cx="469744" cy="259045"/>
    <xdr:sp macro="" textlink="">
      <xdr:nvSpPr>
        <xdr:cNvPr id="358" name="【公営住宅】&#10;一人当たり面積該当値テキスト">
          <a:extLst>
            <a:ext uri="{FF2B5EF4-FFF2-40B4-BE49-F238E27FC236}">
              <a16:creationId xmlns:a16="http://schemas.microsoft.com/office/drawing/2014/main" id="{53BD6154-4EC3-4F77-B075-9D96C1F56F71}"/>
            </a:ext>
          </a:extLst>
        </xdr:cNvPr>
        <xdr:cNvSpPr txBox="1"/>
      </xdr:nvSpPr>
      <xdr:spPr>
        <a:xfrm>
          <a:off x="10515600" y="1465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130039</xdr:rowOff>
    </xdr:from>
    <xdr:to>
      <xdr:col>50</xdr:col>
      <xdr:colOff>165100</xdr:colOff>
      <xdr:row>86</xdr:row>
      <xdr:rowOff>60189</xdr:rowOff>
    </xdr:to>
    <xdr:sp macro="" textlink="">
      <xdr:nvSpPr>
        <xdr:cNvPr id="359" name="楕円 358">
          <a:extLst>
            <a:ext uri="{FF2B5EF4-FFF2-40B4-BE49-F238E27FC236}">
              <a16:creationId xmlns:a16="http://schemas.microsoft.com/office/drawing/2014/main" id="{3EE08D8B-EB34-45CB-9507-1B952BF35085}"/>
            </a:ext>
          </a:extLst>
        </xdr:cNvPr>
        <xdr:cNvSpPr/>
      </xdr:nvSpPr>
      <xdr:spPr>
        <a:xfrm>
          <a:off x="9588500" y="147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8793</xdr:rowOff>
    </xdr:from>
    <xdr:to>
      <xdr:col>55</xdr:col>
      <xdr:colOff>0</xdr:colOff>
      <xdr:row>86</xdr:row>
      <xdr:rowOff>9389</xdr:rowOff>
    </xdr:to>
    <xdr:cxnSp macro="">
      <xdr:nvCxnSpPr>
        <xdr:cNvPr id="360" name="直線コネクタ 359">
          <a:extLst>
            <a:ext uri="{FF2B5EF4-FFF2-40B4-BE49-F238E27FC236}">
              <a16:creationId xmlns:a16="http://schemas.microsoft.com/office/drawing/2014/main" id="{981491C2-4DEB-4739-9A2A-9E810DEF2D3A}"/>
            </a:ext>
          </a:extLst>
        </xdr:cNvPr>
        <xdr:cNvCxnSpPr/>
      </xdr:nvCxnSpPr>
      <xdr:spPr>
        <a:xfrm flipV="1">
          <a:off x="9639300" y="14753493"/>
          <a:ext cx="8382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130494</xdr:rowOff>
    </xdr:from>
    <xdr:to>
      <xdr:col>46</xdr:col>
      <xdr:colOff>38100</xdr:colOff>
      <xdr:row>86</xdr:row>
      <xdr:rowOff>60644</xdr:rowOff>
    </xdr:to>
    <xdr:sp macro="" textlink="">
      <xdr:nvSpPr>
        <xdr:cNvPr id="361" name="楕円 360">
          <a:extLst>
            <a:ext uri="{FF2B5EF4-FFF2-40B4-BE49-F238E27FC236}">
              <a16:creationId xmlns:a16="http://schemas.microsoft.com/office/drawing/2014/main" id="{18E7BC4E-798A-4B6A-A1F1-B4EF66198DD1}"/>
            </a:ext>
          </a:extLst>
        </xdr:cNvPr>
        <xdr:cNvSpPr/>
      </xdr:nvSpPr>
      <xdr:spPr>
        <a:xfrm>
          <a:off x="8699500" y="1470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9389</xdr:rowOff>
    </xdr:from>
    <xdr:to>
      <xdr:col>50</xdr:col>
      <xdr:colOff>114300</xdr:colOff>
      <xdr:row>86</xdr:row>
      <xdr:rowOff>9844</xdr:rowOff>
    </xdr:to>
    <xdr:cxnSp macro="">
      <xdr:nvCxnSpPr>
        <xdr:cNvPr id="362" name="直線コネクタ 361">
          <a:extLst>
            <a:ext uri="{FF2B5EF4-FFF2-40B4-BE49-F238E27FC236}">
              <a16:creationId xmlns:a16="http://schemas.microsoft.com/office/drawing/2014/main" id="{51FCBA9C-4464-46EE-B436-7A4546C96F47}"/>
            </a:ext>
          </a:extLst>
        </xdr:cNvPr>
        <xdr:cNvCxnSpPr/>
      </xdr:nvCxnSpPr>
      <xdr:spPr>
        <a:xfrm flipV="1">
          <a:off x="8750300" y="14754089"/>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130998</xdr:rowOff>
    </xdr:from>
    <xdr:to>
      <xdr:col>41</xdr:col>
      <xdr:colOff>101600</xdr:colOff>
      <xdr:row>86</xdr:row>
      <xdr:rowOff>61148</xdr:rowOff>
    </xdr:to>
    <xdr:sp macro="" textlink="">
      <xdr:nvSpPr>
        <xdr:cNvPr id="363" name="楕円 362">
          <a:extLst>
            <a:ext uri="{FF2B5EF4-FFF2-40B4-BE49-F238E27FC236}">
              <a16:creationId xmlns:a16="http://schemas.microsoft.com/office/drawing/2014/main" id="{4BA89C59-EC86-4231-BB51-CC20C0BFAC91}"/>
            </a:ext>
          </a:extLst>
        </xdr:cNvPr>
        <xdr:cNvSpPr/>
      </xdr:nvSpPr>
      <xdr:spPr>
        <a:xfrm>
          <a:off x="7810500" y="147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9844</xdr:rowOff>
    </xdr:from>
    <xdr:to>
      <xdr:col>45</xdr:col>
      <xdr:colOff>177800</xdr:colOff>
      <xdr:row>86</xdr:row>
      <xdr:rowOff>10348</xdr:rowOff>
    </xdr:to>
    <xdr:cxnSp macro="">
      <xdr:nvCxnSpPr>
        <xdr:cNvPr id="364" name="直線コネクタ 363">
          <a:extLst>
            <a:ext uri="{FF2B5EF4-FFF2-40B4-BE49-F238E27FC236}">
              <a16:creationId xmlns:a16="http://schemas.microsoft.com/office/drawing/2014/main" id="{1CC30517-DA4B-44F5-9772-48DA766C5B7D}"/>
            </a:ext>
          </a:extLst>
        </xdr:cNvPr>
        <xdr:cNvCxnSpPr/>
      </xdr:nvCxnSpPr>
      <xdr:spPr>
        <a:xfrm flipV="1">
          <a:off x="7861300" y="14754544"/>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136438</xdr:rowOff>
    </xdr:from>
    <xdr:to>
      <xdr:col>36</xdr:col>
      <xdr:colOff>165100</xdr:colOff>
      <xdr:row>86</xdr:row>
      <xdr:rowOff>66588</xdr:rowOff>
    </xdr:to>
    <xdr:sp macro="" textlink="">
      <xdr:nvSpPr>
        <xdr:cNvPr id="365" name="楕円 364">
          <a:extLst>
            <a:ext uri="{FF2B5EF4-FFF2-40B4-BE49-F238E27FC236}">
              <a16:creationId xmlns:a16="http://schemas.microsoft.com/office/drawing/2014/main" id="{2702A19A-B75B-424C-913B-B9E8BCAB6397}"/>
            </a:ext>
          </a:extLst>
        </xdr:cNvPr>
        <xdr:cNvSpPr/>
      </xdr:nvSpPr>
      <xdr:spPr>
        <a:xfrm>
          <a:off x="6921500" y="147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10348</xdr:rowOff>
    </xdr:from>
    <xdr:to>
      <xdr:col>41</xdr:col>
      <xdr:colOff>50800</xdr:colOff>
      <xdr:row>86</xdr:row>
      <xdr:rowOff>15788</xdr:rowOff>
    </xdr:to>
    <xdr:cxnSp macro="">
      <xdr:nvCxnSpPr>
        <xdr:cNvPr id="366" name="直線コネクタ 365">
          <a:extLst>
            <a:ext uri="{FF2B5EF4-FFF2-40B4-BE49-F238E27FC236}">
              <a16:creationId xmlns:a16="http://schemas.microsoft.com/office/drawing/2014/main" id="{5168DFC3-F508-4C70-A5EA-BD7678E18DE9}"/>
            </a:ext>
          </a:extLst>
        </xdr:cNvPr>
        <xdr:cNvCxnSpPr/>
      </xdr:nvCxnSpPr>
      <xdr:spPr>
        <a:xfrm flipV="1">
          <a:off x="6972300" y="14755048"/>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47271</xdr:rowOff>
    </xdr:from>
    <xdr:ext cx="469744" cy="259045"/>
    <xdr:sp macro="" textlink="">
      <xdr:nvSpPr>
        <xdr:cNvPr id="367" name="n_1aveValue【公営住宅】&#10;一人当たり面積">
          <a:extLst>
            <a:ext uri="{FF2B5EF4-FFF2-40B4-BE49-F238E27FC236}">
              <a16:creationId xmlns:a16="http://schemas.microsoft.com/office/drawing/2014/main" id="{5BE5B35F-68AF-478D-A11A-34D879386D72}"/>
            </a:ext>
          </a:extLst>
        </xdr:cNvPr>
        <xdr:cNvSpPr txBox="1"/>
      </xdr:nvSpPr>
      <xdr:spPr>
        <a:xfrm>
          <a:off x="9391727" y="1444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48643</xdr:rowOff>
    </xdr:from>
    <xdr:ext cx="469744" cy="259045"/>
    <xdr:sp macro="" textlink="">
      <xdr:nvSpPr>
        <xdr:cNvPr id="368" name="n_2aveValue【公営住宅】&#10;一人当たり面積">
          <a:extLst>
            <a:ext uri="{FF2B5EF4-FFF2-40B4-BE49-F238E27FC236}">
              <a16:creationId xmlns:a16="http://schemas.microsoft.com/office/drawing/2014/main" id="{952A29C4-C947-46D1-BD46-CF638622F436}"/>
            </a:ext>
          </a:extLst>
        </xdr:cNvPr>
        <xdr:cNvSpPr txBox="1"/>
      </xdr:nvSpPr>
      <xdr:spPr>
        <a:xfrm>
          <a:off x="8515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71366</xdr:rowOff>
    </xdr:from>
    <xdr:ext cx="469744" cy="259045"/>
    <xdr:sp macro="" textlink="">
      <xdr:nvSpPr>
        <xdr:cNvPr id="369" name="n_3aveValue【公営住宅】&#10;一人当たり面積">
          <a:extLst>
            <a:ext uri="{FF2B5EF4-FFF2-40B4-BE49-F238E27FC236}">
              <a16:creationId xmlns:a16="http://schemas.microsoft.com/office/drawing/2014/main" id="{566466DA-8336-4223-8FBE-FF2B3ED6982F}"/>
            </a:ext>
          </a:extLst>
        </xdr:cNvPr>
        <xdr:cNvSpPr txBox="1"/>
      </xdr:nvSpPr>
      <xdr:spPr>
        <a:xfrm>
          <a:off x="7626427" y="1447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71548</xdr:rowOff>
    </xdr:from>
    <xdr:ext cx="469744" cy="259045"/>
    <xdr:sp macro="" textlink="">
      <xdr:nvSpPr>
        <xdr:cNvPr id="370" name="n_4aveValue【公営住宅】&#10;一人当たり面積">
          <a:extLst>
            <a:ext uri="{FF2B5EF4-FFF2-40B4-BE49-F238E27FC236}">
              <a16:creationId xmlns:a16="http://schemas.microsoft.com/office/drawing/2014/main" id="{691E9C96-E45F-40B6-A703-65188C94F33A}"/>
            </a:ext>
          </a:extLst>
        </xdr:cNvPr>
        <xdr:cNvSpPr txBox="1"/>
      </xdr:nvSpPr>
      <xdr:spPr>
        <a:xfrm>
          <a:off x="6737427" y="1447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51316</xdr:rowOff>
    </xdr:from>
    <xdr:ext cx="469744" cy="259045"/>
    <xdr:sp macro="" textlink="">
      <xdr:nvSpPr>
        <xdr:cNvPr id="371" name="n_1mainValue【公営住宅】&#10;一人当たり面積">
          <a:extLst>
            <a:ext uri="{FF2B5EF4-FFF2-40B4-BE49-F238E27FC236}">
              <a16:creationId xmlns:a16="http://schemas.microsoft.com/office/drawing/2014/main" id="{3A272AFE-6768-494B-88D3-20272EBF8357}"/>
            </a:ext>
          </a:extLst>
        </xdr:cNvPr>
        <xdr:cNvSpPr txBox="1"/>
      </xdr:nvSpPr>
      <xdr:spPr>
        <a:xfrm>
          <a:off x="9391727" y="14796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51771</xdr:rowOff>
    </xdr:from>
    <xdr:ext cx="469744" cy="259045"/>
    <xdr:sp macro="" textlink="">
      <xdr:nvSpPr>
        <xdr:cNvPr id="372" name="n_2mainValue【公営住宅】&#10;一人当たり面積">
          <a:extLst>
            <a:ext uri="{FF2B5EF4-FFF2-40B4-BE49-F238E27FC236}">
              <a16:creationId xmlns:a16="http://schemas.microsoft.com/office/drawing/2014/main" id="{CB135FE7-2866-4B6F-87B5-8336C44A5B4E}"/>
            </a:ext>
          </a:extLst>
        </xdr:cNvPr>
        <xdr:cNvSpPr txBox="1"/>
      </xdr:nvSpPr>
      <xdr:spPr>
        <a:xfrm>
          <a:off x="8515427" y="1479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52275</xdr:rowOff>
    </xdr:from>
    <xdr:ext cx="469744" cy="259045"/>
    <xdr:sp macro="" textlink="">
      <xdr:nvSpPr>
        <xdr:cNvPr id="373" name="n_3mainValue【公営住宅】&#10;一人当たり面積">
          <a:extLst>
            <a:ext uri="{FF2B5EF4-FFF2-40B4-BE49-F238E27FC236}">
              <a16:creationId xmlns:a16="http://schemas.microsoft.com/office/drawing/2014/main" id="{4F99DE7C-36B1-4952-A2BA-252D8F8E6C58}"/>
            </a:ext>
          </a:extLst>
        </xdr:cNvPr>
        <xdr:cNvSpPr txBox="1"/>
      </xdr:nvSpPr>
      <xdr:spPr>
        <a:xfrm>
          <a:off x="7626427" y="1479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57715</xdr:rowOff>
    </xdr:from>
    <xdr:ext cx="469744" cy="259045"/>
    <xdr:sp macro="" textlink="">
      <xdr:nvSpPr>
        <xdr:cNvPr id="374" name="n_4mainValue【公営住宅】&#10;一人当たり面積">
          <a:extLst>
            <a:ext uri="{FF2B5EF4-FFF2-40B4-BE49-F238E27FC236}">
              <a16:creationId xmlns:a16="http://schemas.microsoft.com/office/drawing/2014/main" id="{DDF95508-0B4D-45FA-9E38-54BC2FB63B1B}"/>
            </a:ext>
          </a:extLst>
        </xdr:cNvPr>
        <xdr:cNvSpPr txBox="1"/>
      </xdr:nvSpPr>
      <xdr:spPr>
        <a:xfrm>
          <a:off x="6737427" y="148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C2B9788-8BDB-451F-BB30-14920468CB8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8A091F9-1E3F-4471-A006-F38B167F29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A407778-7B10-4876-A81F-820A2FBD3E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FA806615-7299-4749-9A88-F5B35CDC15F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A56D8BCD-8AD7-4996-9010-A26936D4C0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8BCA68BE-777E-4906-BCE7-0860E12E576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C725E59-D4BA-4117-92A9-3C7B271A490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830B1E4-FC1C-4A17-B1B8-E3BC3F5019C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D740BF0C-23B3-4209-8B18-6EC293A8B2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DC586FF4-C0B9-4AF9-88B4-3A692340D90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2DB07E9A-B43F-46E9-B76C-9D31DA28A4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9A066B55-42AE-4838-9F28-54A968092FE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FADB5208-7309-48E6-A5EC-2CB0A82E91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66314723-AE54-49E4-9739-17ABC572DC8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EB4A6AE1-A215-4E3A-8218-3D68EC87FC6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6105613C-C2D7-4739-A42A-F10DE255DD3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491E8B5-2F09-4B9F-9610-54E22D660F7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3641739-339C-45EF-91D5-4787465373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7C82A9E1-0FCE-4897-9DF2-1FDCE87CFCC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A096CD25-A9AF-4C24-B7A6-491A61AFAC2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14570120-E779-454C-AACC-FFAD6154BB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9A80653-C98D-4829-B12A-FB13690C83D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E54D9F94-ADF5-4B06-8B11-652E124337E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DE069CB6-12F1-4C16-A58B-F692B03460C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FC2B0898-9E9E-4371-A04F-50ADB7A673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AA3273B0-AE81-403C-9702-B4119941D85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50F7B27D-1810-48B3-9763-CAFAE724183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7C99AE6A-E251-4409-A4E3-D1A9E87C488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4B3EACA2-6112-45B8-AED5-943D219436E5}"/>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5B331BCA-FABB-4210-B1E9-75B5AC8C956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D6F0538F-EA85-49FD-8A47-BA63CE40A3B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3BDAB856-0780-403C-802E-BA9C4B2BB0C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376E8CB9-5218-4D9D-89C2-E335DC65EA85}"/>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29C2AC83-7AD3-4A71-A6AD-813FC312094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0C5BCE35-4FBE-4DA1-AA6E-B51E9874D2B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49A52F13-4CB0-48CE-A6B8-BA6ECC48F08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E1C57629-0A44-438B-BEB3-903F837005E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F4724030-C450-4EFB-ADDD-79FB666BE13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90147DD2-D1B6-43D1-92A3-8D2314A7189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F8597C14-AA3E-419B-9004-08BBB9CB14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1636FEC2-E6C1-4C59-81D8-6AA6C39CE3C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E09417FB-F030-4F5E-8D4D-E442064E8A05}"/>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A5656D6B-9F9B-4696-97DF-9645C5859E3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EA5BA6EF-B3BA-4389-9B08-40364DC2070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780CFF25-D9C9-4725-9943-45E3497490BC}"/>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0" name="直線コネクタ 419">
          <a:extLst>
            <a:ext uri="{FF2B5EF4-FFF2-40B4-BE49-F238E27FC236}">
              <a16:creationId xmlns:a16="http://schemas.microsoft.com/office/drawing/2014/main" id="{4750380B-8D8C-4CB4-A913-E896FD984F5E}"/>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D78D0500-94F8-4035-8BE4-32F1A5DAC718}"/>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2" name="フローチャート: 判断 421">
          <a:extLst>
            <a:ext uri="{FF2B5EF4-FFF2-40B4-BE49-F238E27FC236}">
              <a16:creationId xmlns:a16="http://schemas.microsoft.com/office/drawing/2014/main" id="{D3213A8B-08FF-4B62-AE63-0F46F36EA759}"/>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423" name="フローチャート: 判断 422">
          <a:extLst>
            <a:ext uri="{FF2B5EF4-FFF2-40B4-BE49-F238E27FC236}">
              <a16:creationId xmlns:a16="http://schemas.microsoft.com/office/drawing/2014/main" id="{889A971E-E2EA-4C5F-8862-E1C5BADCD141}"/>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24" name="フローチャート: 判断 423">
          <a:extLst>
            <a:ext uri="{FF2B5EF4-FFF2-40B4-BE49-F238E27FC236}">
              <a16:creationId xmlns:a16="http://schemas.microsoft.com/office/drawing/2014/main" id="{834BA644-8933-495F-B273-64BAD74EDC68}"/>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144599</xdr:rowOff>
    </xdr:from>
    <xdr:to>
      <xdr:col>72</xdr:col>
      <xdr:colOff>38100</xdr:colOff>
      <xdr:row>38</xdr:row>
      <xdr:rowOff>74749</xdr:rowOff>
    </xdr:to>
    <xdr:sp macro="" textlink="">
      <xdr:nvSpPr>
        <xdr:cNvPr id="425" name="フローチャート: 判断 424">
          <a:extLst>
            <a:ext uri="{FF2B5EF4-FFF2-40B4-BE49-F238E27FC236}">
              <a16:creationId xmlns:a16="http://schemas.microsoft.com/office/drawing/2014/main" id="{CF2209A7-803F-43B5-846D-B4DC35ADE80B}"/>
            </a:ext>
          </a:extLst>
        </xdr:cNvPr>
        <xdr:cNvSpPr/>
      </xdr:nvSpPr>
      <xdr:spPr>
        <a:xfrm>
          <a:off x="13652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426" name="フローチャート: 判断 425">
          <a:extLst>
            <a:ext uri="{FF2B5EF4-FFF2-40B4-BE49-F238E27FC236}">
              <a16:creationId xmlns:a16="http://schemas.microsoft.com/office/drawing/2014/main" id="{718076D5-414F-403C-8F97-21A1C3522571}"/>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F5ED72AB-B31C-4F66-BDDA-A0012981017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ADE4B1EB-576F-4FD1-9838-7FAF4CF8B0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5BC4D3E0-DE57-476F-9A01-8166877A60A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878D67D-0A0D-42E1-A2A2-29AD49A7228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1788056-797C-4EA2-B030-CE9F868BE4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141333</xdr:rowOff>
    </xdr:from>
    <xdr:to>
      <xdr:col>85</xdr:col>
      <xdr:colOff>177800</xdr:colOff>
      <xdr:row>38</xdr:row>
      <xdr:rowOff>71482</xdr:rowOff>
    </xdr:to>
    <xdr:sp macro="" textlink="">
      <xdr:nvSpPr>
        <xdr:cNvPr id="432" name="楕円 431">
          <a:extLst>
            <a:ext uri="{FF2B5EF4-FFF2-40B4-BE49-F238E27FC236}">
              <a16:creationId xmlns:a16="http://schemas.microsoft.com/office/drawing/2014/main" id="{EB7BD64D-EF15-4F8C-8096-83A3EBF8B65A}"/>
            </a:ext>
          </a:extLst>
        </xdr:cNvPr>
        <xdr:cNvSpPr/>
      </xdr:nvSpPr>
      <xdr:spPr>
        <a:xfrm>
          <a:off x="16268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164210</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97E4C2FD-1C4B-4B9E-BEBB-9EDA04FDF77F}"/>
            </a:ext>
          </a:extLst>
        </xdr:cNvPr>
        <xdr:cNvSpPr txBox="1"/>
      </xdr:nvSpPr>
      <xdr:spPr>
        <a:xfrm>
          <a:off x="16357600" y="6336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98878</xdr:rowOff>
    </xdr:from>
    <xdr:to>
      <xdr:col>81</xdr:col>
      <xdr:colOff>101600</xdr:colOff>
      <xdr:row>38</xdr:row>
      <xdr:rowOff>29028</xdr:rowOff>
    </xdr:to>
    <xdr:sp macro="" textlink="">
      <xdr:nvSpPr>
        <xdr:cNvPr id="434" name="楕円 433">
          <a:extLst>
            <a:ext uri="{FF2B5EF4-FFF2-40B4-BE49-F238E27FC236}">
              <a16:creationId xmlns:a16="http://schemas.microsoft.com/office/drawing/2014/main" id="{A3A0D9FB-1393-4327-BE7D-2CAEAE054496}"/>
            </a:ext>
          </a:extLst>
        </xdr:cNvPr>
        <xdr:cNvSpPr/>
      </xdr:nvSpPr>
      <xdr:spPr>
        <a:xfrm>
          <a:off x="15430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149678</xdr:rowOff>
    </xdr:from>
    <xdr:to>
      <xdr:col>85</xdr:col>
      <xdr:colOff>127000</xdr:colOff>
      <xdr:row>38</xdr:row>
      <xdr:rowOff>20683</xdr:rowOff>
    </xdr:to>
    <xdr:cxnSp macro="">
      <xdr:nvCxnSpPr>
        <xdr:cNvPr id="435" name="直線コネクタ 434">
          <a:extLst>
            <a:ext uri="{FF2B5EF4-FFF2-40B4-BE49-F238E27FC236}">
              <a16:creationId xmlns:a16="http://schemas.microsoft.com/office/drawing/2014/main" id="{712AC5E1-5E81-4754-85D3-86035FF14096}"/>
            </a:ext>
          </a:extLst>
        </xdr:cNvPr>
        <xdr:cNvCxnSpPr/>
      </xdr:nvCxnSpPr>
      <xdr:spPr>
        <a:xfrm>
          <a:off x="15481300" y="649332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54792</xdr:rowOff>
    </xdr:from>
    <xdr:to>
      <xdr:col>76</xdr:col>
      <xdr:colOff>165100</xdr:colOff>
      <xdr:row>37</xdr:row>
      <xdr:rowOff>156392</xdr:rowOff>
    </xdr:to>
    <xdr:sp macro="" textlink="">
      <xdr:nvSpPr>
        <xdr:cNvPr id="436" name="楕円 435">
          <a:extLst>
            <a:ext uri="{FF2B5EF4-FFF2-40B4-BE49-F238E27FC236}">
              <a16:creationId xmlns:a16="http://schemas.microsoft.com/office/drawing/2014/main" id="{BF2F2628-5BBB-4B43-9747-DD9DDD1B6B70}"/>
            </a:ext>
          </a:extLst>
        </xdr:cNvPr>
        <xdr:cNvSpPr/>
      </xdr:nvSpPr>
      <xdr:spPr>
        <a:xfrm>
          <a:off x="14541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105592</xdr:rowOff>
    </xdr:from>
    <xdr:to>
      <xdr:col>81</xdr:col>
      <xdr:colOff>50800</xdr:colOff>
      <xdr:row>37</xdr:row>
      <xdr:rowOff>149678</xdr:rowOff>
    </xdr:to>
    <xdr:cxnSp macro="">
      <xdr:nvCxnSpPr>
        <xdr:cNvPr id="437" name="直線コネクタ 436">
          <a:extLst>
            <a:ext uri="{FF2B5EF4-FFF2-40B4-BE49-F238E27FC236}">
              <a16:creationId xmlns:a16="http://schemas.microsoft.com/office/drawing/2014/main" id="{1EB8812D-36F6-49DF-8533-41C85D8FC76C}"/>
            </a:ext>
          </a:extLst>
        </xdr:cNvPr>
        <xdr:cNvCxnSpPr/>
      </xdr:nvCxnSpPr>
      <xdr:spPr>
        <a:xfrm>
          <a:off x="14592300" y="6449242"/>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58057</xdr:rowOff>
    </xdr:from>
    <xdr:to>
      <xdr:col>72</xdr:col>
      <xdr:colOff>38100</xdr:colOff>
      <xdr:row>37</xdr:row>
      <xdr:rowOff>159657</xdr:rowOff>
    </xdr:to>
    <xdr:sp macro="" textlink="">
      <xdr:nvSpPr>
        <xdr:cNvPr id="438" name="楕円 437">
          <a:extLst>
            <a:ext uri="{FF2B5EF4-FFF2-40B4-BE49-F238E27FC236}">
              <a16:creationId xmlns:a16="http://schemas.microsoft.com/office/drawing/2014/main" id="{A7F798D5-BCF3-4B4E-BA2A-342B1D651300}"/>
            </a:ext>
          </a:extLst>
        </xdr:cNvPr>
        <xdr:cNvSpPr/>
      </xdr:nvSpPr>
      <xdr:spPr>
        <a:xfrm>
          <a:off x="13652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105592</xdr:rowOff>
    </xdr:from>
    <xdr:to>
      <xdr:col>76</xdr:col>
      <xdr:colOff>114300</xdr:colOff>
      <xdr:row>37</xdr:row>
      <xdr:rowOff>108857</xdr:rowOff>
    </xdr:to>
    <xdr:cxnSp macro="">
      <xdr:nvCxnSpPr>
        <xdr:cNvPr id="439" name="直線コネクタ 438">
          <a:extLst>
            <a:ext uri="{FF2B5EF4-FFF2-40B4-BE49-F238E27FC236}">
              <a16:creationId xmlns:a16="http://schemas.microsoft.com/office/drawing/2014/main" id="{4453CEEB-994E-4A9A-B83E-D779CE5D6262}"/>
            </a:ext>
          </a:extLst>
        </xdr:cNvPr>
        <xdr:cNvCxnSpPr/>
      </xdr:nvCxnSpPr>
      <xdr:spPr>
        <a:xfrm flipV="1">
          <a:off x="13703300" y="644924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20501</xdr:rowOff>
    </xdr:from>
    <xdr:to>
      <xdr:col>67</xdr:col>
      <xdr:colOff>101600</xdr:colOff>
      <xdr:row>37</xdr:row>
      <xdr:rowOff>122101</xdr:rowOff>
    </xdr:to>
    <xdr:sp macro="" textlink="">
      <xdr:nvSpPr>
        <xdr:cNvPr id="440" name="楕円 439">
          <a:extLst>
            <a:ext uri="{FF2B5EF4-FFF2-40B4-BE49-F238E27FC236}">
              <a16:creationId xmlns:a16="http://schemas.microsoft.com/office/drawing/2014/main" id="{D7B00EEC-A762-4B97-BA81-3F92322B5982}"/>
            </a:ext>
          </a:extLst>
        </xdr:cNvPr>
        <xdr:cNvSpPr/>
      </xdr:nvSpPr>
      <xdr:spPr>
        <a:xfrm>
          <a:off x="12763500" y="636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71301</xdr:rowOff>
    </xdr:from>
    <xdr:to>
      <xdr:col>71</xdr:col>
      <xdr:colOff>177800</xdr:colOff>
      <xdr:row>37</xdr:row>
      <xdr:rowOff>108857</xdr:rowOff>
    </xdr:to>
    <xdr:cxnSp macro="">
      <xdr:nvCxnSpPr>
        <xdr:cNvPr id="441" name="直線コネクタ 440">
          <a:extLst>
            <a:ext uri="{FF2B5EF4-FFF2-40B4-BE49-F238E27FC236}">
              <a16:creationId xmlns:a16="http://schemas.microsoft.com/office/drawing/2014/main" id="{98D3B423-DD8C-4ABB-B0DB-6D8FB34DEFC8}"/>
            </a:ext>
          </a:extLst>
        </xdr:cNvPr>
        <xdr:cNvCxnSpPr/>
      </xdr:nvCxnSpPr>
      <xdr:spPr>
        <a:xfrm>
          <a:off x="12814300" y="64149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C02B0506-1AD1-4409-9122-BD3A4B305578}"/>
            </a:ext>
          </a:extLst>
        </xdr:cNvPr>
        <xdr:cNvSpPr txBox="1"/>
      </xdr:nvSpPr>
      <xdr:spPr>
        <a:xfrm>
          <a:off x="15266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15B5FCC6-E24E-4AD5-8B93-EDAA607C5E7A}"/>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65876</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3C9A691C-D21A-46DF-9158-33A72084D916}"/>
            </a:ext>
          </a:extLst>
        </xdr:cNvPr>
        <xdr:cNvSpPr txBox="1"/>
      </xdr:nvSpPr>
      <xdr:spPr>
        <a:xfrm>
          <a:off x="13500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57711</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B450B7EB-11E5-4EAC-8A73-021F618B06BB}"/>
            </a:ext>
          </a:extLst>
        </xdr:cNvPr>
        <xdr:cNvSpPr txBox="1"/>
      </xdr:nvSpPr>
      <xdr:spPr>
        <a:xfrm>
          <a:off x="12611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45555</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115BBEAE-51A9-4C82-BECF-1F45DBD438E5}"/>
            </a:ext>
          </a:extLst>
        </xdr:cNvPr>
        <xdr:cNvSpPr txBox="1"/>
      </xdr:nvSpPr>
      <xdr:spPr>
        <a:xfrm>
          <a:off x="152660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1469</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94BAC2EB-6307-4F81-96F3-16DD019BEA5E}"/>
            </a:ext>
          </a:extLst>
        </xdr:cNvPr>
        <xdr:cNvSpPr txBox="1"/>
      </xdr:nvSpPr>
      <xdr:spPr>
        <a:xfrm>
          <a:off x="14389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4734</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A3E93D26-B3FA-458D-ABCF-EF404B9C6471}"/>
            </a:ext>
          </a:extLst>
        </xdr:cNvPr>
        <xdr:cNvSpPr txBox="1"/>
      </xdr:nvSpPr>
      <xdr:spPr>
        <a:xfrm>
          <a:off x="13500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138628</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41311E0E-D60C-49A1-BD92-8AF3FD8E3996}"/>
            </a:ext>
          </a:extLst>
        </xdr:cNvPr>
        <xdr:cNvSpPr txBox="1"/>
      </xdr:nvSpPr>
      <xdr:spPr>
        <a:xfrm>
          <a:off x="12611744" y="613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920CD94E-1650-4C0B-AC32-9D3E61169F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D894513E-E27F-4614-83E9-109434311D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1E56D2EC-F338-4FDB-A521-0247F07A35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A0E0A5A6-494E-41BA-A3E1-5B08FC4E3E9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3304E79A-1D3B-44CF-B27B-64C80A7D0DB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A7AF0CA-3079-47DC-8B4A-A27590A4FE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E3689460-DDA9-460A-80AB-22913052D5A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101F83E3-20EF-48EC-BE6D-849DF0E9AD9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9C5978F1-8959-4D0E-B3FC-EA7F8220CBD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4E003267-0A36-4E02-9900-EDD441A053B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8703B1F1-4791-4E59-AEB4-D59073C474C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E6D5E3F3-F376-4EBC-8434-700D669F82D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E78575E2-C41E-4C46-A94C-CF915F9D750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3356B518-1EE8-4B0D-8E04-532ACF09090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C00156EF-A4FF-4DA6-8BF6-6500B06A4E2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34944186-0541-4A46-AC37-DBEBF358ABD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147818CE-6CE2-4139-A690-153F6479D61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9AFB220D-46D6-46CF-A0EB-2E2358D14D1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8B2DBAC6-0614-4B4D-B38E-467EA097B8E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93812623-167E-4171-B7FC-BA0315ABDB2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3FE79CB0-EF82-4459-8AA7-7C8C0AF15C2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471" name="直線コネクタ 470">
          <a:extLst>
            <a:ext uri="{FF2B5EF4-FFF2-40B4-BE49-F238E27FC236}">
              <a16:creationId xmlns:a16="http://schemas.microsoft.com/office/drawing/2014/main" id="{87177411-ED13-4E57-BA2A-D68631F28997}"/>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637960F9-2E45-49CC-9E1D-160F083B4DDA}"/>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3" name="直線コネクタ 472">
          <a:extLst>
            <a:ext uri="{FF2B5EF4-FFF2-40B4-BE49-F238E27FC236}">
              <a16:creationId xmlns:a16="http://schemas.microsoft.com/office/drawing/2014/main" id="{A45FE1C1-C779-4369-87DE-C6C7E027BEC3}"/>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4B5F9990-3BF8-4660-9687-AFB77EC8D05D}"/>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a:extLst>
            <a:ext uri="{FF2B5EF4-FFF2-40B4-BE49-F238E27FC236}">
              <a16:creationId xmlns:a16="http://schemas.microsoft.com/office/drawing/2014/main" id="{94FCDD96-A7B8-4122-8B09-0516DD12AE8D}"/>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C84C5FB6-2A0B-4D33-A58C-0C363056B7C9}"/>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77" name="フローチャート: 判断 476">
          <a:extLst>
            <a:ext uri="{FF2B5EF4-FFF2-40B4-BE49-F238E27FC236}">
              <a16:creationId xmlns:a16="http://schemas.microsoft.com/office/drawing/2014/main" id="{BC32E0CA-3F78-4F55-A79B-70A4D1C3996B}"/>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478" name="フローチャート: 判断 477">
          <a:extLst>
            <a:ext uri="{FF2B5EF4-FFF2-40B4-BE49-F238E27FC236}">
              <a16:creationId xmlns:a16="http://schemas.microsoft.com/office/drawing/2014/main" id="{3257F9DF-FF6A-4D1D-8807-0F68E62332AD}"/>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479" name="フローチャート: 判断 478">
          <a:extLst>
            <a:ext uri="{FF2B5EF4-FFF2-40B4-BE49-F238E27FC236}">
              <a16:creationId xmlns:a16="http://schemas.microsoft.com/office/drawing/2014/main" id="{CE595447-7CBB-421A-8583-2FCFED90A614}"/>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98552</xdr:rowOff>
    </xdr:from>
    <xdr:to>
      <xdr:col>102</xdr:col>
      <xdr:colOff>165100</xdr:colOff>
      <xdr:row>40</xdr:row>
      <xdr:rowOff>28702</xdr:rowOff>
    </xdr:to>
    <xdr:sp macro="" textlink="">
      <xdr:nvSpPr>
        <xdr:cNvPr id="480" name="フローチャート: 判断 479">
          <a:extLst>
            <a:ext uri="{FF2B5EF4-FFF2-40B4-BE49-F238E27FC236}">
              <a16:creationId xmlns:a16="http://schemas.microsoft.com/office/drawing/2014/main" id="{78487667-47C5-4533-BFCE-868D945FF0C3}"/>
            </a:ext>
          </a:extLst>
        </xdr:cNvPr>
        <xdr:cNvSpPr/>
      </xdr:nvSpPr>
      <xdr:spPr>
        <a:xfrm>
          <a:off x="19494500" y="67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1" name="フローチャート: 判断 480">
          <a:extLst>
            <a:ext uri="{FF2B5EF4-FFF2-40B4-BE49-F238E27FC236}">
              <a16:creationId xmlns:a16="http://schemas.microsoft.com/office/drawing/2014/main" id="{88C16BF6-5EB8-44A1-88A1-20544BF1F6EA}"/>
            </a:ext>
          </a:extLst>
        </xdr:cNvPr>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A1647BFD-EDA5-48BB-80E2-E4B694541BA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AF2ADFA-3838-4520-9EDF-5677928F3FE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7CFEFAE-A7E9-4918-A7B0-170C6A681A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ED693E9-A886-4869-A3EE-0B6BF881F07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E044D90-483C-4A5E-9CAE-718DDA4AC79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82550</xdr:rowOff>
    </xdr:from>
    <xdr:to>
      <xdr:col>116</xdr:col>
      <xdr:colOff>114300</xdr:colOff>
      <xdr:row>39</xdr:row>
      <xdr:rowOff>12700</xdr:rowOff>
    </xdr:to>
    <xdr:sp macro="" textlink="">
      <xdr:nvSpPr>
        <xdr:cNvPr id="487" name="楕円 486">
          <a:extLst>
            <a:ext uri="{FF2B5EF4-FFF2-40B4-BE49-F238E27FC236}">
              <a16:creationId xmlns:a16="http://schemas.microsoft.com/office/drawing/2014/main" id="{3454D2B5-1E3B-4A5B-BE38-7259D224681A}"/>
            </a:ext>
          </a:extLst>
        </xdr:cNvPr>
        <xdr:cNvSpPr/>
      </xdr:nvSpPr>
      <xdr:spPr>
        <a:xfrm>
          <a:off x="22110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105427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592E6208-B502-4EF6-9AC4-FA1FD0026BDB}"/>
            </a:ext>
          </a:extLst>
        </xdr:cNvPr>
        <xdr:cNvSpPr txBox="1"/>
      </xdr:nvSpPr>
      <xdr:spPr>
        <a:xfrm>
          <a:off x="22199600"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93980</xdr:rowOff>
    </xdr:from>
    <xdr:to>
      <xdr:col>112</xdr:col>
      <xdr:colOff>38100</xdr:colOff>
      <xdr:row>39</xdr:row>
      <xdr:rowOff>24130</xdr:rowOff>
    </xdr:to>
    <xdr:sp macro="" textlink="">
      <xdr:nvSpPr>
        <xdr:cNvPr id="489" name="楕円 488">
          <a:extLst>
            <a:ext uri="{FF2B5EF4-FFF2-40B4-BE49-F238E27FC236}">
              <a16:creationId xmlns:a16="http://schemas.microsoft.com/office/drawing/2014/main" id="{AD7EAFFD-0659-42B9-814A-9239734BAF14}"/>
            </a:ext>
          </a:extLst>
        </xdr:cNvPr>
        <xdr:cNvSpPr/>
      </xdr:nvSpPr>
      <xdr:spPr>
        <a:xfrm>
          <a:off x="2127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133350</xdr:rowOff>
    </xdr:from>
    <xdr:to>
      <xdr:col>116</xdr:col>
      <xdr:colOff>63500</xdr:colOff>
      <xdr:row>38</xdr:row>
      <xdr:rowOff>144780</xdr:rowOff>
    </xdr:to>
    <xdr:cxnSp macro="">
      <xdr:nvCxnSpPr>
        <xdr:cNvPr id="490" name="直線コネクタ 489">
          <a:extLst>
            <a:ext uri="{FF2B5EF4-FFF2-40B4-BE49-F238E27FC236}">
              <a16:creationId xmlns:a16="http://schemas.microsoft.com/office/drawing/2014/main" id="{C664A534-AA7E-4393-9AD0-A1713CA5A617}"/>
            </a:ext>
          </a:extLst>
        </xdr:cNvPr>
        <xdr:cNvCxnSpPr/>
      </xdr:nvCxnSpPr>
      <xdr:spPr>
        <a:xfrm flipV="1">
          <a:off x="21323300" y="6648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135128</xdr:rowOff>
    </xdr:from>
    <xdr:to>
      <xdr:col>107</xdr:col>
      <xdr:colOff>101600</xdr:colOff>
      <xdr:row>39</xdr:row>
      <xdr:rowOff>65278</xdr:rowOff>
    </xdr:to>
    <xdr:sp macro="" textlink="">
      <xdr:nvSpPr>
        <xdr:cNvPr id="491" name="楕円 490">
          <a:extLst>
            <a:ext uri="{FF2B5EF4-FFF2-40B4-BE49-F238E27FC236}">
              <a16:creationId xmlns:a16="http://schemas.microsoft.com/office/drawing/2014/main" id="{E1667CE9-3779-4EDD-9CE6-D40573C5B325}"/>
            </a:ext>
          </a:extLst>
        </xdr:cNvPr>
        <xdr:cNvSpPr/>
      </xdr:nvSpPr>
      <xdr:spPr>
        <a:xfrm>
          <a:off x="20383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144780</xdr:rowOff>
    </xdr:from>
    <xdr:to>
      <xdr:col>111</xdr:col>
      <xdr:colOff>177800</xdr:colOff>
      <xdr:row>39</xdr:row>
      <xdr:rowOff>14478</xdr:rowOff>
    </xdr:to>
    <xdr:cxnSp macro="">
      <xdr:nvCxnSpPr>
        <xdr:cNvPr id="492" name="直線コネクタ 491">
          <a:extLst>
            <a:ext uri="{FF2B5EF4-FFF2-40B4-BE49-F238E27FC236}">
              <a16:creationId xmlns:a16="http://schemas.microsoft.com/office/drawing/2014/main" id="{BB78BFF9-F356-40AA-8967-2E09A71DE27B}"/>
            </a:ext>
          </a:extLst>
        </xdr:cNvPr>
        <xdr:cNvCxnSpPr/>
      </xdr:nvCxnSpPr>
      <xdr:spPr>
        <a:xfrm flipV="1">
          <a:off x="20434300" y="66598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93" name="楕円 492">
          <a:extLst>
            <a:ext uri="{FF2B5EF4-FFF2-40B4-BE49-F238E27FC236}">
              <a16:creationId xmlns:a16="http://schemas.microsoft.com/office/drawing/2014/main" id="{2A7CF455-5FBE-471E-879E-035DA0519C38}"/>
            </a:ext>
          </a:extLst>
        </xdr:cNvPr>
        <xdr:cNvSpPr/>
      </xdr:nvSpPr>
      <xdr:spPr>
        <a:xfrm>
          <a:off x="19494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160782</xdr:rowOff>
    </xdr:from>
    <xdr:to>
      <xdr:col>107</xdr:col>
      <xdr:colOff>50800</xdr:colOff>
      <xdr:row>39</xdr:row>
      <xdr:rowOff>14478</xdr:rowOff>
    </xdr:to>
    <xdr:cxnSp macro="">
      <xdr:nvCxnSpPr>
        <xdr:cNvPr id="494" name="直線コネクタ 493">
          <a:extLst>
            <a:ext uri="{FF2B5EF4-FFF2-40B4-BE49-F238E27FC236}">
              <a16:creationId xmlns:a16="http://schemas.microsoft.com/office/drawing/2014/main" id="{F8BA86B9-F3DD-4D96-BADA-0C1A06BBFC21}"/>
            </a:ext>
          </a:extLst>
        </xdr:cNvPr>
        <xdr:cNvCxnSpPr/>
      </xdr:nvCxnSpPr>
      <xdr:spPr>
        <a:xfrm>
          <a:off x="19545300" y="667588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121412</xdr:rowOff>
    </xdr:from>
    <xdr:to>
      <xdr:col>98</xdr:col>
      <xdr:colOff>38100</xdr:colOff>
      <xdr:row>39</xdr:row>
      <xdr:rowOff>51562</xdr:rowOff>
    </xdr:to>
    <xdr:sp macro="" textlink="">
      <xdr:nvSpPr>
        <xdr:cNvPr id="495" name="楕円 494">
          <a:extLst>
            <a:ext uri="{FF2B5EF4-FFF2-40B4-BE49-F238E27FC236}">
              <a16:creationId xmlns:a16="http://schemas.microsoft.com/office/drawing/2014/main" id="{F378F990-0D86-4FEF-9270-A3D56A4E9D8E}"/>
            </a:ext>
          </a:extLst>
        </xdr:cNvPr>
        <xdr:cNvSpPr/>
      </xdr:nvSpPr>
      <xdr:spPr>
        <a:xfrm>
          <a:off x="18605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160782</xdr:rowOff>
    </xdr:from>
    <xdr:to>
      <xdr:col>102</xdr:col>
      <xdr:colOff>114300</xdr:colOff>
      <xdr:row>39</xdr:row>
      <xdr:rowOff>762</xdr:rowOff>
    </xdr:to>
    <xdr:cxnSp macro="">
      <xdr:nvCxnSpPr>
        <xdr:cNvPr id="496" name="直線コネクタ 495">
          <a:extLst>
            <a:ext uri="{FF2B5EF4-FFF2-40B4-BE49-F238E27FC236}">
              <a16:creationId xmlns:a16="http://schemas.microsoft.com/office/drawing/2014/main" id="{8A4D1C0C-7090-4569-B014-47D71AA2E569}"/>
            </a:ext>
          </a:extLst>
        </xdr:cNvPr>
        <xdr:cNvCxnSpPr/>
      </xdr:nvCxnSpPr>
      <xdr:spPr>
        <a:xfrm flipV="1">
          <a:off x="18656300" y="667588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FD4E5989-1A4B-4B12-A986-EA3D4E80B370}"/>
            </a:ext>
          </a:extLst>
        </xdr:cNvPr>
        <xdr:cNvSpPr txBox="1"/>
      </xdr:nvSpPr>
      <xdr:spPr>
        <a:xfrm>
          <a:off x="21075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1C923DA7-886C-4C27-8C05-41609FF5871E}"/>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19829</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B1243E08-AF9F-44A8-8684-75867B036B85}"/>
            </a:ext>
          </a:extLst>
        </xdr:cNvPr>
        <xdr:cNvSpPr txBox="1"/>
      </xdr:nvSpPr>
      <xdr:spPr>
        <a:xfrm>
          <a:off x="19310427" y="68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26687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427BF2BC-C037-44C9-BC66-370B4046B8ED}"/>
            </a:ext>
          </a:extLst>
        </xdr:cNvPr>
        <xdr:cNvSpPr txBox="1"/>
      </xdr:nvSpPr>
      <xdr:spPr>
        <a:xfrm>
          <a:off x="18421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40657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7C4594AA-2CC7-4A44-8D46-411F19F55581}"/>
            </a:ext>
          </a:extLst>
        </xdr:cNvPr>
        <xdr:cNvSpPr txBox="1"/>
      </xdr:nvSpPr>
      <xdr:spPr>
        <a:xfrm>
          <a:off x="210757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81805</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EFD9F78D-054A-4BA6-A5F7-932B84E70224}"/>
            </a:ext>
          </a:extLst>
        </xdr:cNvPr>
        <xdr:cNvSpPr txBox="1"/>
      </xdr:nvSpPr>
      <xdr:spPr>
        <a:xfrm>
          <a:off x="20199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34B6EB4-E26F-4CE6-802B-71EE3F8DE7E7}"/>
            </a:ext>
          </a:extLst>
        </xdr:cNvPr>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68089</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C1BB67C2-06F4-4320-9549-5AC76CDF14B3}"/>
            </a:ext>
          </a:extLst>
        </xdr:cNvPr>
        <xdr:cNvSpPr txBox="1"/>
      </xdr:nvSpPr>
      <xdr:spPr>
        <a:xfrm>
          <a:off x="18421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8F277607-DBC9-41B0-99F2-BB7571DA6E1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7EBCD12C-DFF5-496B-9328-AA299A2D687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736178B4-C735-4CA1-994E-DAAF0A0BFA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22021BB7-6DEF-4670-B1DE-4F8771E2D75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6BB503E7-93B4-4B65-830E-C9CA057255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87E59626-90AF-416D-BE72-5266314ADD1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F82EE3E8-6279-40F6-B0B2-E6F2F0918DF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73ED95AE-90FB-40F4-AD8F-7D1F0E77E28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E2926DE7-B468-410B-BED3-7D5BE60EEA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9B024AF7-9154-4BCA-971A-F242D7C3482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A48159CC-5D21-4138-B83C-B25886BDC84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B4246A1B-4A6E-4B17-8225-90C516EEBD4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7" name="テキスト ボックス 516">
          <a:extLst>
            <a:ext uri="{FF2B5EF4-FFF2-40B4-BE49-F238E27FC236}">
              <a16:creationId xmlns:a16="http://schemas.microsoft.com/office/drawing/2014/main" id="{3A9FC2B7-3A84-4951-9DF0-6B49CA7569C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8506CE7A-C417-450E-9589-E764F05BC2B4}"/>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9" name="テキスト ボックス 518">
          <a:extLst>
            <a:ext uri="{FF2B5EF4-FFF2-40B4-BE49-F238E27FC236}">
              <a16:creationId xmlns:a16="http://schemas.microsoft.com/office/drawing/2014/main" id="{88CA36C7-3FB9-4C33-BA34-F3AD0C39E31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F11C2D5A-9B8D-413D-ABCE-5213F1610AB6}"/>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1" name="テキスト ボックス 520">
          <a:extLst>
            <a:ext uri="{FF2B5EF4-FFF2-40B4-BE49-F238E27FC236}">
              <a16:creationId xmlns:a16="http://schemas.microsoft.com/office/drawing/2014/main" id="{2D00B5EB-3328-47EB-B2AB-D698E81923F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B42F7E1E-C6D8-4460-8065-D01BE1A375A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3" name="テキスト ボックス 522">
          <a:extLst>
            <a:ext uri="{FF2B5EF4-FFF2-40B4-BE49-F238E27FC236}">
              <a16:creationId xmlns:a16="http://schemas.microsoft.com/office/drawing/2014/main" id="{31EE6E9C-154C-406C-AF59-DABD5FAD80F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7153BB27-FF12-4220-976D-B3188239CA3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a:extLst>
            <a:ext uri="{FF2B5EF4-FFF2-40B4-BE49-F238E27FC236}">
              <a16:creationId xmlns:a16="http://schemas.microsoft.com/office/drawing/2014/main" id="{DA2EC030-0DFA-41F2-8A55-5005C7A41AC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A351DC07-688B-46C1-9757-D476D0D1D45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527" name="直線コネクタ 526">
          <a:extLst>
            <a:ext uri="{FF2B5EF4-FFF2-40B4-BE49-F238E27FC236}">
              <a16:creationId xmlns:a16="http://schemas.microsoft.com/office/drawing/2014/main" id="{F68F9970-B5E7-4684-A8E2-52DB9A475FBC}"/>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528" name="【学校施設】&#10;有形固定資産減価償却率最小値テキスト">
          <a:extLst>
            <a:ext uri="{FF2B5EF4-FFF2-40B4-BE49-F238E27FC236}">
              <a16:creationId xmlns:a16="http://schemas.microsoft.com/office/drawing/2014/main" id="{0684FD7E-3234-4754-8B6D-68D62D279CC6}"/>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529" name="直線コネクタ 528">
          <a:extLst>
            <a:ext uri="{FF2B5EF4-FFF2-40B4-BE49-F238E27FC236}">
              <a16:creationId xmlns:a16="http://schemas.microsoft.com/office/drawing/2014/main" id="{FE475DE6-DE2A-4492-A203-B0B042D27C76}"/>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4B38BCF2-FD70-472B-93D9-765F9B6C8115}"/>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31" name="直線コネクタ 530">
          <a:extLst>
            <a:ext uri="{FF2B5EF4-FFF2-40B4-BE49-F238E27FC236}">
              <a16:creationId xmlns:a16="http://schemas.microsoft.com/office/drawing/2014/main" id="{795F48C1-012F-4DA5-91C1-189C50822976}"/>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4CED3474-7F75-45EF-97E0-3BBBCB24D2D2}"/>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B605CC0E-E145-44A2-A3E1-93F5371394E8}"/>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2CD881CB-2AAA-49F1-AC7D-16E032FEFB59}"/>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535" name="フローチャート: 判断 534">
          <a:extLst>
            <a:ext uri="{FF2B5EF4-FFF2-40B4-BE49-F238E27FC236}">
              <a16:creationId xmlns:a16="http://schemas.microsoft.com/office/drawing/2014/main" id="{D5C36902-452C-4C2F-A635-46E3CFFDE1AC}"/>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29210</xdr:rowOff>
    </xdr:from>
    <xdr:to>
      <xdr:col>72</xdr:col>
      <xdr:colOff>38100</xdr:colOff>
      <xdr:row>58</xdr:row>
      <xdr:rowOff>130810</xdr:rowOff>
    </xdr:to>
    <xdr:sp macro="" textlink="">
      <xdr:nvSpPr>
        <xdr:cNvPr id="536" name="フローチャート: 判断 535">
          <a:extLst>
            <a:ext uri="{FF2B5EF4-FFF2-40B4-BE49-F238E27FC236}">
              <a16:creationId xmlns:a16="http://schemas.microsoft.com/office/drawing/2014/main" id="{B51DBF12-990A-4E8F-9D3F-DCBD64946AB0}"/>
            </a:ext>
          </a:extLst>
        </xdr:cNvPr>
        <xdr:cNvSpPr/>
      </xdr:nvSpPr>
      <xdr:spPr>
        <a:xfrm>
          <a:off x="13652500" y="997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22352</xdr:rowOff>
    </xdr:from>
    <xdr:to>
      <xdr:col>67</xdr:col>
      <xdr:colOff>101600</xdr:colOff>
      <xdr:row>58</xdr:row>
      <xdr:rowOff>123952</xdr:rowOff>
    </xdr:to>
    <xdr:sp macro="" textlink="">
      <xdr:nvSpPr>
        <xdr:cNvPr id="537" name="フローチャート: 判断 536">
          <a:extLst>
            <a:ext uri="{FF2B5EF4-FFF2-40B4-BE49-F238E27FC236}">
              <a16:creationId xmlns:a16="http://schemas.microsoft.com/office/drawing/2014/main" id="{EF3FBAD5-F0BC-4762-A281-B1632163EC5A}"/>
            </a:ext>
          </a:extLst>
        </xdr:cNvPr>
        <xdr:cNvSpPr/>
      </xdr:nvSpPr>
      <xdr:spPr>
        <a:xfrm>
          <a:off x="12763500" y="996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40345DD8-9B8C-4F3F-8CD3-62741A0916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3A7C288-F49E-4D3C-9DF1-A55E25DEFED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F6CF39C1-4DD2-4DDA-8DF1-CB70FCE2958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0F6A9B7-F4EE-445B-A8DF-3A88A94A17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B5498BB-95B7-47C8-A468-74C6D2D7427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43" name="楕円 542">
          <a:extLst>
            <a:ext uri="{FF2B5EF4-FFF2-40B4-BE49-F238E27FC236}">
              <a16:creationId xmlns:a16="http://schemas.microsoft.com/office/drawing/2014/main" id="{F2E228F6-F815-4616-BEB1-0DF4899DD4DA}"/>
            </a:ext>
          </a:extLst>
        </xdr:cNvPr>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99077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25C21912-C80C-4A7C-8D23-1D60DEFB340A}"/>
            </a:ext>
          </a:extLst>
        </xdr:cNvPr>
        <xdr:cNvSpPr txBox="1"/>
      </xdr:nvSpPr>
      <xdr:spPr>
        <a:xfrm>
          <a:off x="16357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79502</xdr:rowOff>
    </xdr:from>
    <xdr:to>
      <xdr:col>81</xdr:col>
      <xdr:colOff>101600</xdr:colOff>
      <xdr:row>60</xdr:row>
      <xdr:rowOff>9652</xdr:rowOff>
    </xdr:to>
    <xdr:sp macro="" textlink="">
      <xdr:nvSpPr>
        <xdr:cNvPr id="545" name="楕円 544">
          <a:extLst>
            <a:ext uri="{FF2B5EF4-FFF2-40B4-BE49-F238E27FC236}">
              <a16:creationId xmlns:a16="http://schemas.microsoft.com/office/drawing/2014/main" id="{64181039-F2D4-4F5E-BC54-E4DB481BE32D}"/>
            </a:ext>
          </a:extLst>
        </xdr:cNvPr>
        <xdr:cNvSpPr/>
      </xdr:nvSpPr>
      <xdr:spPr>
        <a:xfrm>
          <a:off x="15430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130302</xdr:rowOff>
    </xdr:from>
    <xdr:to>
      <xdr:col>85</xdr:col>
      <xdr:colOff>127000</xdr:colOff>
      <xdr:row>60</xdr:row>
      <xdr:rowOff>0</xdr:rowOff>
    </xdr:to>
    <xdr:cxnSp macro="">
      <xdr:nvCxnSpPr>
        <xdr:cNvPr id="546" name="直線コネクタ 545">
          <a:extLst>
            <a:ext uri="{FF2B5EF4-FFF2-40B4-BE49-F238E27FC236}">
              <a16:creationId xmlns:a16="http://schemas.microsoft.com/office/drawing/2014/main" id="{1AEA7851-0022-46BA-86C6-CC0C2354A4E8}"/>
            </a:ext>
          </a:extLst>
        </xdr:cNvPr>
        <xdr:cNvCxnSpPr/>
      </xdr:nvCxnSpPr>
      <xdr:spPr>
        <a:xfrm>
          <a:off x="15481300" y="102458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63500</xdr:rowOff>
    </xdr:from>
    <xdr:to>
      <xdr:col>76</xdr:col>
      <xdr:colOff>165100</xdr:colOff>
      <xdr:row>59</xdr:row>
      <xdr:rowOff>165100</xdr:rowOff>
    </xdr:to>
    <xdr:sp macro="" textlink="">
      <xdr:nvSpPr>
        <xdr:cNvPr id="547" name="楕円 546">
          <a:extLst>
            <a:ext uri="{FF2B5EF4-FFF2-40B4-BE49-F238E27FC236}">
              <a16:creationId xmlns:a16="http://schemas.microsoft.com/office/drawing/2014/main" id="{86306DD2-A9F8-4158-8A38-5C044CA351E1}"/>
            </a:ext>
          </a:extLst>
        </xdr:cNvPr>
        <xdr:cNvSpPr/>
      </xdr:nvSpPr>
      <xdr:spPr>
        <a:xfrm>
          <a:off x="14541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114300</xdr:rowOff>
    </xdr:from>
    <xdr:to>
      <xdr:col>81</xdr:col>
      <xdr:colOff>50800</xdr:colOff>
      <xdr:row>59</xdr:row>
      <xdr:rowOff>130302</xdr:rowOff>
    </xdr:to>
    <xdr:cxnSp macro="">
      <xdr:nvCxnSpPr>
        <xdr:cNvPr id="548" name="直線コネクタ 547">
          <a:extLst>
            <a:ext uri="{FF2B5EF4-FFF2-40B4-BE49-F238E27FC236}">
              <a16:creationId xmlns:a16="http://schemas.microsoft.com/office/drawing/2014/main" id="{F5B7C0ED-4A12-4F11-A99B-448B56229E84}"/>
            </a:ext>
          </a:extLst>
        </xdr:cNvPr>
        <xdr:cNvCxnSpPr/>
      </xdr:nvCxnSpPr>
      <xdr:spPr>
        <a:xfrm>
          <a:off x="14592300" y="1022985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68072</xdr:rowOff>
    </xdr:from>
    <xdr:to>
      <xdr:col>72</xdr:col>
      <xdr:colOff>38100</xdr:colOff>
      <xdr:row>59</xdr:row>
      <xdr:rowOff>169672</xdr:rowOff>
    </xdr:to>
    <xdr:sp macro="" textlink="">
      <xdr:nvSpPr>
        <xdr:cNvPr id="549" name="楕円 548">
          <a:extLst>
            <a:ext uri="{FF2B5EF4-FFF2-40B4-BE49-F238E27FC236}">
              <a16:creationId xmlns:a16="http://schemas.microsoft.com/office/drawing/2014/main" id="{CB61505B-73D9-450D-A1C0-36D5F025F006}"/>
            </a:ext>
          </a:extLst>
        </xdr:cNvPr>
        <xdr:cNvSpPr/>
      </xdr:nvSpPr>
      <xdr:spPr>
        <a:xfrm>
          <a:off x="136525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114300</xdr:rowOff>
    </xdr:from>
    <xdr:to>
      <xdr:col>76</xdr:col>
      <xdr:colOff>114300</xdr:colOff>
      <xdr:row>59</xdr:row>
      <xdr:rowOff>118872</xdr:rowOff>
    </xdr:to>
    <xdr:cxnSp macro="">
      <xdr:nvCxnSpPr>
        <xdr:cNvPr id="550" name="直線コネクタ 549">
          <a:extLst>
            <a:ext uri="{FF2B5EF4-FFF2-40B4-BE49-F238E27FC236}">
              <a16:creationId xmlns:a16="http://schemas.microsoft.com/office/drawing/2014/main" id="{8CB52A05-5AC2-4021-9CA4-FBF76AC5C9B7}"/>
            </a:ext>
          </a:extLst>
        </xdr:cNvPr>
        <xdr:cNvCxnSpPr/>
      </xdr:nvCxnSpPr>
      <xdr:spPr>
        <a:xfrm flipV="1">
          <a:off x="13703300" y="1022985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20066</xdr:rowOff>
    </xdr:from>
    <xdr:to>
      <xdr:col>67</xdr:col>
      <xdr:colOff>101600</xdr:colOff>
      <xdr:row>59</xdr:row>
      <xdr:rowOff>121666</xdr:rowOff>
    </xdr:to>
    <xdr:sp macro="" textlink="">
      <xdr:nvSpPr>
        <xdr:cNvPr id="551" name="楕円 550">
          <a:extLst>
            <a:ext uri="{FF2B5EF4-FFF2-40B4-BE49-F238E27FC236}">
              <a16:creationId xmlns:a16="http://schemas.microsoft.com/office/drawing/2014/main" id="{62BFCCBB-C908-493A-BBBA-51361D0FDEC9}"/>
            </a:ext>
          </a:extLst>
        </xdr:cNvPr>
        <xdr:cNvSpPr/>
      </xdr:nvSpPr>
      <xdr:spPr>
        <a:xfrm>
          <a:off x="127635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70866</xdr:rowOff>
    </xdr:from>
    <xdr:to>
      <xdr:col>71</xdr:col>
      <xdr:colOff>177800</xdr:colOff>
      <xdr:row>59</xdr:row>
      <xdr:rowOff>118872</xdr:rowOff>
    </xdr:to>
    <xdr:cxnSp macro="">
      <xdr:nvCxnSpPr>
        <xdr:cNvPr id="552" name="直線コネクタ 551">
          <a:extLst>
            <a:ext uri="{FF2B5EF4-FFF2-40B4-BE49-F238E27FC236}">
              <a16:creationId xmlns:a16="http://schemas.microsoft.com/office/drawing/2014/main" id="{3A5EAB7B-6160-4121-BF38-20F84511EFED}"/>
            </a:ext>
          </a:extLst>
        </xdr:cNvPr>
        <xdr:cNvCxnSpPr/>
      </xdr:nvCxnSpPr>
      <xdr:spPr>
        <a:xfrm>
          <a:off x="12814300" y="1018641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553" name="n_1aveValue【学校施設】&#10;有形固定資産減価償却率">
          <a:extLst>
            <a:ext uri="{FF2B5EF4-FFF2-40B4-BE49-F238E27FC236}">
              <a16:creationId xmlns:a16="http://schemas.microsoft.com/office/drawing/2014/main" id="{8F4C6AEF-154C-4FEF-975E-B2D9605D1071}"/>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554" name="n_2aveValue【学校施設】&#10;有形固定資産減価償却率">
          <a:extLst>
            <a:ext uri="{FF2B5EF4-FFF2-40B4-BE49-F238E27FC236}">
              <a16:creationId xmlns:a16="http://schemas.microsoft.com/office/drawing/2014/main" id="{860D1D07-F828-4F0C-B7CF-E3229A8839A0}"/>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147337</xdr:rowOff>
    </xdr:from>
    <xdr:ext cx="405111" cy="259045"/>
    <xdr:sp macro="" textlink="">
      <xdr:nvSpPr>
        <xdr:cNvPr id="555" name="n_3aveValue【学校施設】&#10;有形固定資産減価償却率">
          <a:extLst>
            <a:ext uri="{FF2B5EF4-FFF2-40B4-BE49-F238E27FC236}">
              <a16:creationId xmlns:a16="http://schemas.microsoft.com/office/drawing/2014/main" id="{A100FD81-5549-459A-BAB9-8EF107507C32}"/>
            </a:ext>
          </a:extLst>
        </xdr:cNvPr>
        <xdr:cNvSpPr txBox="1"/>
      </xdr:nvSpPr>
      <xdr:spPr>
        <a:xfrm>
          <a:off x="135007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140479</xdr:rowOff>
    </xdr:from>
    <xdr:ext cx="405111" cy="259045"/>
    <xdr:sp macro="" textlink="">
      <xdr:nvSpPr>
        <xdr:cNvPr id="556" name="n_4aveValue【学校施設】&#10;有形固定資産減価償却率">
          <a:extLst>
            <a:ext uri="{FF2B5EF4-FFF2-40B4-BE49-F238E27FC236}">
              <a16:creationId xmlns:a16="http://schemas.microsoft.com/office/drawing/2014/main" id="{B9B5559A-1C4B-46AE-89CA-B3EEE68A256A}"/>
            </a:ext>
          </a:extLst>
        </xdr:cNvPr>
        <xdr:cNvSpPr txBox="1"/>
      </xdr:nvSpPr>
      <xdr:spPr>
        <a:xfrm>
          <a:off x="12611744" y="974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779</xdr:rowOff>
    </xdr:from>
    <xdr:ext cx="405111" cy="259045"/>
    <xdr:sp macro="" textlink="">
      <xdr:nvSpPr>
        <xdr:cNvPr id="557" name="n_1mainValue【学校施設】&#10;有形固定資産減価償却率">
          <a:extLst>
            <a:ext uri="{FF2B5EF4-FFF2-40B4-BE49-F238E27FC236}">
              <a16:creationId xmlns:a16="http://schemas.microsoft.com/office/drawing/2014/main" id="{FE1678E7-05D7-48EC-964F-9709F12CC3B8}"/>
            </a:ext>
          </a:extLst>
        </xdr:cNvPr>
        <xdr:cNvSpPr txBox="1"/>
      </xdr:nvSpPr>
      <xdr:spPr>
        <a:xfrm>
          <a:off x="152660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156227</xdr:rowOff>
    </xdr:from>
    <xdr:ext cx="405111" cy="259045"/>
    <xdr:sp macro="" textlink="">
      <xdr:nvSpPr>
        <xdr:cNvPr id="558" name="n_2mainValue【学校施設】&#10;有形固定資産減価償却率">
          <a:extLst>
            <a:ext uri="{FF2B5EF4-FFF2-40B4-BE49-F238E27FC236}">
              <a16:creationId xmlns:a16="http://schemas.microsoft.com/office/drawing/2014/main" id="{BF809407-C6F1-43D7-8596-B6EC411F8BE0}"/>
            </a:ext>
          </a:extLst>
        </xdr:cNvPr>
        <xdr:cNvSpPr txBox="1"/>
      </xdr:nvSpPr>
      <xdr:spPr>
        <a:xfrm>
          <a:off x="14389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160799</xdr:rowOff>
    </xdr:from>
    <xdr:ext cx="405111" cy="259045"/>
    <xdr:sp macro="" textlink="">
      <xdr:nvSpPr>
        <xdr:cNvPr id="559" name="n_3mainValue【学校施設】&#10;有形固定資産減価償却率">
          <a:extLst>
            <a:ext uri="{FF2B5EF4-FFF2-40B4-BE49-F238E27FC236}">
              <a16:creationId xmlns:a16="http://schemas.microsoft.com/office/drawing/2014/main" id="{33B07635-B310-4DF7-A517-F5898C99A2D0}"/>
            </a:ext>
          </a:extLst>
        </xdr:cNvPr>
        <xdr:cNvSpPr txBox="1"/>
      </xdr:nvSpPr>
      <xdr:spPr>
        <a:xfrm>
          <a:off x="13500744"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112793</xdr:rowOff>
    </xdr:from>
    <xdr:ext cx="405111" cy="259045"/>
    <xdr:sp macro="" textlink="">
      <xdr:nvSpPr>
        <xdr:cNvPr id="560" name="n_4mainValue【学校施設】&#10;有形固定資産減価償却率">
          <a:extLst>
            <a:ext uri="{FF2B5EF4-FFF2-40B4-BE49-F238E27FC236}">
              <a16:creationId xmlns:a16="http://schemas.microsoft.com/office/drawing/2014/main" id="{81356D48-4279-4909-BCDD-F5E998BD8C72}"/>
            </a:ext>
          </a:extLst>
        </xdr:cNvPr>
        <xdr:cNvSpPr txBox="1"/>
      </xdr:nvSpPr>
      <xdr:spPr>
        <a:xfrm>
          <a:off x="12611744" y="1022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BBE45C9C-C876-49E4-8E71-BEF8E89ADC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6FFBD48D-80CB-4902-8CD0-D3C3000295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F4A18B44-65B9-4CAC-943C-3A7A7F4EF35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1F429BBC-F6F2-4168-9371-F206292A3BA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8830D5BA-BB29-46F8-B8CA-6403C8A83A5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7482EBE7-8CEC-4DC6-8D43-DF21D10B04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F94330A8-FA63-4F8D-BB01-84896350B33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AADFF30D-D32F-4C98-9EBB-2C253E7C446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1660B071-1D07-4BFE-AC86-C059ABFAD7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BDB40DCE-9C71-4E98-89E5-605ED16629F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97188381-FF13-4792-8038-E200981FA51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DFBE67AD-6BF5-45E8-AE01-35324A9B14D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F4535C6D-CD62-443C-B862-70ECCD5B05F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E0F37136-524B-4C6E-9820-A42B3379313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FA8A38D8-9E6B-49C7-A355-3E0CD9CA3C5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CB7347B7-DC23-40DD-BD7D-13A3276A504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88ABB1A2-24B6-4951-A964-7FCC35FB7CC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a:extLst>
            <a:ext uri="{FF2B5EF4-FFF2-40B4-BE49-F238E27FC236}">
              <a16:creationId xmlns:a16="http://schemas.microsoft.com/office/drawing/2014/main" id="{2130A18C-0567-41DE-BC5F-02F3A890EDA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FA97539E-4159-44A2-9BA0-F0BDD4D03A6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a:extLst>
            <a:ext uri="{FF2B5EF4-FFF2-40B4-BE49-F238E27FC236}">
              <a16:creationId xmlns:a16="http://schemas.microsoft.com/office/drawing/2014/main" id="{40975255-DE06-493B-B3CD-E9449D5BDD8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81D79957-D271-4EA0-87E6-4761ACE07A6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AB550A5-6AD0-4B33-A511-425A06BDE34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2B19585F-EF6C-475B-BAC1-AF2EA11C0B8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584" name="直線コネクタ 583">
          <a:extLst>
            <a:ext uri="{FF2B5EF4-FFF2-40B4-BE49-F238E27FC236}">
              <a16:creationId xmlns:a16="http://schemas.microsoft.com/office/drawing/2014/main" id="{0C88D35C-E6B8-480F-AACA-5BEA75A80732}"/>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585" name="【学校施設】&#10;一人当たり面積最小値テキスト">
          <a:extLst>
            <a:ext uri="{FF2B5EF4-FFF2-40B4-BE49-F238E27FC236}">
              <a16:creationId xmlns:a16="http://schemas.microsoft.com/office/drawing/2014/main" id="{E984873F-A252-4BB4-9BA3-1D38A03DC40A}"/>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586" name="直線コネクタ 585">
          <a:extLst>
            <a:ext uri="{FF2B5EF4-FFF2-40B4-BE49-F238E27FC236}">
              <a16:creationId xmlns:a16="http://schemas.microsoft.com/office/drawing/2014/main" id="{3984F35A-3F12-4632-9D5F-39657A9D5DDF}"/>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587" name="【学校施設】&#10;一人当たり面積最大値テキスト">
          <a:extLst>
            <a:ext uri="{FF2B5EF4-FFF2-40B4-BE49-F238E27FC236}">
              <a16:creationId xmlns:a16="http://schemas.microsoft.com/office/drawing/2014/main" id="{DF1858C0-2DFF-4C38-9324-670331999AB9}"/>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588" name="直線コネクタ 587">
          <a:extLst>
            <a:ext uri="{FF2B5EF4-FFF2-40B4-BE49-F238E27FC236}">
              <a16:creationId xmlns:a16="http://schemas.microsoft.com/office/drawing/2014/main" id="{446F56E3-F86E-4289-803A-993BD16770F0}"/>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589" name="【学校施設】&#10;一人当たり面積平均値テキスト">
          <a:extLst>
            <a:ext uri="{FF2B5EF4-FFF2-40B4-BE49-F238E27FC236}">
              <a16:creationId xmlns:a16="http://schemas.microsoft.com/office/drawing/2014/main" id="{23B174BD-6EEE-4BC4-BF47-8B1DD4F99E97}"/>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1C121D45-1921-4668-A142-BFA88D84A259}"/>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591" name="フローチャート: 判断 590">
          <a:extLst>
            <a:ext uri="{FF2B5EF4-FFF2-40B4-BE49-F238E27FC236}">
              <a16:creationId xmlns:a16="http://schemas.microsoft.com/office/drawing/2014/main" id="{CBA59269-00F1-4E26-A71B-90FF9097D194}"/>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592" name="フローチャート: 判断 591">
          <a:extLst>
            <a:ext uri="{FF2B5EF4-FFF2-40B4-BE49-F238E27FC236}">
              <a16:creationId xmlns:a16="http://schemas.microsoft.com/office/drawing/2014/main" id="{3DC86397-B40A-4A5A-AF2B-6DE1E91E4630}"/>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593" name="フローチャート: 判断 592">
          <a:extLst>
            <a:ext uri="{FF2B5EF4-FFF2-40B4-BE49-F238E27FC236}">
              <a16:creationId xmlns:a16="http://schemas.microsoft.com/office/drawing/2014/main" id="{6065BEF9-D151-4A99-8B70-7BCAC5B4FF67}"/>
            </a:ext>
          </a:extLst>
        </xdr:cNvPr>
        <xdr:cNvSpPr/>
      </xdr:nvSpPr>
      <xdr:spPr>
        <a:xfrm>
          <a:off x="19494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29401</xdr:rowOff>
    </xdr:from>
    <xdr:to>
      <xdr:col>98</xdr:col>
      <xdr:colOff>38100</xdr:colOff>
      <xdr:row>62</xdr:row>
      <xdr:rowOff>131001</xdr:rowOff>
    </xdr:to>
    <xdr:sp macro="" textlink="">
      <xdr:nvSpPr>
        <xdr:cNvPr id="594" name="フローチャート: 判断 593">
          <a:extLst>
            <a:ext uri="{FF2B5EF4-FFF2-40B4-BE49-F238E27FC236}">
              <a16:creationId xmlns:a16="http://schemas.microsoft.com/office/drawing/2014/main" id="{B6EEE7AD-96EA-4656-BD37-AC3225997270}"/>
            </a:ext>
          </a:extLst>
        </xdr:cNvPr>
        <xdr:cNvSpPr/>
      </xdr:nvSpPr>
      <xdr:spPr>
        <a:xfrm>
          <a:off x="18605500" y="106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6FE06984-FAC3-4D8F-A912-4F3920B8F50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6963CC97-6904-4C7D-8FC1-0153B4D5A53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B7E5F93-E141-4986-BB4D-6136A2EA2F0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3402B52-D697-4AF7-9CAB-E6E2DEAC0C5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DE43162C-F0A7-4685-848B-C804DAF6E55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164846</xdr:rowOff>
    </xdr:from>
    <xdr:to>
      <xdr:col>116</xdr:col>
      <xdr:colOff>114300</xdr:colOff>
      <xdr:row>61</xdr:row>
      <xdr:rowOff>94996</xdr:rowOff>
    </xdr:to>
    <xdr:sp macro="" textlink="">
      <xdr:nvSpPr>
        <xdr:cNvPr id="600" name="楕円 599">
          <a:extLst>
            <a:ext uri="{FF2B5EF4-FFF2-40B4-BE49-F238E27FC236}">
              <a16:creationId xmlns:a16="http://schemas.microsoft.com/office/drawing/2014/main" id="{D0F7EC51-4709-4FBC-8231-AC9769013183}"/>
            </a:ext>
          </a:extLst>
        </xdr:cNvPr>
        <xdr:cNvSpPr/>
      </xdr:nvSpPr>
      <xdr:spPr>
        <a:xfrm>
          <a:off x="22110700" y="104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16273</xdr:rowOff>
    </xdr:from>
    <xdr:ext cx="469744" cy="259045"/>
    <xdr:sp macro="" textlink="">
      <xdr:nvSpPr>
        <xdr:cNvPr id="601" name="【学校施設】&#10;一人当たり面積該当値テキスト">
          <a:extLst>
            <a:ext uri="{FF2B5EF4-FFF2-40B4-BE49-F238E27FC236}">
              <a16:creationId xmlns:a16="http://schemas.microsoft.com/office/drawing/2014/main" id="{294B1AEC-F4EA-4A42-9641-1C01770565E2}"/>
            </a:ext>
          </a:extLst>
        </xdr:cNvPr>
        <xdr:cNvSpPr txBox="1"/>
      </xdr:nvSpPr>
      <xdr:spPr>
        <a:xfrm>
          <a:off x="22199600"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4255</xdr:rowOff>
    </xdr:from>
    <xdr:to>
      <xdr:col>112</xdr:col>
      <xdr:colOff>38100</xdr:colOff>
      <xdr:row>61</xdr:row>
      <xdr:rowOff>105855</xdr:rowOff>
    </xdr:to>
    <xdr:sp macro="" textlink="">
      <xdr:nvSpPr>
        <xdr:cNvPr id="602" name="楕円 601">
          <a:extLst>
            <a:ext uri="{FF2B5EF4-FFF2-40B4-BE49-F238E27FC236}">
              <a16:creationId xmlns:a16="http://schemas.microsoft.com/office/drawing/2014/main" id="{A5178F43-CF96-43E3-ABBF-1197784C3B95}"/>
            </a:ext>
          </a:extLst>
        </xdr:cNvPr>
        <xdr:cNvSpPr/>
      </xdr:nvSpPr>
      <xdr:spPr>
        <a:xfrm>
          <a:off x="21272500" y="104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44196</xdr:rowOff>
    </xdr:from>
    <xdr:to>
      <xdr:col>116</xdr:col>
      <xdr:colOff>63500</xdr:colOff>
      <xdr:row>61</xdr:row>
      <xdr:rowOff>55055</xdr:rowOff>
    </xdr:to>
    <xdr:cxnSp macro="">
      <xdr:nvCxnSpPr>
        <xdr:cNvPr id="603" name="直線コネクタ 602">
          <a:extLst>
            <a:ext uri="{FF2B5EF4-FFF2-40B4-BE49-F238E27FC236}">
              <a16:creationId xmlns:a16="http://schemas.microsoft.com/office/drawing/2014/main" id="{72C3CC37-E644-48FB-A429-DB896F1B7EAB}"/>
            </a:ext>
          </a:extLst>
        </xdr:cNvPr>
        <xdr:cNvCxnSpPr/>
      </xdr:nvCxnSpPr>
      <xdr:spPr>
        <a:xfrm flipV="1">
          <a:off x="21323300" y="10502646"/>
          <a:ext cx="8382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1778</xdr:rowOff>
    </xdr:from>
    <xdr:to>
      <xdr:col>107</xdr:col>
      <xdr:colOff>101600</xdr:colOff>
      <xdr:row>61</xdr:row>
      <xdr:rowOff>103378</xdr:rowOff>
    </xdr:to>
    <xdr:sp macro="" textlink="">
      <xdr:nvSpPr>
        <xdr:cNvPr id="604" name="楕円 603">
          <a:extLst>
            <a:ext uri="{FF2B5EF4-FFF2-40B4-BE49-F238E27FC236}">
              <a16:creationId xmlns:a16="http://schemas.microsoft.com/office/drawing/2014/main" id="{44CAAA27-DE27-4138-BDD4-A34C19BD3DBB}"/>
            </a:ext>
          </a:extLst>
        </xdr:cNvPr>
        <xdr:cNvSpPr/>
      </xdr:nvSpPr>
      <xdr:spPr>
        <a:xfrm>
          <a:off x="20383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52578</xdr:rowOff>
    </xdr:from>
    <xdr:to>
      <xdr:col>111</xdr:col>
      <xdr:colOff>177800</xdr:colOff>
      <xdr:row>61</xdr:row>
      <xdr:rowOff>55055</xdr:rowOff>
    </xdr:to>
    <xdr:cxnSp macro="">
      <xdr:nvCxnSpPr>
        <xdr:cNvPr id="605" name="直線コネクタ 604">
          <a:extLst>
            <a:ext uri="{FF2B5EF4-FFF2-40B4-BE49-F238E27FC236}">
              <a16:creationId xmlns:a16="http://schemas.microsoft.com/office/drawing/2014/main" id="{ED40A865-5FCD-477E-949D-505E60D1F32F}"/>
            </a:ext>
          </a:extLst>
        </xdr:cNvPr>
        <xdr:cNvCxnSpPr/>
      </xdr:nvCxnSpPr>
      <xdr:spPr>
        <a:xfrm>
          <a:off x="20434300" y="10511028"/>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3493</xdr:rowOff>
    </xdr:from>
    <xdr:to>
      <xdr:col>102</xdr:col>
      <xdr:colOff>165100</xdr:colOff>
      <xdr:row>61</xdr:row>
      <xdr:rowOff>105093</xdr:rowOff>
    </xdr:to>
    <xdr:sp macro="" textlink="">
      <xdr:nvSpPr>
        <xdr:cNvPr id="606" name="楕円 605">
          <a:extLst>
            <a:ext uri="{FF2B5EF4-FFF2-40B4-BE49-F238E27FC236}">
              <a16:creationId xmlns:a16="http://schemas.microsoft.com/office/drawing/2014/main" id="{0301A96E-3CE9-4BE8-B282-8C565C16D603}"/>
            </a:ext>
          </a:extLst>
        </xdr:cNvPr>
        <xdr:cNvSpPr/>
      </xdr:nvSpPr>
      <xdr:spPr>
        <a:xfrm>
          <a:off x="19494500" y="1046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52578</xdr:rowOff>
    </xdr:from>
    <xdr:to>
      <xdr:col>107</xdr:col>
      <xdr:colOff>50800</xdr:colOff>
      <xdr:row>61</xdr:row>
      <xdr:rowOff>54293</xdr:rowOff>
    </xdr:to>
    <xdr:cxnSp macro="">
      <xdr:nvCxnSpPr>
        <xdr:cNvPr id="607" name="直線コネクタ 606">
          <a:extLst>
            <a:ext uri="{FF2B5EF4-FFF2-40B4-BE49-F238E27FC236}">
              <a16:creationId xmlns:a16="http://schemas.microsoft.com/office/drawing/2014/main" id="{0F001D03-D506-4B59-9430-18C676C3FFCC}"/>
            </a:ext>
          </a:extLst>
        </xdr:cNvPr>
        <xdr:cNvCxnSpPr/>
      </xdr:nvCxnSpPr>
      <xdr:spPr>
        <a:xfrm flipV="1">
          <a:off x="19545300" y="10511028"/>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8445</xdr:rowOff>
    </xdr:from>
    <xdr:to>
      <xdr:col>98</xdr:col>
      <xdr:colOff>38100</xdr:colOff>
      <xdr:row>61</xdr:row>
      <xdr:rowOff>110045</xdr:rowOff>
    </xdr:to>
    <xdr:sp macro="" textlink="">
      <xdr:nvSpPr>
        <xdr:cNvPr id="608" name="楕円 607">
          <a:extLst>
            <a:ext uri="{FF2B5EF4-FFF2-40B4-BE49-F238E27FC236}">
              <a16:creationId xmlns:a16="http://schemas.microsoft.com/office/drawing/2014/main" id="{9F36A045-1350-462B-BA50-D66E09A05251}"/>
            </a:ext>
          </a:extLst>
        </xdr:cNvPr>
        <xdr:cNvSpPr/>
      </xdr:nvSpPr>
      <xdr:spPr>
        <a:xfrm>
          <a:off x="18605500" y="1046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54293</xdr:rowOff>
    </xdr:from>
    <xdr:to>
      <xdr:col>102</xdr:col>
      <xdr:colOff>114300</xdr:colOff>
      <xdr:row>61</xdr:row>
      <xdr:rowOff>59245</xdr:rowOff>
    </xdr:to>
    <xdr:cxnSp macro="">
      <xdr:nvCxnSpPr>
        <xdr:cNvPr id="609" name="直線コネクタ 608">
          <a:extLst>
            <a:ext uri="{FF2B5EF4-FFF2-40B4-BE49-F238E27FC236}">
              <a16:creationId xmlns:a16="http://schemas.microsoft.com/office/drawing/2014/main" id="{EEA59B85-BB1E-481D-A60E-3ACA87690EB2}"/>
            </a:ext>
          </a:extLst>
        </xdr:cNvPr>
        <xdr:cNvCxnSpPr/>
      </xdr:nvCxnSpPr>
      <xdr:spPr>
        <a:xfrm flipV="1">
          <a:off x="18656300" y="10512743"/>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610" name="n_1aveValue【学校施設】&#10;一人当たり面積">
          <a:extLst>
            <a:ext uri="{FF2B5EF4-FFF2-40B4-BE49-F238E27FC236}">
              <a16:creationId xmlns:a16="http://schemas.microsoft.com/office/drawing/2014/main" id="{A56D7A1A-F82B-4AC3-9233-20141CA33C94}"/>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611" name="n_2aveValue【学校施設】&#10;一人当たり面積">
          <a:extLst>
            <a:ext uri="{FF2B5EF4-FFF2-40B4-BE49-F238E27FC236}">
              <a16:creationId xmlns:a16="http://schemas.microsoft.com/office/drawing/2014/main" id="{F4A6A39C-EE2D-44E6-A051-770B58C6C4F4}"/>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612" name="n_3aveValue【学校施設】&#10;一人当たり面積">
          <a:extLst>
            <a:ext uri="{FF2B5EF4-FFF2-40B4-BE49-F238E27FC236}">
              <a16:creationId xmlns:a16="http://schemas.microsoft.com/office/drawing/2014/main" id="{1091BB4B-43AB-45D2-91EC-957A06FAFD01}"/>
            </a:ext>
          </a:extLst>
        </xdr:cNvPr>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122128</xdr:rowOff>
    </xdr:from>
    <xdr:ext cx="469744" cy="259045"/>
    <xdr:sp macro="" textlink="">
      <xdr:nvSpPr>
        <xdr:cNvPr id="613" name="n_4aveValue【学校施設】&#10;一人当たり面積">
          <a:extLst>
            <a:ext uri="{FF2B5EF4-FFF2-40B4-BE49-F238E27FC236}">
              <a16:creationId xmlns:a16="http://schemas.microsoft.com/office/drawing/2014/main" id="{B5162861-07C2-4520-BAFF-26A825F42BC5}"/>
            </a:ext>
          </a:extLst>
        </xdr:cNvPr>
        <xdr:cNvSpPr txBox="1"/>
      </xdr:nvSpPr>
      <xdr:spPr>
        <a:xfrm>
          <a:off x="18421427" y="1075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122382</xdr:rowOff>
    </xdr:from>
    <xdr:ext cx="469744" cy="259045"/>
    <xdr:sp macro="" textlink="">
      <xdr:nvSpPr>
        <xdr:cNvPr id="614" name="n_1mainValue【学校施設】&#10;一人当たり面積">
          <a:extLst>
            <a:ext uri="{FF2B5EF4-FFF2-40B4-BE49-F238E27FC236}">
              <a16:creationId xmlns:a16="http://schemas.microsoft.com/office/drawing/2014/main" id="{0D90F171-77C4-453C-9ABE-119E650AE4F3}"/>
            </a:ext>
          </a:extLst>
        </xdr:cNvPr>
        <xdr:cNvSpPr txBox="1"/>
      </xdr:nvSpPr>
      <xdr:spPr>
        <a:xfrm>
          <a:off x="21075727" y="1023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119905</xdr:rowOff>
    </xdr:from>
    <xdr:ext cx="469744" cy="259045"/>
    <xdr:sp macro="" textlink="">
      <xdr:nvSpPr>
        <xdr:cNvPr id="615" name="n_2mainValue【学校施設】&#10;一人当たり面積">
          <a:extLst>
            <a:ext uri="{FF2B5EF4-FFF2-40B4-BE49-F238E27FC236}">
              <a16:creationId xmlns:a16="http://schemas.microsoft.com/office/drawing/2014/main" id="{4984FBB6-603C-4B42-8A03-4ACF008BDFAE}"/>
            </a:ext>
          </a:extLst>
        </xdr:cNvPr>
        <xdr:cNvSpPr txBox="1"/>
      </xdr:nvSpPr>
      <xdr:spPr>
        <a:xfrm>
          <a:off x="20199427" y="1023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121620</xdr:rowOff>
    </xdr:from>
    <xdr:ext cx="469744" cy="259045"/>
    <xdr:sp macro="" textlink="">
      <xdr:nvSpPr>
        <xdr:cNvPr id="616" name="n_3mainValue【学校施設】&#10;一人当たり面積">
          <a:extLst>
            <a:ext uri="{FF2B5EF4-FFF2-40B4-BE49-F238E27FC236}">
              <a16:creationId xmlns:a16="http://schemas.microsoft.com/office/drawing/2014/main" id="{E36A6837-2BC1-4043-B453-A9D5F4334794}"/>
            </a:ext>
          </a:extLst>
        </xdr:cNvPr>
        <xdr:cNvSpPr txBox="1"/>
      </xdr:nvSpPr>
      <xdr:spPr>
        <a:xfrm>
          <a:off x="19310427" y="1023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126572</xdr:rowOff>
    </xdr:from>
    <xdr:ext cx="469744" cy="259045"/>
    <xdr:sp macro="" textlink="">
      <xdr:nvSpPr>
        <xdr:cNvPr id="617" name="n_4mainValue【学校施設】&#10;一人当たり面積">
          <a:extLst>
            <a:ext uri="{FF2B5EF4-FFF2-40B4-BE49-F238E27FC236}">
              <a16:creationId xmlns:a16="http://schemas.microsoft.com/office/drawing/2014/main" id="{9F3B4102-40E1-4BF4-9669-9A0551E8BA67}"/>
            </a:ext>
          </a:extLst>
        </xdr:cNvPr>
        <xdr:cNvSpPr txBox="1"/>
      </xdr:nvSpPr>
      <xdr:spPr>
        <a:xfrm>
          <a:off x="18421427" y="1024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B131241D-7614-41DC-BF89-02D37781F53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8E8A9F8-EF9E-4924-A40A-99A02F09F06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EFD31C63-8A2B-4A58-BB04-FB4573E3132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CAF005E0-44B6-44F6-9F39-6B9FC4FBCA9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9B384DB9-7A63-4CC7-928D-1945E582E7C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45FBFF22-FF3E-4413-A24B-4C432D5AEA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99DBABF8-624F-42B5-8FD4-BB931B09AD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8D833AC6-5A69-4722-AD8D-1FEAE28218A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BAE5F7A9-1D5E-4990-B64B-71653EB7104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63858C5-4E31-410B-B425-EE1BF4DFFDF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ED014EA4-C1D6-4375-A4E0-07216B82FD4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7B0890A0-DD1B-451C-B814-E7139FDB8DA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5DA5A8CF-9063-4B68-AC17-9F4EA9A81E9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ADD88231-7E22-4CAA-A456-E02E4BE04BD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207213CF-2ED5-4733-B6C5-B5B7E8F93E51}"/>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2BADE646-800C-49B0-AA2A-40DB699FC68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1C7FC387-B00C-4725-8D09-8B17009119D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98F910A6-774E-4EBD-AE9A-F244FE62503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7FBB7FA0-C43C-44DA-89C2-299C0F33666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FBC9BCFA-BCC9-40CB-99DF-C3878A60545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AE28C8EB-259C-49F4-802A-E3F708352F6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B43C9D3F-A340-438A-9ADF-EC038949AE4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CB2290CC-3B60-4FE5-8CA3-0C29543589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E7E9F720-46B8-41D9-9633-E8457279249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a:extLst>
            <a:ext uri="{FF2B5EF4-FFF2-40B4-BE49-F238E27FC236}">
              <a16:creationId xmlns:a16="http://schemas.microsoft.com/office/drawing/2014/main" id="{6F21FD73-7ADC-4241-9F92-0908738EFA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B95FF94F-B389-4468-AEE3-134EC0AD6499}"/>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児童館】&#10;有形固定資産減価償却率最小値テキスト">
          <a:extLst>
            <a:ext uri="{FF2B5EF4-FFF2-40B4-BE49-F238E27FC236}">
              <a16:creationId xmlns:a16="http://schemas.microsoft.com/office/drawing/2014/main" id="{6DE5F255-74A6-467D-A866-F377BA1419D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0ECEB21D-4439-4298-B0B0-E9D0240E76E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646" name="【児童館】&#10;有形固定資産減価償却率最大値テキスト">
          <a:extLst>
            <a:ext uri="{FF2B5EF4-FFF2-40B4-BE49-F238E27FC236}">
              <a16:creationId xmlns:a16="http://schemas.microsoft.com/office/drawing/2014/main" id="{200BB491-411C-4D20-B5EC-61B765C9E6E9}"/>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647" name="直線コネクタ 646">
          <a:extLst>
            <a:ext uri="{FF2B5EF4-FFF2-40B4-BE49-F238E27FC236}">
              <a16:creationId xmlns:a16="http://schemas.microsoft.com/office/drawing/2014/main" id="{263DB165-537D-473F-A0D1-0E3C06EA7D19}"/>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648" name="【児童館】&#10;有形固定資産減価償却率平均値テキスト">
          <a:extLst>
            <a:ext uri="{FF2B5EF4-FFF2-40B4-BE49-F238E27FC236}">
              <a16:creationId xmlns:a16="http://schemas.microsoft.com/office/drawing/2014/main" id="{42BDB646-330F-42F6-939A-85CC8418BB30}"/>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49" name="フローチャート: 判断 648">
          <a:extLst>
            <a:ext uri="{FF2B5EF4-FFF2-40B4-BE49-F238E27FC236}">
              <a16:creationId xmlns:a16="http://schemas.microsoft.com/office/drawing/2014/main" id="{D781A539-4043-4981-AEC0-977F1A10E6F7}"/>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0" name="フローチャート: 判断 649">
          <a:extLst>
            <a:ext uri="{FF2B5EF4-FFF2-40B4-BE49-F238E27FC236}">
              <a16:creationId xmlns:a16="http://schemas.microsoft.com/office/drawing/2014/main" id="{8209B93B-79C4-4E19-B34C-2C420BB0D7A5}"/>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651" name="フローチャート: 判断 650">
          <a:extLst>
            <a:ext uri="{FF2B5EF4-FFF2-40B4-BE49-F238E27FC236}">
              <a16:creationId xmlns:a16="http://schemas.microsoft.com/office/drawing/2014/main" id="{E3136F1B-B0E9-4968-AEE5-6115627043B1}"/>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2" name="フローチャート: 判断 651">
          <a:extLst>
            <a:ext uri="{FF2B5EF4-FFF2-40B4-BE49-F238E27FC236}">
              <a16:creationId xmlns:a16="http://schemas.microsoft.com/office/drawing/2014/main" id="{B2D98CD3-30D4-4978-98C4-9D52AC261EB2}"/>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653" name="フローチャート: 判断 652">
          <a:extLst>
            <a:ext uri="{FF2B5EF4-FFF2-40B4-BE49-F238E27FC236}">
              <a16:creationId xmlns:a16="http://schemas.microsoft.com/office/drawing/2014/main" id="{7EE5B744-B8DF-4760-A876-61647AB2AC21}"/>
            </a:ext>
          </a:extLst>
        </xdr:cNvPr>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1B8DA1B4-AD48-4677-BF51-45A9F500A63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02FE1963-C025-433B-9FDB-EAEE56E4056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216D79C-99A3-46C2-AD74-2C78CC3DA27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8C556D44-6D20-40C1-B2B6-80627D891C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CAA34E10-071A-44FF-900E-CD24400C8A8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11793</xdr:rowOff>
    </xdr:from>
    <xdr:to>
      <xdr:col>85</xdr:col>
      <xdr:colOff>177800</xdr:colOff>
      <xdr:row>78</xdr:row>
      <xdr:rowOff>113393</xdr:rowOff>
    </xdr:to>
    <xdr:sp macro="" textlink="">
      <xdr:nvSpPr>
        <xdr:cNvPr id="659" name="楕円 658">
          <a:extLst>
            <a:ext uri="{FF2B5EF4-FFF2-40B4-BE49-F238E27FC236}">
              <a16:creationId xmlns:a16="http://schemas.microsoft.com/office/drawing/2014/main" id="{614E47CA-47EF-4238-913B-59C18F2E5C07}"/>
            </a:ext>
          </a:extLst>
        </xdr:cNvPr>
        <xdr:cNvSpPr/>
      </xdr:nvSpPr>
      <xdr:spPr>
        <a:xfrm>
          <a:off x="16268700" y="1338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136270</xdr:rowOff>
    </xdr:from>
    <xdr:ext cx="340478" cy="259045"/>
    <xdr:sp macro="" textlink="">
      <xdr:nvSpPr>
        <xdr:cNvPr id="660" name="【児童館】&#10;有形固定資産減価償却率該当値テキスト">
          <a:extLst>
            <a:ext uri="{FF2B5EF4-FFF2-40B4-BE49-F238E27FC236}">
              <a16:creationId xmlns:a16="http://schemas.microsoft.com/office/drawing/2014/main" id="{FF2FB082-0EC3-4DE9-B41D-C073B20EDEEA}"/>
            </a:ext>
          </a:extLst>
        </xdr:cNvPr>
        <xdr:cNvSpPr txBox="1"/>
      </xdr:nvSpPr>
      <xdr:spPr>
        <a:xfrm>
          <a:off x="16357600" y="13337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126093</xdr:rowOff>
    </xdr:from>
    <xdr:to>
      <xdr:col>81</xdr:col>
      <xdr:colOff>101600</xdr:colOff>
      <xdr:row>78</xdr:row>
      <xdr:rowOff>56243</xdr:rowOff>
    </xdr:to>
    <xdr:sp macro="" textlink="">
      <xdr:nvSpPr>
        <xdr:cNvPr id="661" name="楕円 660">
          <a:extLst>
            <a:ext uri="{FF2B5EF4-FFF2-40B4-BE49-F238E27FC236}">
              <a16:creationId xmlns:a16="http://schemas.microsoft.com/office/drawing/2014/main" id="{31AEE56E-5EBE-43DD-9FA3-6163D449EB8B}"/>
            </a:ext>
          </a:extLst>
        </xdr:cNvPr>
        <xdr:cNvSpPr/>
      </xdr:nvSpPr>
      <xdr:spPr>
        <a:xfrm>
          <a:off x="15430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5443</xdr:rowOff>
    </xdr:from>
    <xdr:to>
      <xdr:col>85</xdr:col>
      <xdr:colOff>127000</xdr:colOff>
      <xdr:row>78</xdr:row>
      <xdr:rowOff>62593</xdr:rowOff>
    </xdr:to>
    <xdr:cxnSp macro="">
      <xdr:nvCxnSpPr>
        <xdr:cNvPr id="662" name="直線コネクタ 661">
          <a:extLst>
            <a:ext uri="{FF2B5EF4-FFF2-40B4-BE49-F238E27FC236}">
              <a16:creationId xmlns:a16="http://schemas.microsoft.com/office/drawing/2014/main" id="{46A706B9-9269-4238-AF42-1A75F21452E1}"/>
            </a:ext>
          </a:extLst>
        </xdr:cNvPr>
        <xdr:cNvCxnSpPr/>
      </xdr:nvCxnSpPr>
      <xdr:spPr>
        <a:xfrm>
          <a:off x="15481300" y="13378543"/>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85271</xdr:rowOff>
    </xdr:from>
    <xdr:to>
      <xdr:col>76</xdr:col>
      <xdr:colOff>165100</xdr:colOff>
      <xdr:row>78</xdr:row>
      <xdr:rowOff>15421</xdr:rowOff>
    </xdr:to>
    <xdr:sp macro="" textlink="">
      <xdr:nvSpPr>
        <xdr:cNvPr id="663" name="楕円 662">
          <a:extLst>
            <a:ext uri="{FF2B5EF4-FFF2-40B4-BE49-F238E27FC236}">
              <a16:creationId xmlns:a16="http://schemas.microsoft.com/office/drawing/2014/main" id="{EB0EBD94-D6CD-43D6-BC8D-9DADBEC4BC64}"/>
            </a:ext>
          </a:extLst>
        </xdr:cNvPr>
        <xdr:cNvSpPr/>
      </xdr:nvSpPr>
      <xdr:spPr>
        <a:xfrm>
          <a:off x="14541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136071</xdr:rowOff>
    </xdr:from>
    <xdr:to>
      <xdr:col>81</xdr:col>
      <xdr:colOff>50800</xdr:colOff>
      <xdr:row>78</xdr:row>
      <xdr:rowOff>5443</xdr:rowOff>
    </xdr:to>
    <xdr:cxnSp macro="">
      <xdr:nvCxnSpPr>
        <xdr:cNvPr id="664" name="直線コネクタ 663">
          <a:extLst>
            <a:ext uri="{FF2B5EF4-FFF2-40B4-BE49-F238E27FC236}">
              <a16:creationId xmlns:a16="http://schemas.microsoft.com/office/drawing/2014/main" id="{7EE2AEFB-2051-477C-93AD-E1BB97DCA66A}"/>
            </a:ext>
          </a:extLst>
        </xdr:cNvPr>
        <xdr:cNvCxnSpPr/>
      </xdr:nvCxnSpPr>
      <xdr:spPr>
        <a:xfrm>
          <a:off x="14592300" y="1333772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135889</xdr:rowOff>
    </xdr:from>
    <xdr:to>
      <xdr:col>72</xdr:col>
      <xdr:colOff>38100</xdr:colOff>
      <xdr:row>78</xdr:row>
      <xdr:rowOff>66039</xdr:rowOff>
    </xdr:to>
    <xdr:sp macro="" textlink="">
      <xdr:nvSpPr>
        <xdr:cNvPr id="665" name="楕円 664">
          <a:extLst>
            <a:ext uri="{FF2B5EF4-FFF2-40B4-BE49-F238E27FC236}">
              <a16:creationId xmlns:a16="http://schemas.microsoft.com/office/drawing/2014/main" id="{C4266329-6819-4B9E-A438-2954A8B780DE}"/>
            </a:ext>
          </a:extLst>
        </xdr:cNvPr>
        <xdr:cNvSpPr/>
      </xdr:nvSpPr>
      <xdr:spPr>
        <a:xfrm>
          <a:off x="13652500" y="1333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136071</xdr:rowOff>
    </xdr:from>
    <xdr:to>
      <xdr:col>76</xdr:col>
      <xdr:colOff>114300</xdr:colOff>
      <xdr:row>78</xdr:row>
      <xdr:rowOff>15239</xdr:rowOff>
    </xdr:to>
    <xdr:cxnSp macro="">
      <xdr:nvCxnSpPr>
        <xdr:cNvPr id="666" name="直線コネクタ 665">
          <a:extLst>
            <a:ext uri="{FF2B5EF4-FFF2-40B4-BE49-F238E27FC236}">
              <a16:creationId xmlns:a16="http://schemas.microsoft.com/office/drawing/2014/main" id="{DB4ADEE7-2205-4B8A-8711-8479A94DE161}"/>
            </a:ext>
          </a:extLst>
        </xdr:cNvPr>
        <xdr:cNvCxnSpPr/>
      </xdr:nvCxnSpPr>
      <xdr:spPr>
        <a:xfrm flipV="1">
          <a:off x="13703300" y="13337721"/>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667" name="n_1aveValue【児童館】&#10;有形固定資産減価償却率">
          <a:extLst>
            <a:ext uri="{FF2B5EF4-FFF2-40B4-BE49-F238E27FC236}">
              <a16:creationId xmlns:a16="http://schemas.microsoft.com/office/drawing/2014/main" id="{D3E68798-6E6D-4795-A7E1-A03293660D78}"/>
            </a:ext>
          </a:extLst>
        </xdr:cNvPr>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169834</xdr:rowOff>
    </xdr:from>
    <xdr:ext cx="405111" cy="259045"/>
    <xdr:sp macro="" textlink="">
      <xdr:nvSpPr>
        <xdr:cNvPr id="668" name="n_2aveValue【児童館】&#10;有形固定資産減価償却率">
          <a:extLst>
            <a:ext uri="{FF2B5EF4-FFF2-40B4-BE49-F238E27FC236}">
              <a16:creationId xmlns:a16="http://schemas.microsoft.com/office/drawing/2014/main" id="{8F62679E-E8C7-4E7F-9C75-23DD3B46FE34}"/>
            </a:ext>
          </a:extLst>
        </xdr:cNvPr>
        <xdr:cNvSpPr txBox="1"/>
      </xdr:nvSpPr>
      <xdr:spPr>
        <a:xfrm>
          <a:off x="14389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69" name="n_3aveValue【児童館】&#10;有形固定資産減価償却率">
          <a:extLst>
            <a:ext uri="{FF2B5EF4-FFF2-40B4-BE49-F238E27FC236}">
              <a16:creationId xmlns:a16="http://schemas.microsoft.com/office/drawing/2014/main" id="{56FD03FE-68D3-457A-8ADB-CD47958ED760}"/>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670" name="n_4aveValue【児童館】&#10;有形固定資産減価償却率">
          <a:extLst>
            <a:ext uri="{FF2B5EF4-FFF2-40B4-BE49-F238E27FC236}">
              <a16:creationId xmlns:a16="http://schemas.microsoft.com/office/drawing/2014/main" id="{10237E22-0FC1-45C5-A869-D9B52B6FF216}"/>
            </a:ext>
          </a:extLst>
        </xdr:cNvPr>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72770</xdr:rowOff>
    </xdr:from>
    <xdr:ext cx="340478" cy="259045"/>
    <xdr:sp macro="" textlink="">
      <xdr:nvSpPr>
        <xdr:cNvPr id="671" name="n_1mainValue【児童館】&#10;有形固定資産減価償却率">
          <a:extLst>
            <a:ext uri="{FF2B5EF4-FFF2-40B4-BE49-F238E27FC236}">
              <a16:creationId xmlns:a16="http://schemas.microsoft.com/office/drawing/2014/main" id="{2DC73231-BC3D-4E14-AF76-12ED0732AD3E}"/>
            </a:ext>
          </a:extLst>
        </xdr:cNvPr>
        <xdr:cNvSpPr txBox="1"/>
      </xdr:nvSpPr>
      <xdr:spPr>
        <a:xfrm>
          <a:off x="15298361" y="1310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31948</xdr:rowOff>
    </xdr:from>
    <xdr:ext cx="340478" cy="259045"/>
    <xdr:sp macro="" textlink="">
      <xdr:nvSpPr>
        <xdr:cNvPr id="672" name="n_2mainValue【児童館】&#10;有形固定資産減価償却率">
          <a:extLst>
            <a:ext uri="{FF2B5EF4-FFF2-40B4-BE49-F238E27FC236}">
              <a16:creationId xmlns:a16="http://schemas.microsoft.com/office/drawing/2014/main" id="{BD5C3454-5E02-4FFA-9E47-7DB37A1B0E5B}"/>
            </a:ext>
          </a:extLst>
        </xdr:cNvPr>
        <xdr:cNvSpPr txBox="1"/>
      </xdr:nvSpPr>
      <xdr:spPr>
        <a:xfrm>
          <a:off x="14422061" y="1306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82566</xdr:rowOff>
    </xdr:from>
    <xdr:ext cx="340478" cy="259045"/>
    <xdr:sp macro="" textlink="">
      <xdr:nvSpPr>
        <xdr:cNvPr id="673" name="n_3mainValue【児童館】&#10;有形固定資産減価償却率">
          <a:extLst>
            <a:ext uri="{FF2B5EF4-FFF2-40B4-BE49-F238E27FC236}">
              <a16:creationId xmlns:a16="http://schemas.microsoft.com/office/drawing/2014/main" id="{C0FD6214-6A15-4FF2-AA01-891CE83E5B19}"/>
            </a:ext>
          </a:extLst>
        </xdr:cNvPr>
        <xdr:cNvSpPr txBox="1"/>
      </xdr:nvSpPr>
      <xdr:spPr>
        <a:xfrm>
          <a:off x="13533061" y="13112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23DB1B5A-8D37-42B8-98D2-84625A4A3D8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FD68AC37-B3A0-4836-9874-14A6100241C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231144F9-D5C9-4CD9-9F79-359C16645C3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CD20A71E-CA50-449D-AA27-60DA320F3FD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0621C079-8C59-40F5-9B4C-E4BAB0CAD46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3D5B99B5-5961-43D6-9353-FCBB19F7B0B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A368B7A2-FCC6-4E26-B9C3-E6A58E2726A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9480341E-D6C4-46CC-A91C-5ADADB00F8D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2" name="テキスト ボックス 681">
          <a:extLst>
            <a:ext uri="{FF2B5EF4-FFF2-40B4-BE49-F238E27FC236}">
              <a16:creationId xmlns:a16="http://schemas.microsoft.com/office/drawing/2014/main" id="{D1D6AD97-523F-429C-BDB0-7A46DDA7105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F8D47109-A50E-4500-8FF1-832EE585733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4" name="直線コネクタ 683">
          <a:extLst>
            <a:ext uri="{FF2B5EF4-FFF2-40B4-BE49-F238E27FC236}">
              <a16:creationId xmlns:a16="http://schemas.microsoft.com/office/drawing/2014/main" id="{CE133202-1F4D-47C6-8B1E-39937C8860B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5" name="テキスト ボックス 684">
          <a:extLst>
            <a:ext uri="{FF2B5EF4-FFF2-40B4-BE49-F238E27FC236}">
              <a16:creationId xmlns:a16="http://schemas.microsoft.com/office/drawing/2014/main" id="{D890F766-5CD8-4CC4-83D1-DA4B9DF0B5C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6" name="直線コネクタ 685">
          <a:extLst>
            <a:ext uri="{FF2B5EF4-FFF2-40B4-BE49-F238E27FC236}">
              <a16:creationId xmlns:a16="http://schemas.microsoft.com/office/drawing/2014/main" id="{E039F7D9-62AB-4211-A658-72578ADE1C9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7" name="テキスト ボックス 686">
          <a:extLst>
            <a:ext uri="{FF2B5EF4-FFF2-40B4-BE49-F238E27FC236}">
              <a16:creationId xmlns:a16="http://schemas.microsoft.com/office/drawing/2014/main" id="{7BBF25A7-0990-4FB6-9D6D-AD26705F346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8" name="直線コネクタ 687">
          <a:extLst>
            <a:ext uri="{FF2B5EF4-FFF2-40B4-BE49-F238E27FC236}">
              <a16:creationId xmlns:a16="http://schemas.microsoft.com/office/drawing/2014/main" id="{91823841-4466-44E5-90FF-46C1DA28A7C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9" name="テキスト ボックス 688">
          <a:extLst>
            <a:ext uri="{FF2B5EF4-FFF2-40B4-BE49-F238E27FC236}">
              <a16:creationId xmlns:a16="http://schemas.microsoft.com/office/drawing/2014/main" id="{24EA5601-85EF-4489-981D-05A3A530500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0" name="直線コネクタ 689">
          <a:extLst>
            <a:ext uri="{FF2B5EF4-FFF2-40B4-BE49-F238E27FC236}">
              <a16:creationId xmlns:a16="http://schemas.microsoft.com/office/drawing/2014/main" id="{D1423937-63B6-41F9-8903-306B2A7FF46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1" name="テキスト ボックス 690">
          <a:extLst>
            <a:ext uri="{FF2B5EF4-FFF2-40B4-BE49-F238E27FC236}">
              <a16:creationId xmlns:a16="http://schemas.microsoft.com/office/drawing/2014/main" id="{74664BD5-2E24-4F5A-8D87-B1805D19263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2" name="直線コネクタ 691">
          <a:extLst>
            <a:ext uri="{FF2B5EF4-FFF2-40B4-BE49-F238E27FC236}">
              <a16:creationId xmlns:a16="http://schemas.microsoft.com/office/drawing/2014/main" id="{93B4E32C-B843-4822-A6CF-156EAC8681D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3" name="テキスト ボックス 692">
          <a:extLst>
            <a:ext uri="{FF2B5EF4-FFF2-40B4-BE49-F238E27FC236}">
              <a16:creationId xmlns:a16="http://schemas.microsoft.com/office/drawing/2014/main" id="{2C56A609-0F70-4377-A697-81358C2BB243}"/>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4" name="直線コネクタ 693">
          <a:extLst>
            <a:ext uri="{FF2B5EF4-FFF2-40B4-BE49-F238E27FC236}">
              <a16:creationId xmlns:a16="http://schemas.microsoft.com/office/drawing/2014/main" id="{0DA7BF07-7DE7-4A49-9E0E-1C046542F75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5" name="テキスト ボックス 694">
          <a:extLst>
            <a:ext uri="{FF2B5EF4-FFF2-40B4-BE49-F238E27FC236}">
              <a16:creationId xmlns:a16="http://schemas.microsoft.com/office/drawing/2014/main" id="{BA60ECEA-34E0-4627-BECF-7A6ED6178A0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1D5E26E5-A48F-486F-9E57-E6C9E354D15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A5075BB4-8D01-4E5F-AF63-81DDB6720E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BE0F68F5-F106-4C3E-862F-3E520DABE75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699" name="直線コネクタ 698">
          <a:extLst>
            <a:ext uri="{FF2B5EF4-FFF2-40B4-BE49-F238E27FC236}">
              <a16:creationId xmlns:a16="http://schemas.microsoft.com/office/drawing/2014/main" id="{347D7C93-C1B8-4FB6-B00C-5504D2D1C8D7}"/>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700" name="【児童館】&#10;一人当たり面積最小値テキスト">
          <a:extLst>
            <a:ext uri="{FF2B5EF4-FFF2-40B4-BE49-F238E27FC236}">
              <a16:creationId xmlns:a16="http://schemas.microsoft.com/office/drawing/2014/main" id="{6B4F1852-A46F-4429-BAFB-15A438CDAD98}"/>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701" name="直線コネクタ 700">
          <a:extLst>
            <a:ext uri="{FF2B5EF4-FFF2-40B4-BE49-F238E27FC236}">
              <a16:creationId xmlns:a16="http://schemas.microsoft.com/office/drawing/2014/main" id="{997B273A-B2B3-4730-B93F-7E1D5395EC14}"/>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02" name="【児童館】&#10;一人当たり面積最大値テキスト">
          <a:extLst>
            <a:ext uri="{FF2B5EF4-FFF2-40B4-BE49-F238E27FC236}">
              <a16:creationId xmlns:a16="http://schemas.microsoft.com/office/drawing/2014/main" id="{8DF22501-3E02-4CE7-B763-DA9ED3960A52}"/>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03" name="直線コネクタ 702">
          <a:extLst>
            <a:ext uri="{FF2B5EF4-FFF2-40B4-BE49-F238E27FC236}">
              <a16:creationId xmlns:a16="http://schemas.microsoft.com/office/drawing/2014/main" id="{46B5F0C4-47B5-4177-A1A5-03C1D3A66E13}"/>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704" name="【児童館】&#10;一人当たり面積平均値テキスト">
          <a:extLst>
            <a:ext uri="{FF2B5EF4-FFF2-40B4-BE49-F238E27FC236}">
              <a16:creationId xmlns:a16="http://schemas.microsoft.com/office/drawing/2014/main" id="{B773D765-2D28-4895-B701-AF83593CFC0B}"/>
            </a:ext>
          </a:extLst>
        </xdr:cNvPr>
        <xdr:cNvSpPr txBox="1"/>
      </xdr:nvSpPr>
      <xdr:spPr>
        <a:xfrm>
          <a:off x="22199600" y="14525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705" name="フローチャート: 判断 704">
          <a:extLst>
            <a:ext uri="{FF2B5EF4-FFF2-40B4-BE49-F238E27FC236}">
              <a16:creationId xmlns:a16="http://schemas.microsoft.com/office/drawing/2014/main" id="{CD554B20-CD0B-4B45-A34C-03C781033DCB}"/>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706" name="フローチャート: 判断 705">
          <a:extLst>
            <a:ext uri="{FF2B5EF4-FFF2-40B4-BE49-F238E27FC236}">
              <a16:creationId xmlns:a16="http://schemas.microsoft.com/office/drawing/2014/main" id="{470D61F6-FC8A-41C1-80F5-8A0D3C1D9B70}"/>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707" name="フローチャート: 判断 706">
          <a:extLst>
            <a:ext uri="{FF2B5EF4-FFF2-40B4-BE49-F238E27FC236}">
              <a16:creationId xmlns:a16="http://schemas.microsoft.com/office/drawing/2014/main" id="{B8EA0C31-A5A9-43F0-A062-A8E811B185EC}"/>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166914</xdr:rowOff>
    </xdr:from>
    <xdr:to>
      <xdr:col>102</xdr:col>
      <xdr:colOff>165100</xdr:colOff>
      <xdr:row>85</xdr:row>
      <xdr:rowOff>97064</xdr:rowOff>
    </xdr:to>
    <xdr:sp macro="" textlink="">
      <xdr:nvSpPr>
        <xdr:cNvPr id="708" name="フローチャート: 判断 707">
          <a:extLst>
            <a:ext uri="{FF2B5EF4-FFF2-40B4-BE49-F238E27FC236}">
              <a16:creationId xmlns:a16="http://schemas.microsoft.com/office/drawing/2014/main" id="{3110D863-B720-489F-948F-AEA1E34CDECB}"/>
            </a:ext>
          </a:extLst>
        </xdr:cNvPr>
        <xdr:cNvSpPr/>
      </xdr:nvSpPr>
      <xdr:spPr>
        <a:xfrm>
          <a:off x="19494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166914</xdr:rowOff>
    </xdr:from>
    <xdr:to>
      <xdr:col>98</xdr:col>
      <xdr:colOff>38100</xdr:colOff>
      <xdr:row>85</xdr:row>
      <xdr:rowOff>97064</xdr:rowOff>
    </xdr:to>
    <xdr:sp macro="" textlink="">
      <xdr:nvSpPr>
        <xdr:cNvPr id="709" name="フローチャート: 判断 708">
          <a:extLst>
            <a:ext uri="{FF2B5EF4-FFF2-40B4-BE49-F238E27FC236}">
              <a16:creationId xmlns:a16="http://schemas.microsoft.com/office/drawing/2014/main" id="{3A0FF631-3ADB-4EE8-BC81-7C831BAA1FC8}"/>
            </a:ext>
          </a:extLst>
        </xdr:cNvPr>
        <xdr:cNvSpPr/>
      </xdr:nvSpPr>
      <xdr:spPr>
        <a:xfrm>
          <a:off x="186055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C4D8E645-02F0-48A9-913D-25CE78AFE6C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501C746-71AB-4383-83A3-E2D7FFA6A76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CDB58D7-916B-4AED-950A-4EC8FC0FE2C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0239191-7C29-4194-BCE2-799302EC47D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C4EA057-6F08-4623-B961-404AA1BE364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123371</xdr:rowOff>
    </xdr:from>
    <xdr:to>
      <xdr:col>116</xdr:col>
      <xdr:colOff>114300</xdr:colOff>
      <xdr:row>85</xdr:row>
      <xdr:rowOff>53521</xdr:rowOff>
    </xdr:to>
    <xdr:sp macro="" textlink="">
      <xdr:nvSpPr>
        <xdr:cNvPr id="715" name="楕円 714">
          <a:extLst>
            <a:ext uri="{FF2B5EF4-FFF2-40B4-BE49-F238E27FC236}">
              <a16:creationId xmlns:a16="http://schemas.microsoft.com/office/drawing/2014/main" id="{B859044B-B525-48DF-A56C-7C4376A88959}"/>
            </a:ext>
          </a:extLst>
        </xdr:cNvPr>
        <xdr:cNvSpPr/>
      </xdr:nvSpPr>
      <xdr:spPr>
        <a:xfrm>
          <a:off x="22110700" y="1452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146248</xdr:rowOff>
    </xdr:from>
    <xdr:ext cx="469744" cy="259045"/>
    <xdr:sp macro="" textlink="">
      <xdr:nvSpPr>
        <xdr:cNvPr id="716" name="【児童館】&#10;一人当たり面積該当値テキスト">
          <a:extLst>
            <a:ext uri="{FF2B5EF4-FFF2-40B4-BE49-F238E27FC236}">
              <a16:creationId xmlns:a16="http://schemas.microsoft.com/office/drawing/2014/main" id="{EEFFE60C-0C26-44C3-88AD-DB980288DF4E}"/>
            </a:ext>
          </a:extLst>
        </xdr:cNvPr>
        <xdr:cNvSpPr txBox="1"/>
      </xdr:nvSpPr>
      <xdr:spPr>
        <a:xfrm>
          <a:off x="22199600"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134257</xdr:rowOff>
    </xdr:from>
    <xdr:to>
      <xdr:col>112</xdr:col>
      <xdr:colOff>38100</xdr:colOff>
      <xdr:row>85</xdr:row>
      <xdr:rowOff>64407</xdr:rowOff>
    </xdr:to>
    <xdr:sp macro="" textlink="">
      <xdr:nvSpPr>
        <xdr:cNvPr id="717" name="楕円 716">
          <a:extLst>
            <a:ext uri="{FF2B5EF4-FFF2-40B4-BE49-F238E27FC236}">
              <a16:creationId xmlns:a16="http://schemas.microsoft.com/office/drawing/2014/main" id="{89CC15C8-18E8-4CE3-9C79-72FE77F3DF06}"/>
            </a:ext>
          </a:extLst>
        </xdr:cNvPr>
        <xdr:cNvSpPr/>
      </xdr:nvSpPr>
      <xdr:spPr>
        <a:xfrm>
          <a:off x="21272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2721</xdr:rowOff>
    </xdr:from>
    <xdr:to>
      <xdr:col>116</xdr:col>
      <xdr:colOff>63500</xdr:colOff>
      <xdr:row>85</xdr:row>
      <xdr:rowOff>13607</xdr:rowOff>
    </xdr:to>
    <xdr:cxnSp macro="">
      <xdr:nvCxnSpPr>
        <xdr:cNvPr id="718" name="直線コネクタ 717">
          <a:extLst>
            <a:ext uri="{FF2B5EF4-FFF2-40B4-BE49-F238E27FC236}">
              <a16:creationId xmlns:a16="http://schemas.microsoft.com/office/drawing/2014/main" id="{26BB8AE6-54BB-49B9-9C78-A7903A7D4256}"/>
            </a:ext>
          </a:extLst>
        </xdr:cNvPr>
        <xdr:cNvCxnSpPr/>
      </xdr:nvCxnSpPr>
      <xdr:spPr>
        <a:xfrm flipV="1">
          <a:off x="21323300" y="145759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134257</xdr:rowOff>
    </xdr:from>
    <xdr:to>
      <xdr:col>107</xdr:col>
      <xdr:colOff>101600</xdr:colOff>
      <xdr:row>85</xdr:row>
      <xdr:rowOff>64407</xdr:rowOff>
    </xdr:to>
    <xdr:sp macro="" textlink="">
      <xdr:nvSpPr>
        <xdr:cNvPr id="719" name="楕円 718">
          <a:extLst>
            <a:ext uri="{FF2B5EF4-FFF2-40B4-BE49-F238E27FC236}">
              <a16:creationId xmlns:a16="http://schemas.microsoft.com/office/drawing/2014/main" id="{0B915A6D-33F8-42DE-9007-F7D18024D082}"/>
            </a:ext>
          </a:extLst>
        </xdr:cNvPr>
        <xdr:cNvSpPr/>
      </xdr:nvSpPr>
      <xdr:spPr>
        <a:xfrm>
          <a:off x="20383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13607</xdr:rowOff>
    </xdr:from>
    <xdr:to>
      <xdr:col>111</xdr:col>
      <xdr:colOff>177800</xdr:colOff>
      <xdr:row>85</xdr:row>
      <xdr:rowOff>13607</xdr:rowOff>
    </xdr:to>
    <xdr:cxnSp macro="">
      <xdr:nvCxnSpPr>
        <xdr:cNvPr id="720" name="直線コネクタ 719">
          <a:extLst>
            <a:ext uri="{FF2B5EF4-FFF2-40B4-BE49-F238E27FC236}">
              <a16:creationId xmlns:a16="http://schemas.microsoft.com/office/drawing/2014/main" id="{B6B1870E-8315-42EC-9ED3-E3224436B2FF}"/>
            </a:ext>
          </a:extLst>
        </xdr:cNvPr>
        <xdr:cNvCxnSpPr/>
      </xdr:nvCxnSpPr>
      <xdr:spPr>
        <a:xfrm>
          <a:off x="20434300" y="1458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145143</xdr:rowOff>
    </xdr:from>
    <xdr:to>
      <xdr:col>102</xdr:col>
      <xdr:colOff>165100</xdr:colOff>
      <xdr:row>85</xdr:row>
      <xdr:rowOff>75293</xdr:rowOff>
    </xdr:to>
    <xdr:sp macro="" textlink="">
      <xdr:nvSpPr>
        <xdr:cNvPr id="721" name="楕円 720">
          <a:extLst>
            <a:ext uri="{FF2B5EF4-FFF2-40B4-BE49-F238E27FC236}">
              <a16:creationId xmlns:a16="http://schemas.microsoft.com/office/drawing/2014/main" id="{88F29048-243C-408F-B875-AC99948DAEA3}"/>
            </a:ext>
          </a:extLst>
        </xdr:cNvPr>
        <xdr:cNvSpPr/>
      </xdr:nvSpPr>
      <xdr:spPr>
        <a:xfrm>
          <a:off x="19494500" y="145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13607</xdr:rowOff>
    </xdr:from>
    <xdr:to>
      <xdr:col>107</xdr:col>
      <xdr:colOff>50800</xdr:colOff>
      <xdr:row>85</xdr:row>
      <xdr:rowOff>24493</xdr:rowOff>
    </xdr:to>
    <xdr:cxnSp macro="">
      <xdr:nvCxnSpPr>
        <xdr:cNvPr id="722" name="直線コネクタ 721">
          <a:extLst>
            <a:ext uri="{FF2B5EF4-FFF2-40B4-BE49-F238E27FC236}">
              <a16:creationId xmlns:a16="http://schemas.microsoft.com/office/drawing/2014/main" id="{3DECF03B-D50E-48A0-B7DB-5D741E050EAB}"/>
            </a:ext>
          </a:extLst>
        </xdr:cNvPr>
        <xdr:cNvCxnSpPr/>
      </xdr:nvCxnSpPr>
      <xdr:spPr>
        <a:xfrm flipV="1">
          <a:off x="19545300" y="145868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77306</xdr:rowOff>
    </xdr:from>
    <xdr:ext cx="469744" cy="259045"/>
    <xdr:sp macro="" textlink="">
      <xdr:nvSpPr>
        <xdr:cNvPr id="723" name="n_1aveValue【児童館】&#10;一人当たり面積">
          <a:extLst>
            <a:ext uri="{FF2B5EF4-FFF2-40B4-BE49-F238E27FC236}">
              <a16:creationId xmlns:a16="http://schemas.microsoft.com/office/drawing/2014/main" id="{CA1B8D51-F878-40BE-8CEB-1653F61D1B3A}"/>
            </a:ext>
          </a:extLst>
        </xdr:cNvPr>
        <xdr:cNvSpPr txBox="1"/>
      </xdr:nvSpPr>
      <xdr:spPr>
        <a:xfrm>
          <a:off x="210757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70048</xdr:rowOff>
    </xdr:from>
    <xdr:ext cx="469744" cy="259045"/>
    <xdr:sp macro="" textlink="">
      <xdr:nvSpPr>
        <xdr:cNvPr id="724" name="n_2aveValue【児童館】&#10;一人当たり面積">
          <a:extLst>
            <a:ext uri="{FF2B5EF4-FFF2-40B4-BE49-F238E27FC236}">
              <a16:creationId xmlns:a16="http://schemas.microsoft.com/office/drawing/2014/main" id="{BDDB29CD-7F27-4EF5-819B-3A8983B27A85}"/>
            </a:ext>
          </a:extLst>
        </xdr:cNvPr>
        <xdr:cNvSpPr txBox="1"/>
      </xdr:nvSpPr>
      <xdr:spPr>
        <a:xfrm>
          <a:off x="20199427"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88191</xdr:rowOff>
    </xdr:from>
    <xdr:ext cx="469744" cy="259045"/>
    <xdr:sp macro="" textlink="">
      <xdr:nvSpPr>
        <xdr:cNvPr id="725" name="n_3aveValue【児童館】&#10;一人当たり面積">
          <a:extLst>
            <a:ext uri="{FF2B5EF4-FFF2-40B4-BE49-F238E27FC236}">
              <a16:creationId xmlns:a16="http://schemas.microsoft.com/office/drawing/2014/main" id="{BCFC0EC3-1F8B-4616-A4DF-8649AD768408}"/>
            </a:ext>
          </a:extLst>
        </xdr:cNvPr>
        <xdr:cNvSpPr txBox="1"/>
      </xdr:nvSpPr>
      <xdr:spPr>
        <a:xfrm>
          <a:off x="19310427" y="1466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113591</xdr:rowOff>
    </xdr:from>
    <xdr:ext cx="469744" cy="259045"/>
    <xdr:sp macro="" textlink="">
      <xdr:nvSpPr>
        <xdr:cNvPr id="726" name="n_4aveValue【児童館】&#10;一人当たり面積">
          <a:extLst>
            <a:ext uri="{FF2B5EF4-FFF2-40B4-BE49-F238E27FC236}">
              <a16:creationId xmlns:a16="http://schemas.microsoft.com/office/drawing/2014/main" id="{29F808BB-B1C6-470C-A29B-DBB5035549A7}"/>
            </a:ext>
          </a:extLst>
        </xdr:cNvPr>
        <xdr:cNvSpPr txBox="1"/>
      </xdr:nvSpPr>
      <xdr:spPr>
        <a:xfrm>
          <a:off x="18421427" y="1434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80934</xdr:rowOff>
    </xdr:from>
    <xdr:ext cx="469744" cy="259045"/>
    <xdr:sp macro="" textlink="">
      <xdr:nvSpPr>
        <xdr:cNvPr id="727" name="n_1mainValue【児童館】&#10;一人当たり面積">
          <a:extLst>
            <a:ext uri="{FF2B5EF4-FFF2-40B4-BE49-F238E27FC236}">
              <a16:creationId xmlns:a16="http://schemas.microsoft.com/office/drawing/2014/main" id="{5EE9416C-FA1E-4A54-A206-509650843530}"/>
            </a:ext>
          </a:extLst>
        </xdr:cNvPr>
        <xdr:cNvSpPr txBox="1"/>
      </xdr:nvSpPr>
      <xdr:spPr>
        <a:xfrm>
          <a:off x="210757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55534</xdr:rowOff>
    </xdr:from>
    <xdr:ext cx="469744" cy="259045"/>
    <xdr:sp macro="" textlink="">
      <xdr:nvSpPr>
        <xdr:cNvPr id="728" name="n_2mainValue【児童館】&#10;一人当たり面積">
          <a:extLst>
            <a:ext uri="{FF2B5EF4-FFF2-40B4-BE49-F238E27FC236}">
              <a16:creationId xmlns:a16="http://schemas.microsoft.com/office/drawing/2014/main" id="{9854F87F-5289-4087-8814-66AE0D3D762B}"/>
            </a:ext>
          </a:extLst>
        </xdr:cNvPr>
        <xdr:cNvSpPr txBox="1"/>
      </xdr:nvSpPr>
      <xdr:spPr>
        <a:xfrm>
          <a:off x="20199427" y="1462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91820</xdr:rowOff>
    </xdr:from>
    <xdr:ext cx="469744" cy="259045"/>
    <xdr:sp macro="" textlink="">
      <xdr:nvSpPr>
        <xdr:cNvPr id="729" name="n_3mainValue【児童館】&#10;一人当たり面積">
          <a:extLst>
            <a:ext uri="{FF2B5EF4-FFF2-40B4-BE49-F238E27FC236}">
              <a16:creationId xmlns:a16="http://schemas.microsoft.com/office/drawing/2014/main" id="{6B771A26-63AE-4134-B88C-E60E0847E874}"/>
            </a:ext>
          </a:extLst>
        </xdr:cNvPr>
        <xdr:cNvSpPr txBox="1"/>
      </xdr:nvSpPr>
      <xdr:spPr>
        <a:xfrm>
          <a:off x="19310427" y="1432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8EB64BF8-A6B9-4B2A-A8E6-85F5E0D2629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91AADD69-FFF4-45EB-8D2D-54A8044EFA8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34962F1F-A16B-417A-A02D-AB16301D584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4EEB14D-8181-4C1C-8004-40E75EE1BFB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C7C0CD31-A5D1-4E2B-9BAC-9D4B5A2EE25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4B8E18D1-8400-4D64-A8C3-4CC1B3DBC6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B3F97550-2E41-419E-AECF-BFEAF8045D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7686F309-D311-4340-AB40-113B8ED5CFF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EF5924BA-4413-415B-8FB2-2FFCBE1AC71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5CD01F3F-AB06-41AF-B1D0-178FFD5EA96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E5956FF8-2AAC-4D8D-B601-C28C8898C63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a:extLst>
            <a:ext uri="{FF2B5EF4-FFF2-40B4-BE49-F238E27FC236}">
              <a16:creationId xmlns:a16="http://schemas.microsoft.com/office/drawing/2014/main" id="{BEC660AB-8CC8-4828-8002-D4494FB467DC}"/>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A4C99782-EE21-437A-9D8B-0853C3C9C5A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a:extLst>
            <a:ext uri="{FF2B5EF4-FFF2-40B4-BE49-F238E27FC236}">
              <a16:creationId xmlns:a16="http://schemas.microsoft.com/office/drawing/2014/main" id="{A50FCD69-A38A-4639-9549-6A52DD039EB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a:extLst>
            <a:ext uri="{FF2B5EF4-FFF2-40B4-BE49-F238E27FC236}">
              <a16:creationId xmlns:a16="http://schemas.microsoft.com/office/drawing/2014/main" id="{F0CBEBA8-33FC-4E1B-966E-1E094ACB039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a:extLst>
            <a:ext uri="{FF2B5EF4-FFF2-40B4-BE49-F238E27FC236}">
              <a16:creationId xmlns:a16="http://schemas.microsoft.com/office/drawing/2014/main" id="{B963E391-D38A-4AD1-A189-8CB7392C1EE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a:extLst>
            <a:ext uri="{FF2B5EF4-FFF2-40B4-BE49-F238E27FC236}">
              <a16:creationId xmlns:a16="http://schemas.microsoft.com/office/drawing/2014/main" id="{8F27D6BE-7B3B-42F3-9C11-A5ED418CA33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a:extLst>
            <a:ext uri="{FF2B5EF4-FFF2-40B4-BE49-F238E27FC236}">
              <a16:creationId xmlns:a16="http://schemas.microsoft.com/office/drawing/2014/main" id="{3B74D193-3478-44DD-90C8-A7026CCD94E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a:extLst>
            <a:ext uri="{FF2B5EF4-FFF2-40B4-BE49-F238E27FC236}">
              <a16:creationId xmlns:a16="http://schemas.microsoft.com/office/drawing/2014/main" id="{6FF2F049-B4AE-4F0C-9729-91E6DB4BFEA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a:extLst>
            <a:ext uri="{FF2B5EF4-FFF2-40B4-BE49-F238E27FC236}">
              <a16:creationId xmlns:a16="http://schemas.microsoft.com/office/drawing/2014/main" id="{987369BC-09D2-41AD-9202-C3DDC0D1D4D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a:extLst>
            <a:ext uri="{FF2B5EF4-FFF2-40B4-BE49-F238E27FC236}">
              <a16:creationId xmlns:a16="http://schemas.microsoft.com/office/drawing/2014/main" id="{58732BB1-96B2-4663-B5D7-63788EE1F97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EDDA83AA-875C-4B3D-855A-D0680B09F1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a:extLst>
            <a:ext uri="{FF2B5EF4-FFF2-40B4-BE49-F238E27FC236}">
              <a16:creationId xmlns:a16="http://schemas.microsoft.com/office/drawing/2014/main" id="{CB15A8A9-8417-4BB3-BFD3-1A2B590377B3}"/>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A699F128-9C77-4858-B3F6-29B204CA5CF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754" name="直線コネクタ 753">
          <a:extLst>
            <a:ext uri="{FF2B5EF4-FFF2-40B4-BE49-F238E27FC236}">
              <a16:creationId xmlns:a16="http://schemas.microsoft.com/office/drawing/2014/main" id="{75C19312-6DAB-4C39-9534-9E80ED2231B7}"/>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5" name="【公民館】&#10;有形固定資産減価償却率最小値テキスト">
          <a:extLst>
            <a:ext uri="{FF2B5EF4-FFF2-40B4-BE49-F238E27FC236}">
              <a16:creationId xmlns:a16="http://schemas.microsoft.com/office/drawing/2014/main" id="{EC70CE0F-988C-43EB-BBBC-F22C96CF3E3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6" name="直線コネクタ 755">
          <a:extLst>
            <a:ext uri="{FF2B5EF4-FFF2-40B4-BE49-F238E27FC236}">
              <a16:creationId xmlns:a16="http://schemas.microsoft.com/office/drawing/2014/main" id="{E20196A1-6604-470C-B8F1-FD87DB29ED3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57" name="【公民館】&#10;有形固定資産減価償却率最大値テキスト">
          <a:extLst>
            <a:ext uri="{FF2B5EF4-FFF2-40B4-BE49-F238E27FC236}">
              <a16:creationId xmlns:a16="http://schemas.microsoft.com/office/drawing/2014/main" id="{EA1BEED1-711E-4839-9187-959464F020AB}"/>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58" name="直線コネクタ 757">
          <a:extLst>
            <a:ext uri="{FF2B5EF4-FFF2-40B4-BE49-F238E27FC236}">
              <a16:creationId xmlns:a16="http://schemas.microsoft.com/office/drawing/2014/main" id="{E5D27048-0ED1-4205-8CB2-BB1B8ABD4543}"/>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759" name="【公民館】&#10;有形固定資産減価償却率平均値テキスト">
          <a:extLst>
            <a:ext uri="{FF2B5EF4-FFF2-40B4-BE49-F238E27FC236}">
              <a16:creationId xmlns:a16="http://schemas.microsoft.com/office/drawing/2014/main" id="{D30981AA-9F60-4FEF-ACBD-EE90F898B663}"/>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60" name="フローチャート: 判断 759">
          <a:extLst>
            <a:ext uri="{FF2B5EF4-FFF2-40B4-BE49-F238E27FC236}">
              <a16:creationId xmlns:a16="http://schemas.microsoft.com/office/drawing/2014/main" id="{343D1A75-852D-4E1F-AC00-05ADF008587C}"/>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761" name="フローチャート: 判断 760">
          <a:extLst>
            <a:ext uri="{FF2B5EF4-FFF2-40B4-BE49-F238E27FC236}">
              <a16:creationId xmlns:a16="http://schemas.microsoft.com/office/drawing/2014/main" id="{159079A9-69FB-4D12-97F8-7A8FF12CF873}"/>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762" name="フローチャート: 判断 761">
          <a:extLst>
            <a:ext uri="{FF2B5EF4-FFF2-40B4-BE49-F238E27FC236}">
              <a16:creationId xmlns:a16="http://schemas.microsoft.com/office/drawing/2014/main" id="{C2A6B897-CCEC-4C6E-B4F4-200B7C987AC6}"/>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xdr:rowOff>
    </xdr:from>
    <xdr:to>
      <xdr:col>72</xdr:col>
      <xdr:colOff>38100</xdr:colOff>
      <xdr:row>104</xdr:row>
      <xdr:rowOff>107950</xdr:rowOff>
    </xdr:to>
    <xdr:sp macro="" textlink="">
      <xdr:nvSpPr>
        <xdr:cNvPr id="763" name="フローチャート: 判断 762">
          <a:extLst>
            <a:ext uri="{FF2B5EF4-FFF2-40B4-BE49-F238E27FC236}">
              <a16:creationId xmlns:a16="http://schemas.microsoft.com/office/drawing/2014/main" id="{CACE52C5-8D72-47A0-854F-A2617225F47E}"/>
            </a:ext>
          </a:extLst>
        </xdr:cNvPr>
        <xdr:cNvSpPr/>
      </xdr:nvSpPr>
      <xdr:spPr>
        <a:xfrm>
          <a:off x="13652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764" name="フローチャート: 判断 763">
          <a:extLst>
            <a:ext uri="{FF2B5EF4-FFF2-40B4-BE49-F238E27FC236}">
              <a16:creationId xmlns:a16="http://schemas.microsoft.com/office/drawing/2014/main" id="{BC774648-7A52-499E-9672-FB200A0D471D}"/>
            </a:ext>
          </a:extLst>
        </xdr:cNvPr>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475B3B0A-95AC-4718-8DDA-F002A9DB1CA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357EA41D-F2D0-4889-A1A2-668248B33D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701DA4C4-398C-4010-8DF1-CD40B76A673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6A0DBCB-1A39-4AFE-975F-45438BE8ABD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318AFFC-AB03-4DCE-A055-C78B2680649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xdr:rowOff>
    </xdr:from>
    <xdr:to>
      <xdr:col>85</xdr:col>
      <xdr:colOff>177800</xdr:colOff>
      <xdr:row>104</xdr:row>
      <xdr:rowOff>107950</xdr:rowOff>
    </xdr:to>
    <xdr:sp macro="" textlink="">
      <xdr:nvSpPr>
        <xdr:cNvPr id="770" name="楕円 769">
          <a:extLst>
            <a:ext uri="{FF2B5EF4-FFF2-40B4-BE49-F238E27FC236}">
              <a16:creationId xmlns:a16="http://schemas.microsoft.com/office/drawing/2014/main" id="{392B697E-E0AB-42BE-9EC6-5F837C5A96FF}"/>
            </a:ext>
          </a:extLst>
        </xdr:cNvPr>
        <xdr:cNvSpPr/>
      </xdr:nvSpPr>
      <xdr:spPr>
        <a:xfrm>
          <a:off x="16268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29227</xdr:rowOff>
    </xdr:from>
    <xdr:ext cx="405111" cy="259045"/>
    <xdr:sp macro="" textlink="">
      <xdr:nvSpPr>
        <xdr:cNvPr id="771" name="【公民館】&#10;有形固定資産減価償却率該当値テキスト">
          <a:extLst>
            <a:ext uri="{FF2B5EF4-FFF2-40B4-BE49-F238E27FC236}">
              <a16:creationId xmlns:a16="http://schemas.microsoft.com/office/drawing/2014/main" id="{E5EBCF94-0BE9-49C4-9BB0-F87E77DF075C}"/>
            </a:ext>
          </a:extLst>
        </xdr:cNvPr>
        <xdr:cNvSpPr txBox="1"/>
      </xdr:nvSpPr>
      <xdr:spPr>
        <a:xfrm>
          <a:off x="16357600"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111125</xdr:rowOff>
    </xdr:from>
    <xdr:to>
      <xdr:col>81</xdr:col>
      <xdr:colOff>101600</xdr:colOff>
      <xdr:row>104</xdr:row>
      <xdr:rowOff>41275</xdr:rowOff>
    </xdr:to>
    <xdr:sp macro="" textlink="">
      <xdr:nvSpPr>
        <xdr:cNvPr id="772" name="楕円 771">
          <a:extLst>
            <a:ext uri="{FF2B5EF4-FFF2-40B4-BE49-F238E27FC236}">
              <a16:creationId xmlns:a16="http://schemas.microsoft.com/office/drawing/2014/main" id="{D59F99C1-843A-4C49-A446-87F7EADD0A4E}"/>
            </a:ext>
          </a:extLst>
        </xdr:cNvPr>
        <xdr:cNvSpPr/>
      </xdr:nvSpPr>
      <xdr:spPr>
        <a:xfrm>
          <a:off x="15430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161925</xdr:rowOff>
    </xdr:from>
    <xdr:to>
      <xdr:col>85</xdr:col>
      <xdr:colOff>127000</xdr:colOff>
      <xdr:row>104</xdr:row>
      <xdr:rowOff>57150</xdr:rowOff>
    </xdr:to>
    <xdr:cxnSp macro="">
      <xdr:nvCxnSpPr>
        <xdr:cNvPr id="773" name="直線コネクタ 772">
          <a:extLst>
            <a:ext uri="{FF2B5EF4-FFF2-40B4-BE49-F238E27FC236}">
              <a16:creationId xmlns:a16="http://schemas.microsoft.com/office/drawing/2014/main" id="{B1D91082-2F21-4E49-8E32-D0176D7D5E38}"/>
            </a:ext>
          </a:extLst>
        </xdr:cNvPr>
        <xdr:cNvCxnSpPr/>
      </xdr:nvCxnSpPr>
      <xdr:spPr>
        <a:xfrm>
          <a:off x="15481300" y="1782127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29211</xdr:rowOff>
    </xdr:from>
    <xdr:to>
      <xdr:col>76</xdr:col>
      <xdr:colOff>165100</xdr:colOff>
      <xdr:row>103</xdr:row>
      <xdr:rowOff>130811</xdr:rowOff>
    </xdr:to>
    <xdr:sp macro="" textlink="">
      <xdr:nvSpPr>
        <xdr:cNvPr id="774" name="楕円 773">
          <a:extLst>
            <a:ext uri="{FF2B5EF4-FFF2-40B4-BE49-F238E27FC236}">
              <a16:creationId xmlns:a16="http://schemas.microsoft.com/office/drawing/2014/main" id="{120839DE-57F8-481F-83D6-41A24CF789BB}"/>
            </a:ext>
          </a:extLst>
        </xdr:cNvPr>
        <xdr:cNvSpPr/>
      </xdr:nvSpPr>
      <xdr:spPr>
        <a:xfrm>
          <a:off x="145415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80011</xdr:rowOff>
    </xdr:from>
    <xdr:to>
      <xdr:col>81</xdr:col>
      <xdr:colOff>50800</xdr:colOff>
      <xdr:row>103</xdr:row>
      <xdr:rowOff>161925</xdr:rowOff>
    </xdr:to>
    <xdr:cxnSp macro="">
      <xdr:nvCxnSpPr>
        <xdr:cNvPr id="775" name="直線コネクタ 774">
          <a:extLst>
            <a:ext uri="{FF2B5EF4-FFF2-40B4-BE49-F238E27FC236}">
              <a16:creationId xmlns:a16="http://schemas.microsoft.com/office/drawing/2014/main" id="{0E280521-7E2C-4FBE-B51F-4A50C3FBB377}"/>
            </a:ext>
          </a:extLst>
        </xdr:cNvPr>
        <xdr:cNvCxnSpPr/>
      </xdr:nvCxnSpPr>
      <xdr:spPr>
        <a:xfrm>
          <a:off x="14592300" y="17739361"/>
          <a:ext cx="8890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160655</xdr:rowOff>
    </xdr:from>
    <xdr:to>
      <xdr:col>72</xdr:col>
      <xdr:colOff>38100</xdr:colOff>
      <xdr:row>103</xdr:row>
      <xdr:rowOff>90805</xdr:rowOff>
    </xdr:to>
    <xdr:sp macro="" textlink="">
      <xdr:nvSpPr>
        <xdr:cNvPr id="776" name="楕円 775">
          <a:extLst>
            <a:ext uri="{FF2B5EF4-FFF2-40B4-BE49-F238E27FC236}">
              <a16:creationId xmlns:a16="http://schemas.microsoft.com/office/drawing/2014/main" id="{953816B1-167B-4516-ACE8-E6077F65EFFB}"/>
            </a:ext>
          </a:extLst>
        </xdr:cNvPr>
        <xdr:cNvSpPr/>
      </xdr:nvSpPr>
      <xdr:spPr>
        <a:xfrm>
          <a:off x="13652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40005</xdr:rowOff>
    </xdr:from>
    <xdr:to>
      <xdr:col>76</xdr:col>
      <xdr:colOff>114300</xdr:colOff>
      <xdr:row>103</xdr:row>
      <xdr:rowOff>80011</xdr:rowOff>
    </xdr:to>
    <xdr:cxnSp macro="">
      <xdr:nvCxnSpPr>
        <xdr:cNvPr id="777" name="直線コネクタ 776">
          <a:extLst>
            <a:ext uri="{FF2B5EF4-FFF2-40B4-BE49-F238E27FC236}">
              <a16:creationId xmlns:a16="http://schemas.microsoft.com/office/drawing/2014/main" id="{75154CE0-7C17-4E2B-BD7B-B5E6EBD60ADC}"/>
            </a:ext>
          </a:extLst>
        </xdr:cNvPr>
        <xdr:cNvCxnSpPr/>
      </xdr:nvCxnSpPr>
      <xdr:spPr>
        <a:xfrm>
          <a:off x="13703300" y="176993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78739</xdr:rowOff>
    </xdr:from>
    <xdr:to>
      <xdr:col>67</xdr:col>
      <xdr:colOff>101600</xdr:colOff>
      <xdr:row>103</xdr:row>
      <xdr:rowOff>8889</xdr:rowOff>
    </xdr:to>
    <xdr:sp macro="" textlink="">
      <xdr:nvSpPr>
        <xdr:cNvPr id="778" name="楕円 777">
          <a:extLst>
            <a:ext uri="{FF2B5EF4-FFF2-40B4-BE49-F238E27FC236}">
              <a16:creationId xmlns:a16="http://schemas.microsoft.com/office/drawing/2014/main" id="{D7681C4F-2FFB-47F6-A51F-79F711B8DD2D}"/>
            </a:ext>
          </a:extLst>
        </xdr:cNvPr>
        <xdr:cNvSpPr/>
      </xdr:nvSpPr>
      <xdr:spPr>
        <a:xfrm>
          <a:off x="12763500" y="1756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129539</xdr:rowOff>
    </xdr:from>
    <xdr:to>
      <xdr:col>71</xdr:col>
      <xdr:colOff>177800</xdr:colOff>
      <xdr:row>103</xdr:row>
      <xdr:rowOff>40005</xdr:rowOff>
    </xdr:to>
    <xdr:cxnSp macro="">
      <xdr:nvCxnSpPr>
        <xdr:cNvPr id="779" name="直線コネクタ 778">
          <a:extLst>
            <a:ext uri="{FF2B5EF4-FFF2-40B4-BE49-F238E27FC236}">
              <a16:creationId xmlns:a16="http://schemas.microsoft.com/office/drawing/2014/main" id="{0E2CDA44-BCCB-4A00-A0F0-EFF94B8C6F06}"/>
            </a:ext>
          </a:extLst>
        </xdr:cNvPr>
        <xdr:cNvCxnSpPr/>
      </xdr:nvCxnSpPr>
      <xdr:spPr>
        <a:xfrm>
          <a:off x="12814300" y="17617439"/>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780" name="n_1aveValue【公民館】&#10;有形固定資産減価償却率">
          <a:extLst>
            <a:ext uri="{FF2B5EF4-FFF2-40B4-BE49-F238E27FC236}">
              <a16:creationId xmlns:a16="http://schemas.microsoft.com/office/drawing/2014/main" id="{5E8EB6D1-6D35-49BD-9A21-DE48849D10AD}"/>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781" name="n_2aveValue【公民館】&#10;有形固定資産減価償却率">
          <a:extLst>
            <a:ext uri="{FF2B5EF4-FFF2-40B4-BE49-F238E27FC236}">
              <a16:creationId xmlns:a16="http://schemas.microsoft.com/office/drawing/2014/main" id="{0D0DA30B-5752-44DA-8D35-662D29323C6E}"/>
            </a:ext>
          </a:extLst>
        </xdr:cNvPr>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99077</xdr:rowOff>
    </xdr:from>
    <xdr:ext cx="405111" cy="259045"/>
    <xdr:sp macro="" textlink="">
      <xdr:nvSpPr>
        <xdr:cNvPr id="782" name="n_3aveValue【公民館】&#10;有形固定資産減価償却率">
          <a:extLst>
            <a:ext uri="{FF2B5EF4-FFF2-40B4-BE49-F238E27FC236}">
              <a16:creationId xmlns:a16="http://schemas.microsoft.com/office/drawing/2014/main" id="{7B28BAE5-59D5-46D6-BB82-6B9BB4F0F29E}"/>
            </a:ext>
          </a:extLst>
        </xdr:cNvPr>
        <xdr:cNvSpPr txBox="1"/>
      </xdr:nvSpPr>
      <xdr:spPr>
        <a:xfrm>
          <a:off x="13500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104791</xdr:rowOff>
    </xdr:from>
    <xdr:ext cx="405111" cy="259045"/>
    <xdr:sp macro="" textlink="">
      <xdr:nvSpPr>
        <xdr:cNvPr id="783" name="n_4aveValue【公民館】&#10;有形固定資産減価償却率">
          <a:extLst>
            <a:ext uri="{FF2B5EF4-FFF2-40B4-BE49-F238E27FC236}">
              <a16:creationId xmlns:a16="http://schemas.microsoft.com/office/drawing/2014/main" id="{FD35C653-B115-4068-9F03-423F035A24FA}"/>
            </a:ext>
          </a:extLst>
        </xdr:cNvPr>
        <xdr:cNvSpPr txBox="1"/>
      </xdr:nvSpPr>
      <xdr:spPr>
        <a:xfrm>
          <a:off x="12611744" y="1793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57802</xdr:rowOff>
    </xdr:from>
    <xdr:ext cx="405111" cy="259045"/>
    <xdr:sp macro="" textlink="">
      <xdr:nvSpPr>
        <xdr:cNvPr id="784" name="n_1mainValue【公民館】&#10;有形固定資産減価償却率">
          <a:extLst>
            <a:ext uri="{FF2B5EF4-FFF2-40B4-BE49-F238E27FC236}">
              <a16:creationId xmlns:a16="http://schemas.microsoft.com/office/drawing/2014/main" id="{F8AD6F53-B439-4F6A-B971-91A8DCF08BD3}"/>
            </a:ext>
          </a:extLst>
        </xdr:cNvPr>
        <xdr:cNvSpPr txBox="1"/>
      </xdr:nvSpPr>
      <xdr:spPr>
        <a:xfrm>
          <a:off x="15266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147338</xdr:rowOff>
    </xdr:from>
    <xdr:ext cx="405111" cy="259045"/>
    <xdr:sp macro="" textlink="">
      <xdr:nvSpPr>
        <xdr:cNvPr id="785" name="n_2mainValue【公民館】&#10;有形固定資産減価償却率">
          <a:extLst>
            <a:ext uri="{FF2B5EF4-FFF2-40B4-BE49-F238E27FC236}">
              <a16:creationId xmlns:a16="http://schemas.microsoft.com/office/drawing/2014/main" id="{B9764AE5-ADF0-4344-8067-AA267894E3A1}"/>
            </a:ext>
          </a:extLst>
        </xdr:cNvPr>
        <xdr:cNvSpPr txBox="1"/>
      </xdr:nvSpPr>
      <xdr:spPr>
        <a:xfrm>
          <a:off x="14389744" y="1746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107332</xdr:rowOff>
    </xdr:from>
    <xdr:ext cx="405111" cy="259045"/>
    <xdr:sp macro="" textlink="">
      <xdr:nvSpPr>
        <xdr:cNvPr id="786" name="n_3mainValue【公民館】&#10;有形固定資産減価償却率">
          <a:extLst>
            <a:ext uri="{FF2B5EF4-FFF2-40B4-BE49-F238E27FC236}">
              <a16:creationId xmlns:a16="http://schemas.microsoft.com/office/drawing/2014/main" id="{10D13A79-BA46-4B57-9CEC-2354D7FDBEAC}"/>
            </a:ext>
          </a:extLst>
        </xdr:cNvPr>
        <xdr:cNvSpPr txBox="1"/>
      </xdr:nvSpPr>
      <xdr:spPr>
        <a:xfrm>
          <a:off x="13500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25416</xdr:rowOff>
    </xdr:from>
    <xdr:ext cx="405111" cy="259045"/>
    <xdr:sp macro="" textlink="">
      <xdr:nvSpPr>
        <xdr:cNvPr id="787" name="n_4mainValue【公民館】&#10;有形固定資産減価償却率">
          <a:extLst>
            <a:ext uri="{FF2B5EF4-FFF2-40B4-BE49-F238E27FC236}">
              <a16:creationId xmlns:a16="http://schemas.microsoft.com/office/drawing/2014/main" id="{E8FF745D-1C29-401E-9FEA-620D9DA2A1DF}"/>
            </a:ext>
          </a:extLst>
        </xdr:cNvPr>
        <xdr:cNvSpPr txBox="1"/>
      </xdr:nvSpPr>
      <xdr:spPr>
        <a:xfrm>
          <a:off x="12611744" y="1734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8D0D34F8-BF0A-4649-ABD0-5AE21F2FD25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C5FA292-FECA-4221-9A83-F799AD7FDC5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952984D-1622-41EC-AC09-2524744D5DB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26027138-9CAA-4A49-AC08-DC5BEF128B8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AF9746F0-E710-4677-A674-C3BB611B85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6F28D17A-84A2-4755-9625-AA1A8B3B25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5D703A9B-6F70-4BE9-89E6-A0CD882B242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733217A1-C449-4979-89E9-965FC971FE8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79ED725B-264D-4177-8FBA-06593180564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D36EF99B-A422-4F86-B036-1E893B4BA28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CCFC220F-F18F-4E43-808A-3AEAA6F731F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71C0A7BC-7029-45A6-9D54-AE8095AD5B4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316DD667-16D0-4360-A107-12891E7B248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268D883F-A710-4DC6-A8A3-7AAAB283DFA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440596EC-5D66-4724-A6DC-D9AF69AB5F5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EE923AEA-F2E9-4687-88FB-7E57B3DA717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89D03199-1F78-4F8F-B53F-E9FF6DC8203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9E0F62F5-CC30-4AF6-B74A-5339DC80809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637BA676-68C7-472D-A3C0-C42E6DEDB7D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B4817F82-8C0E-4127-B936-2BD85B2B86B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19119F1E-F1F9-4335-831D-C021436CA24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83927BEC-D97F-45CC-8CE6-DC192179305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9113D347-3026-49C8-AE18-A5097FE9E84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40EE5A0D-70DE-47B7-B004-85CD82A6741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CB9AFC5A-506A-486B-9A91-627E962FE42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813" name="直線コネクタ 812">
          <a:extLst>
            <a:ext uri="{FF2B5EF4-FFF2-40B4-BE49-F238E27FC236}">
              <a16:creationId xmlns:a16="http://schemas.microsoft.com/office/drawing/2014/main" id="{A9B19D75-805F-428A-84BD-D53BEFB8B4EB}"/>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814" name="【公民館】&#10;一人当たり面積最小値テキスト">
          <a:extLst>
            <a:ext uri="{FF2B5EF4-FFF2-40B4-BE49-F238E27FC236}">
              <a16:creationId xmlns:a16="http://schemas.microsoft.com/office/drawing/2014/main" id="{92E262F1-EB23-4755-8C93-13C93A3C4A35}"/>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815" name="直線コネクタ 814">
          <a:extLst>
            <a:ext uri="{FF2B5EF4-FFF2-40B4-BE49-F238E27FC236}">
              <a16:creationId xmlns:a16="http://schemas.microsoft.com/office/drawing/2014/main" id="{5B12C9D8-A9C9-431E-A485-BDDF0D839EE2}"/>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16" name="【公民館】&#10;一人当たり面積最大値テキスト">
          <a:extLst>
            <a:ext uri="{FF2B5EF4-FFF2-40B4-BE49-F238E27FC236}">
              <a16:creationId xmlns:a16="http://schemas.microsoft.com/office/drawing/2014/main" id="{1A4B17A9-564D-4B8E-B503-27D8810DB822}"/>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17" name="直線コネクタ 816">
          <a:extLst>
            <a:ext uri="{FF2B5EF4-FFF2-40B4-BE49-F238E27FC236}">
              <a16:creationId xmlns:a16="http://schemas.microsoft.com/office/drawing/2014/main" id="{CA29FFF0-CD46-456E-B93B-F083D52638F9}"/>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818" name="【公民館】&#10;一人当たり面積平均値テキスト">
          <a:extLst>
            <a:ext uri="{FF2B5EF4-FFF2-40B4-BE49-F238E27FC236}">
              <a16:creationId xmlns:a16="http://schemas.microsoft.com/office/drawing/2014/main" id="{79103331-388E-4510-BA88-4DF30FB7464E}"/>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819" name="フローチャート: 判断 818">
          <a:extLst>
            <a:ext uri="{FF2B5EF4-FFF2-40B4-BE49-F238E27FC236}">
              <a16:creationId xmlns:a16="http://schemas.microsoft.com/office/drawing/2014/main" id="{D857E3F2-BDC0-4EED-82BB-ADAA2D8043A7}"/>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820" name="フローチャート: 判断 819">
          <a:extLst>
            <a:ext uri="{FF2B5EF4-FFF2-40B4-BE49-F238E27FC236}">
              <a16:creationId xmlns:a16="http://schemas.microsoft.com/office/drawing/2014/main" id="{7DC7BABF-D14E-40EC-8F85-B14F9997BA8A}"/>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821" name="フローチャート: 判断 820">
          <a:extLst>
            <a:ext uri="{FF2B5EF4-FFF2-40B4-BE49-F238E27FC236}">
              <a16:creationId xmlns:a16="http://schemas.microsoft.com/office/drawing/2014/main" id="{7FC7AEB0-7CC5-4701-B07F-59B87EED5D07}"/>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95613</xdr:rowOff>
    </xdr:from>
    <xdr:to>
      <xdr:col>102</xdr:col>
      <xdr:colOff>165100</xdr:colOff>
      <xdr:row>108</xdr:row>
      <xdr:rowOff>25763</xdr:rowOff>
    </xdr:to>
    <xdr:sp macro="" textlink="">
      <xdr:nvSpPr>
        <xdr:cNvPr id="822" name="フローチャート: 判断 821">
          <a:extLst>
            <a:ext uri="{FF2B5EF4-FFF2-40B4-BE49-F238E27FC236}">
              <a16:creationId xmlns:a16="http://schemas.microsoft.com/office/drawing/2014/main" id="{547B5A7B-F6B2-4065-B986-A7C178927DB3}"/>
            </a:ext>
          </a:extLst>
        </xdr:cNvPr>
        <xdr:cNvSpPr/>
      </xdr:nvSpPr>
      <xdr:spPr>
        <a:xfrm>
          <a:off x="19494500" y="184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92348</xdr:rowOff>
    </xdr:from>
    <xdr:to>
      <xdr:col>98</xdr:col>
      <xdr:colOff>38100</xdr:colOff>
      <xdr:row>108</xdr:row>
      <xdr:rowOff>22498</xdr:rowOff>
    </xdr:to>
    <xdr:sp macro="" textlink="">
      <xdr:nvSpPr>
        <xdr:cNvPr id="823" name="フローチャート: 判断 822">
          <a:extLst>
            <a:ext uri="{FF2B5EF4-FFF2-40B4-BE49-F238E27FC236}">
              <a16:creationId xmlns:a16="http://schemas.microsoft.com/office/drawing/2014/main" id="{7DD8BB6E-EB60-4D76-AD49-96DF339493B8}"/>
            </a:ext>
          </a:extLst>
        </xdr:cNvPr>
        <xdr:cNvSpPr/>
      </xdr:nvSpPr>
      <xdr:spPr>
        <a:xfrm>
          <a:off x="18605500" y="184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B0C00229-9ACF-4B13-9F29-D024FE2030C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FA3CA81C-962B-4D2B-BC39-0B6379A5557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9FA6A84-915A-45D2-8368-D5297CCF884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A66D7E78-881B-4EA1-804B-A32285A0E41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F2E891B-18B0-46F6-82FB-FEE029FA324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29" name="楕円 828">
          <a:extLst>
            <a:ext uri="{FF2B5EF4-FFF2-40B4-BE49-F238E27FC236}">
              <a16:creationId xmlns:a16="http://schemas.microsoft.com/office/drawing/2014/main" id="{5ED42E01-E9EF-4786-9C48-E0E5A5909893}"/>
            </a:ext>
          </a:extLst>
        </xdr:cNvPr>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139716</xdr:rowOff>
    </xdr:from>
    <xdr:ext cx="469744" cy="259045"/>
    <xdr:sp macro="" textlink="">
      <xdr:nvSpPr>
        <xdr:cNvPr id="830" name="【公民館】&#10;一人当たり面積該当値テキスト">
          <a:extLst>
            <a:ext uri="{FF2B5EF4-FFF2-40B4-BE49-F238E27FC236}">
              <a16:creationId xmlns:a16="http://schemas.microsoft.com/office/drawing/2014/main" id="{ED867BED-61F2-46A4-BBA7-D2B98BDC1297}"/>
            </a:ext>
          </a:extLst>
        </xdr:cNvPr>
        <xdr:cNvSpPr txBox="1"/>
      </xdr:nvSpPr>
      <xdr:spPr>
        <a:xfrm>
          <a:off x="22199600"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125005</xdr:rowOff>
    </xdr:from>
    <xdr:to>
      <xdr:col>112</xdr:col>
      <xdr:colOff>38100</xdr:colOff>
      <xdr:row>107</xdr:row>
      <xdr:rowOff>55155</xdr:rowOff>
    </xdr:to>
    <xdr:sp macro="" textlink="">
      <xdr:nvSpPr>
        <xdr:cNvPr id="831" name="楕円 830">
          <a:extLst>
            <a:ext uri="{FF2B5EF4-FFF2-40B4-BE49-F238E27FC236}">
              <a16:creationId xmlns:a16="http://schemas.microsoft.com/office/drawing/2014/main" id="{338C457F-4511-4EDC-B954-A8147BFDBA40}"/>
            </a:ext>
          </a:extLst>
        </xdr:cNvPr>
        <xdr:cNvSpPr/>
      </xdr:nvSpPr>
      <xdr:spPr>
        <a:xfrm>
          <a:off x="212725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107</xdr:row>
      <xdr:rowOff>4355</xdr:rowOff>
    </xdr:to>
    <xdr:cxnSp macro="">
      <xdr:nvCxnSpPr>
        <xdr:cNvPr id="832" name="直線コネクタ 831">
          <a:extLst>
            <a:ext uri="{FF2B5EF4-FFF2-40B4-BE49-F238E27FC236}">
              <a16:creationId xmlns:a16="http://schemas.microsoft.com/office/drawing/2014/main" id="{3856DC4A-9A3B-4B2B-BB84-30BC96D3C99F}"/>
            </a:ext>
          </a:extLst>
        </xdr:cNvPr>
        <xdr:cNvCxnSpPr/>
      </xdr:nvCxnSpPr>
      <xdr:spPr>
        <a:xfrm flipV="1">
          <a:off x="21323300" y="18341339"/>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131536</xdr:rowOff>
    </xdr:from>
    <xdr:to>
      <xdr:col>107</xdr:col>
      <xdr:colOff>101600</xdr:colOff>
      <xdr:row>107</xdr:row>
      <xdr:rowOff>61686</xdr:rowOff>
    </xdr:to>
    <xdr:sp macro="" textlink="">
      <xdr:nvSpPr>
        <xdr:cNvPr id="833" name="楕円 832">
          <a:extLst>
            <a:ext uri="{FF2B5EF4-FFF2-40B4-BE49-F238E27FC236}">
              <a16:creationId xmlns:a16="http://schemas.microsoft.com/office/drawing/2014/main" id="{F95406FA-972C-4FD3-A5C7-18AC5C8ACCDA}"/>
            </a:ext>
          </a:extLst>
        </xdr:cNvPr>
        <xdr:cNvSpPr/>
      </xdr:nvSpPr>
      <xdr:spPr>
        <a:xfrm>
          <a:off x="20383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4355</xdr:rowOff>
    </xdr:from>
    <xdr:to>
      <xdr:col>111</xdr:col>
      <xdr:colOff>177800</xdr:colOff>
      <xdr:row>107</xdr:row>
      <xdr:rowOff>10886</xdr:rowOff>
    </xdr:to>
    <xdr:cxnSp macro="">
      <xdr:nvCxnSpPr>
        <xdr:cNvPr id="834" name="直線コネクタ 833">
          <a:extLst>
            <a:ext uri="{FF2B5EF4-FFF2-40B4-BE49-F238E27FC236}">
              <a16:creationId xmlns:a16="http://schemas.microsoft.com/office/drawing/2014/main" id="{4C409FD8-7D54-4715-B62D-7430786F7CD7}"/>
            </a:ext>
          </a:extLst>
        </xdr:cNvPr>
        <xdr:cNvCxnSpPr/>
      </xdr:nvCxnSpPr>
      <xdr:spPr>
        <a:xfrm flipV="1">
          <a:off x="20434300" y="1834950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138068</xdr:rowOff>
    </xdr:from>
    <xdr:to>
      <xdr:col>102</xdr:col>
      <xdr:colOff>165100</xdr:colOff>
      <xdr:row>107</xdr:row>
      <xdr:rowOff>68218</xdr:rowOff>
    </xdr:to>
    <xdr:sp macro="" textlink="">
      <xdr:nvSpPr>
        <xdr:cNvPr id="835" name="楕円 834">
          <a:extLst>
            <a:ext uri="{FF2B5EF4-FFF2-40B4-BE49-F238E27FC236}">
              <a16:creationId xmlns:a16="http://schemas.microsoft.com/office/drawing/2014/main" id="{33E3F961-517B-4D16-93D2-17DA2CB0EA90}"/>
            </a:ext>
          </a:extLst>
        </xdr:cNvPr>
        <xdr:cNvSpPr/>
      </xdr:nvSpPr>
      <xdr:spPr>
        <a:xfrm>
          <a:off x="19494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10886</xdr:rowOff>
    </xdr:from>
    <xdr:to>
      <xdr:col>107</xdr:col>
      <xdr:colOff>50800</xdr:colOff>
      <xdr:row>107</xdr:row>
      <xdr:rowOff>17418</xdr:rowOff>
    </xdr:to>
    <xdr:cxnSp macro="">
      <xdr:nvCxnSpPr>
        <xdr:cNvPr id="836" name="直線コネクタ 835">
          <a:extLst>
            <a:ext uri="{FF2B5EF4-FFF2-40B4-BE49-F238E27FC236}">
              <a16:creationId xmlns:a16="http://schemas.microsoft.com/office/drawing/2014/main" id="{23CD80A2-489B-4A57-AE43-EEEBDD307C27}"/>
            </a:ext>
          </a:extLst>
        </xdr:cNvPr>
        <xdr:cNvCxnSpPr/>
      </xdr:nvCxnSpPr>
      <xdr:spPr>
        <a:xfrm flipV="1">
          <a:off x="19545300" y="1835603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144599</xdr:rowOff>
    </xdr:from>
    <xdr:to>
      <xdr:col>98</xdr:col>
      <xdr:colOff>38100</xdr:colOff>
      <xdr:row>107</xdr:row>
      <xdr:rowOff>74749</xdr:rowOff>
    </xdr:to>
    <xdr:sp macro="" textlink="">
      <xdr:nvSpPr>
        <xdr:cNvPr id="837" name="楕円 836">
          <a:extLst>
            <a:ext uri="{FF2B5EF4-FFF2-40B4-BE49-F238E27FC236}">
              <a16:creationId xmlns:a16="http://schemas.microsoft.com/office/drawing/2014/main" id="{327C2A4C-138D-4DDD-9F5C-30786CE211A4}"/>
            </a:ext>
          </a:extLst>
        </xdr:cNvPr>
        <xdr:cNvSpPr/>
      </xdr:nvSpPr>
      <xdr:spPr>
        <a:xfrm>
          <a:off x="18605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17418</xdr:rowOff>
    </xdr:from>
    <xdr:to>
      <xdr:col>102</xdr:col>
      <xdr:colOff>114300</xdr:colOff>
      <xdr:row>107</xdr:row>
      <xdr:rowOff>23949</xdr:rowOff>
    </xdr:to>
    <xdr:cxnSp macro="">
      <xdr:nvCxnSpPr>
        <xdr:cNvPr id="838" name="直線コネクタ 837">
          <a:extLst>
            <a:ext uri="{FF2B5EF4-FFF2-40B4-BE49-F238E27FC236}">
              <a16:creationId xmlns:a16="http://schemas.microsoft.com/office/drawing/2014/main" id="{37D9D691-5ABA-432A-B67C-7DF0182C3E58}"/>
            </a:ext>
          </a:extLst>
        </xdr:cNvPr>
        <xdr:cNvCxnSpPr/>
      </xdr:nvCxnSpPr>
      <xdr:spPr>
        <a:xfrm flipV="1">
          <a:off x="18656300" y="1836256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839" name="n_1aveValue【公民館】&#10;一人当たり面積">
          <a:extLst>
            <a:ext uri="{FF2B5EF4-FFF2-40B4-BE49-F238E27FC236}">
              <a16:creationId xmlns:a16="http://schemas.microsoft.com/office/drawing/2014/main" id="{0C95A555-3B65-4BD5-8C28-2F36FA12A574}"/>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840" name="n_2aveValue【公民館】&#10;一人当たり面積">
          <a:extLst>
            <a:ext uri="{FF2B5EF4-FFF2-40B4-BE49-F238E27FC236}">
              <a16:creationId xmlns:a16="http://schemas.microsoft.com/office/drawing/2014/main" id="{3611275E-362D-427D-8384-3B5718C1DF68}"/>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16890</xdr:rowOff>
    </xdr:from>
    <xdr:ext cx="469744" cy="259045"/>
    <xdr:sp macro="" textlink="">
      <xdr:nvSpPr>
        <xdr:cNvPr id="841" name="n_3aveValue【公民館】&#10;一人当たり面積">
          <a:extLst>
            <a:ext uri="{FF2B5EF4-FFF2-40B4-BE49-F238E27FC236}">
              <a16:creationId xmlns:a16="http://schemas.microsoft.com/office/drawing/2014/main" id="{ADD80341-C0AE-4196-80BA-23E9BE2A5E79}"/>
            </a:ext>
          </a:extLst>
        </xdr:cNvPr>
        <xdr:cNvSpPr txBox="1"/>
      </xdr:nvSpPr>
      <xdr:spPr>
        <a:xfrm>
          <a:off x="19310427" y="185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13625</xdr:rowOff>
    </xdr:from>
    <xdr:ext cx="469744" cy="259045"/>
    <xdr:sp macro="" textlink="">
      <xdr:nvSpPr>
        <xdr:cNvPr id="842" name="n_4aveValue【公民館】&#10;一人当たり面積">
          <a:extLst>
            <a:ext uri="{FF2B5EF4-FFF2-40B4-BE49-F238E27FC236}">
              <a16:creationId xmlns:a16="http://schemas.microsoft.com/office/drawing/2014/main" id="{4603366F-DFF6-4B15-8DAD-1D04A10F1489}"/>
            </a:ext>
          </a:extLst>
        </xdr:cNvPr>
        <xdr:cNvSpPr txBox="1"/>
      </xdr:nvSpPr>
      <xdr:spPr>
        <a:xfrm>
          <a:off x="18421427" y="1853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71682</xdr:rowOff>
    </xdr:from>
    <xdr:ext cx="469744" cy="259045"/>
    <xdr:sp macro="" textlink="">
      <xdr:nvSpPr>
        <xdr:cNvPr id="843" name="n_1mainValue【公民館】&#10;一人当たり面積">
          <a:extLst>
            <a:ext uri="{FF2B5EF4-FFF2-40B4-BE49-F238E27FC236}">
              <a16:creationId xmlns:a16="http://schemas.microsoft.com/office/drawing/2014/main" id="{43B04313-77EC-4074-AFA0-36EDCDD8F536}"/>
            </a:ext>
          </a:extLst>
        </xdr:cNvPr>
        <xdr:cNvSpPr txBox="1"/>
      </xdr:nvSpPr>
      <xdr:spPr>
        <a:xfrm>
          <a:off x="21075727" y="1807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78213</xdr:rowOff>
    </xdr:from>
    <xdr:ext cx="469744" cy="259045"/>
    <xdr:sp macro="" textlink="">
      <xdr:nvSpPr>
        <xdr:cNvPr id="844" name="n_2mainValue【公民館】&#10;一人当たり面積">
          <a:extLst>
            <a:ext uri="{FF2B5EF4-FFF2-40B4-BE49-F238E27FC236}">
              <a16:creationId xmlns:a16="http://schemas.microsoft.com/office/drawing/2014/main" id="{57950194-721F-4667-AC7E-D05C0B1B4BEA}"/>
            </a:ext>
          </a:extLst>
        </xdr:cNvPr>
        <xdr:cNvSpPr txBox="1"/>
      </xdr:nvSpPr>
      <xdr:spPr>
        <a:xfrm>
          <a:off x="20199427" y="18080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84745</xdr:rowOff>
    </xdr:from>
    <xdr:ext cx="469744" cy="259045"/>
    <xdr:sp macro="" textlink="">
      <xdr:nvSpPr>
        <xdr:cNvPr id="845" name="n_3mainValue【公民館】&#10;一人当たり面積">
          <a:extLst>
            <a:ext uri="{FF2B5EF4-FFF2-40B4-BE49-F238E27FC236}">
              <a16:creationId xmlns:a16="http://schemas.microsoft.com/office/drawing/2014/main" id="{538227A6-8087-4963-9E3E-0AC616ACFFD2}"/>
            </a:ext>
          </a:extLst>
        </xdr:cNvPr>
        <xdr:cNvSpPr txBox="1"/>
      </xdr:nvSpPr>
      <xdr:spPr>
        <a:xfrm>
          <a:off x="19310427" y="1808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91276</xdr:rowOff>
    </xdr:from>
    <xdr:ext cx="469744" cy="259045"/>
    <xdr:sp macro="" textlink="">
      <xdr:nvSpPr>
        <xdr:cNvPr id="846" name="n_4mainValue【公民館】&#10;一人当たり面積">
          <a:extLst>
            <a:ext uri="{FF2B5EF4-FFF2-40B4-BE49-F238E27FC236}">
              <a16:creationId xmlns:a16="http://schemas.microsoft.com/office/drawing/2014/main" id="{715F2A7B-5C2C-446B-9EBF-B761D0A9F83A}"/>
            </a:ext>
          </a:extLst>
        </xdr:cNvPr>
        <xdr:cNvSpPr txBox="1"/>
      </xdr:nvSpPr>
      <xdr:spPr>
        <a:xfrm>
          <a:off x="18421427" y="1809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A89A565E-665F-4059-B1A8-62E16AD2B6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BBFFD874-CF1D-497A-9ABF-DEE73D3B3A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D0807CDE-974B-4DA4-953E-50D73125F5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類似団体と比較して有形固定資産減価償却率が高くなっている施設は学校施設であり、低くなっている施設は児童館である。　</a:t>
          </a:r>
        </a:p>
        <a:p>
          <a:r>
            <a:rPr kumimoji="1" lang="ja-JP" altLang="en-US" sz="1300">
              <a:latin typeface="ＭＳ Ｐゴシック" panose="020B0600070205080204" pitchFamily="50" charset="-128"/>
              <a:ea typeface="ＭＳ Ｐゴシック" panose="020B0600070205080204" pitchFamily="50" charset="-128"/>
            </a:rPr>
            <a:t>学校施設については、小中学校の老朽化が進んでいるため、平成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年度に個別施設計画を策定し、その計画に基づき、長寿命化対策に取り組んでいる。</a:t>
          </a:r>
        </a:p>
        <a:p>
          <a:r>
            <a:rPr kumimoji="1" lang="ja-JP" altLang="en-US" sz="1300">
              <a:latin typeface="ＭＳ Ｐゴシック" panose="020B0600070205080204" pitchFamily="50" charset="-128"/>
              <a:ea typeface="ＭＳ Ｐゴシック" panose="020B0600070205080204" pitchFamily="50" charset="-128"/>
            </a:rPr>
            <a:t>児童館については、令和元年度に新規施設として建設されたため、減価償却率が低くなっている。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EE60C0-290E-47E8-884F-49D9A660086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6F4DC1E-1190-4CFA-A37E-66CF383E4BD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793241-976D-43AF-BA43-FC482512D14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A5F28DC-CC16-42FD-945B-201427C8B49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58010D-0BED-42C7-842D-9D02DA68409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4334C68-854A-412B-9B7D-CAB62EB4F4E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0E74CF-5DB0-44BB-9022-7F7A881F22C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985BA4-61E3-40F7-B731-DC474B8E905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FF9412-26FB-4C1C-A966-640C1BD5E5F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666E20-96F5-41A6-B7C0-FF109B412E6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49,172
48,853
590.39
38,413,309
36,567,858
1,756,921
19,852,331
44,852,338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E6462BE-CA4D-49DD-8956-039E1DAE518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E4EE972-05A4-4A0F-A4C3-2B9EF193E8B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FD39E96-C298-438C-BF9E-4EE577294E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0CFA2EF-B9E5-4F5D-81A8-BE971F63BE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F3B26D-1D07-404D-848D-DBEBD8D8EAC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F50DE1A-3319-4D21-92AF-A2BC9394D36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5BA231-6EB4-4CD8-8BC1-52D6E6DA21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8D5F95-2CC1-4CCF-B238-99C82F58353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2617FF-DD57-446F-98AF-051820DB7E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ADE514-EE12-42EF-B372-A5C4AC38A34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6833DC3-1E96-4E9F-8C32-2C95A51B073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C766635-1E40-4485-95B7-DBD887E689D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6F8EED-524A-40B4-9E00-F0AE336D23F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5F02221-11CC-4C13-A2F3-DCFC118A83A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EF294C-90AB-4E6E-990A-A1934E58D33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A97E02-E3BA-4258-84E9-7AF879EFC6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93484B-F71A-43E7-BF7F-7E320ECACA5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F01E72F-6D8F-46AC-8909-67C6B32CD7E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D239B6-0ABD-41AD-9500-B953669A33E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49AE878-2C6C-4FAC-AF5C-FA090BEC6A5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4C070D-F95D-49E4-9362-2D8E78603E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F622FD4-E5CD-46BF-86C5-62DBB8FD1AC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2EA21A-311E-480F-B316-EA46616EBA3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A712593-9E97-4702-89D6-07AE1486B0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9C47759-AE4C-4C80-ABC3-54BC09B6F9F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1D5BD7C-6913-4238-83DB-74902E653C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A3DE7E5-9B93-417A-9B94-CB3B6064622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C2CAD6-0A3D-4AE6-8ACC-E6B77070882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B4DAE5-D786-4874-A7E1-ED63458A644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F84EDC7-7419-4F84-9E4A-0BC480E5AB9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5E5B30-60F7-4109-BF64-8176CB8A0C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A97C6C-2C3F-4AAA-874F-9FA1579440D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64AFED5-04D5-4758-B154-DDBF06762BA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0130A58-3DF7-43F3-B91E-343511BC14A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5052190-6385-4719-B1AC-9E7886C2564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C7D4900-A288-44CE-9FB9-C918B1442B0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B6EC25B-FFB4-47A5-A5E0-9466A04AC9E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CCF81FC-3FCD-4F11-BA0D-B8FAC9FEF19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72C739E-ECA8-469E-A0BA-3E2FC62CFE9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AE09A27-C83B-4E68-A85E-8B63368067A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9AAE16B-A7A2-4C5A-9655-DBBF3CCE585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30C3A41C-5AF5-412B-868F-A5D479E90BCA}"/>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B6DC5CA-B166-4C19-84E5-BFB7213E89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8A426440-5240-4611-A72C-987C2F3AD7E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8D4BBD96-C87D-46D9-A562-85ACD7A72C02}"/>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DE430B49-2EF5-415B-806B-735BECA55EF5}"/>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236C4F97-EB53-43A0-BC54-91AADEE7F313}"/>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BBD4DDA1-EB87-4767-92FA-578387C57FD2}"/>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232568A4-8446-4F17-839D-936C9E5CD845}"/>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ACFC100B-12F0-4F80-93AB-5A6F549ACF9F}"/>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0EFAA829-D5E6-4C80-BC15-DEDD243F84A4}"/>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9471BA95-0871-4472-9BE5-B521A06DA523}"/>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47882DEA-DF04-44DD-B130-31119B01FE01}"/>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16510</xdr:rowOff>
    </xdr:from>
    <xdr:to>
      <xdr:col>10</xdr:col>
      <xdr:colOff>165100</xdr:colOff>
      <xdr:row>36</xdr:row>
      <xdr:rowOff>118110</xdr:rowOff>
    </xdr:to>
    <xdr:sp macro="" textlink="">
      <xdr:nvSpPr>
        <xdr:cNvPr id="65" name="フローチャート: 判断 64">
          <a:extLst>
            <a:ext uri="{FF2B5EF4-FFF2-40B4-BE49-F238E27FC236}">
              <a16:creationId xmlns:a16="http://schemas.microsoft.com/office/drawing/2014/main" id="{E6C16FB2-A200-4C4A-A4FA-F039B3510EA7}"/>
            </a:ext>
          </a:extLst>
        </xdr:cNvPr>
        <xdr:cNvSpPr/>
      </xdr:nvSpPr>
      <xdr:spPr>
        <a:xfrm>
          <a:off x="1968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36830</xdr:rowOff>
    </xdr:from>
    <xdr:to>
      <xdr:col>6</xdr:col>
      <xdr:colOff>38100</xdr:colOff>
      <xdr:row>36</xdr:row>
      <xdr:rowOff>138430</xdr:rowOff>
    </xdr:to>
    <xdr:sp macro="" textlink="">
      <xdr:nvSpPr>
        <xdr:cNvPr id="66" name="フローチャート: 判断 65">
          <a:extLst>
            <a:ext uri="{FF2B5EF4-FFF2-40B4-BE49-F238E27FC236}">
              <a16:creationId xmlns:a16="http://schemas.microsoft.com/office/drawing/2014/main" id="{73466DF3-4081-4DB5-83A1-D7D419215F23}"/>
            </a:ext>
          </a:extLst>
        </xdr:cNvPr>
        <xdr:cNvSpPr/>
      </xdr:nvSpPr>
      <xdr:spPr>
        <a:xfrm>
          <a:off x="1079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6C538BE-7E76-42B9-8BC8-23FF9F18711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90A8425-BF48-429C-9D22-226A7A7B83C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A591FE-FC08-40C5-8939-967257B0CA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5FDEB0-F766-44F1-8E1F-DEE5EF2E994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2010597-70FE-4FC1-8502-7B83B776A4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72" name="楕円 71">
          <a:extLst>
            <a:ext uri="{FF2B5EF4-FFF2-40B4-BE49-F238E27FC236}">
              <a16:creationId xmlns:a16="http://schemas.microsoft.com/office/drawing/2014/main" id="{27D912E7-D338-45F5-94F8-111BC8A2ED83}"/>
            </a:ext>
          </a:extLst>
        </xdr:cNvPr>
        <xdr:cNvSpPr/>
      </xdr:nvSpPr>
      <xdr:spPr>
        <a:xfrm>
          <a:off x="4584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80027</xdr:rowOff>
    </xdr:from>
    <xdr:ext cx="405111" cy="259045"/>
    <xdr:sp macro="" textlink="">
      <xdr:nvSpPr>
        <xdr:cNvPr id="73" name="【図書館】&#10;有形固定資産減価償却率該当値テキスト">
          <a:extLst>
            <a:ext uri="{FF2B5EF4-FFF2-40B4-BE49-F238E27FC236}">
              <a16:creationId xmlns:a16="http://schemas.microsoft.com/office/drawing/2014/main" id="{05C12FE1-9B74-432C-B547-B3E2610B6511}"/>
            </a:ext>
          </a:extLst>
        </xdr:cNvPr>
        <xdr:cNvSpPr txBox="1"/>
      </xdr:nvSpPr>
      <xdr:spPr>
        <a:xfrm>
          <a:off x="4673600"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76200</xdr:rowOff>
    </xdr:from>
    <xdr:to>
      <xdr:col>20</xdr:col>
      <xdr:colOff>38100</xdr:colOff>
      <xdr:row>37</xdr:row>
      <xdr:rowOff>6350</xdr:rowOff>
    </xdr:to>
    <xdr:sp macro="" textlink="">
      <xdr:nvSpPr>
        <xdr:cNvPr id="74" name="楕円 73">
          <a:extLst>
            <a:ext uri="{FF2B5EF4-FFF2-40B4-BE49-F238E27FC236}">
              <a16:creationId xmlns:a16="http://schemas.microsoft.com/office/drawing/2014/main" id="{9742F9A5-B9BC-4A11-A7EC-2F6DF165927B}"/>
            </a:ext>
          </a:extLst>
        </xdr:cNvPr>
        <xdr:cNvSpPr/>
      </xdr:nvSpPr>
      <xdr:spPr>
        <a:xfrm>
          <a:off x="37465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127000</xdr:rowOff>
    </xdr:from>
    <xdr:to>
      <xdr:col>24</xdr:col>
      <xdr:colOff>63500</xdr:colOff>
      <xdr:row>36</xdr:row>
      <xdr:rowOff>152400</xdr:rowOff>
    </xdr:to>
    <xdr:cxnSp macro="">
      <xdr:nvCxnSpPr>
        <xdr:cNvPr id="75" name="直線コネクタ 74">
          <a:extLst>
            <a:ext uri="{FF2B5EF4-FFF2-40B4-BE49-F238E27FC236}">
              <a16:creationId xmlns:a16="http://schemas.microsoft.com/office/drawing/2014/main" id="{E1982B2D-9E48-4B59-9E0E-0C5BC57CF769}"/>
            </a:ext>
          </a:extLst>
        </xdr:cNvPr>
        <xdr:cNvCxnSpPr/>
      </xdr:nvCxnSpPr>
      <xdr:spPr>
        <a:xfrm>
          <a:off x="3797300" y="62992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50800</xdr:rowOff>
    </xdr:from>
    <xdr:to>
      <xdr:col>15</xdr:col>
      <xdr:colOff>101600</xdr:colOff>
      <xdr:row>36</xdr:row>
      <xdr:rowOff>152400</xdr:rowOff>
    </xdr:to>
    <xdr:sp macro="" textlink="">
      <xdr:nvSpPr>
        <xdr:cNvPr id="76" name="楕円 75">
          <a:extLst>
            <a:ext uri="{FF2B5EF4-FFF2-40B4-BE49-F238E27FC236}">
              <a16:creationId xmlns:a16="http://schemas.microsoft.com/office/drawing/2014/main" id="{862484A5-D5F1-43CC-84D9-5F75D92FD7A1}"/>
            </a:ext>
          </a:extLst>
        </xdr:cNvPr>
        <xdr:cNvSpPr/>
      </xdr:nvSpPr>
      <xdr:spPr>
        <a:xfrm>
          <a:off x="2857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101600</xdr:rowOff>
    </xdr:from>
    <xdr:to>
      <xdr:col>19</xdr:col>
      <xdr:colOff>177800</xdr:colOff>
      <xdr:row>36</xdr:row>
      <xdr:rowOff>127000</xdr:rowOff>
    </xdr:to>
    <xdr:cxnSp macro="">
      <xdr:nvCxnSpPr>
        <xdr:cNvPr id="77" name="直線コネクタ 76">
          <a:extLst>
            <a:ext uri="{FF2B5EF4-FFF2-40B4-BE49-F238E27FC236}">
              <a16:creationId xmlns:a16="http://schemas.microsoft.com/office/drawing/2014/main" id="{DC7913BF-74A2-4B2C-AA0D-C54583DFC1F7}"/>
            </a:ext>
          </a:extLst>
        </xdr:cNvPr>
        <xdr:cNvCxnSpPr/>
      </xdr:nvCxnSpPr>
      <xdr:spPr>
        <a:xfrm>
          <a:off x="2908300" y="627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0</xdr:rowOff>
    </xdr:from>
    <xdr:to>
      <xdr:col>10</xdr:col>
      <xdr:colOff>165100</xdr:colOff>
      <xdr:row>36</xdr:row>
      <xdr:rowOff>101600</xdr:rowOff>
    </xdr:to>
    <xdr:sp macro="" textlink="">
      <xdr:nvSpPr>
        <xdr:cNvPr id="78" name="楕円 77">
          <a:extLst>
            <a:ext uri="{FF2B5EF4-FFF2-40B4-BE49-F238E27FC236}">
              <a16:creationId xmlns:a16="http://schemas.microsoft.com/office/drawing/2014/main" id="{274612C6-6CF9-4C1A-9F52-82FCEF795654}"/>
            </a:ext>
          </a:extLst>
        </xdr:cNvPr>
        <xdr:cNvSpPr/>
      </xdr:nvSpPr>
      <xdr:spPr>
        <a:xfrm>
          <a:off x="1968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50800</xdr:rowOff>
    </xdr:from>
    <xdr:to>
      <xdr:col>15</xdr:col>
      <xdr:colOff>50800</xdr:colOff>
      <xdr:row>36</xdr:row>
      <xdr:rowOff>101600</xdr:rowOff>
    </xdr:to>
    <xdr:cxnSp macro="">
      <xdr:nvCxnSpPr>
        <xdr:cNvPr id="79" name="直線コネクタ 78">
          <a:extLst>
            <a:ext uri="{FF2B5EF4-FFF2-40B4-BE49-F238E27FC236}">
              <a16:creationId xmlns:a16="http://schemas.microsoft.com/office/drawing/2014/main" id="{E1105846-8DBB-42A9-AF31-EC6E7EE56003}"/>
            </a:ext>
          </a:extLst>
        </xdr:cNvPr>
        <xdr:cNvCxnSpPr/>
      </xdr:nvCxnSpPr>
      <xdr:spPr>
        <a:xfrm>
          <a:off x="2019300" y="622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0</xdr:rowOff>
    </xdr:from>
    <xdr:to>
      <xdr:col>6</xdr:col>
      <xdr:colOff>38100</xdr:colOff>
      <xdr:row>36</xdr:row>
      <xdr:rowOff>101600</xdr:rowOff>
    </xdr:to>
    <xdr:sp macro="" textlink="">
      <xdr:nvSpPr>
        <xdr:cNvPr id="80" name="楕円 79">
          <a:extLst>
            <a:ext uri="{FF2B5EF4-FFF2-40B4-BE49-F238E27FC236}">
              <a16:creationId xmlns:a16="http://schemas.microsoft.com/office/drawing/2014/main" id="{78D47A34-4503-495A-AFB1-23577909EDAE}"/>
            </a:ext>
          </a:extLst>
        </xdr:cNvPr>
        <xdr:cNvSpPr/>
      </xdr:nvSpPr>
      <xdr:spPr>
        <a:xfrm>
          <a:off x="1079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50800</xdr:rowOff>
    </xdr:from>
    <xdr:to>
      <xdr:col>10</xdr:col>
      <xdr:colOff>114300</xdr:colOff>
      <xdr:row>36</xdr:row>
      <xdr:rowOff>50800</xdr:rowOff>
    </xdr:to>
    <xdr:cxnSp macro="">
      <xdr:nvCxnSpPr>
        <xdr:cNvPr id="81" name="直線コネクタ 80">
          <a:extLst>
            <a:ext uri="{FF2B5EF4-FFF2-40B4-BE49-F238E27FC236}">
              <a16:creationId xmlns:a16="http://schemas.microsoft.com/office/drawing/2014/main" id="{1915195D-5DC8-4E5F-9AD1-1EEC795AE422}"/>
            </a:ext>
          </a:extLst>
        </xdr:cNvPr>
        <xdr:cNvCxnSpPr/>
      </xdr:nvCxnSpPr>
      <xdr:spPr>
        <a:xfrm>
          <a:off x="1130300" y="6223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BBC75D23-ED59-43A7-8E79-63F0A110C51B}"/>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E539D68A-A263-41AA-B795-C5342FD674CB}"/>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109237</xdr:rowOff>
    </xdr:from>
    <xdr:ext cx="405111" cy="259045"/>
    <xdr:sp macro="" textlink="">
      <xdr:nvSpPr>
        <xdr:cNvPr id="84" name="n_3aveValue【図書館】&#10;有形固定資産減価償却率">
          <a:extLst>
            <a:ext uri="{FF2B5EF4-FFF2-40B4-BE49-F238E27FC236}">
              <a16:creationId xmlns:a16="http://schemas.microsoft.com/office/drawing/2014/main" id="{44667667-49BB-4BAC-9B25-B61B7A74B9CA}"/>
            </a:ext>
          </a:extLst>
        </xdr:cNvPr>
        <xdr:cNvSpPr txBox="1"/>
      </xdr:nvSpPr>
      <xdr:spPr>
        <a:xfrm>
          <a:off x="1816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129557</xdr:rowOff>
    </xdr:from>
    <xdr:ext cx="405111" cy="259045"/>
    <xdr:sp macro="" textlink="">
      <xdr:nvSpPr>
        <xdr:cNvPr id="85" name="n_4aveValue【図書館】&#10;有形固定資産減価償却率">
          <a:extLst>
            <a:ext uri="{FF2B5EF4-FFF2-40B4-BE49-F238E27FC236}">
              <a16:creationId xmlns:a16="http://schemas.microsoft.com/office/drawing/2014/main" id="{E5A8E6DE-FA84-466F-989B-D3EBAC8DE02E}"/>
            </a:ext>
          </a:extLst>
        </xdr:cNvPr>
        <xdr:cNvSpPr txBox="1"/>
      </xdr:nvSpPr>
      <xdr:spPr>
        <a:xfrm>
          <a:off x="927744" y="630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168927</xdr:rowOff>
    </xdr:from>
    <xdr:ext cx="405111" cy="259045"/>
    <xdr:sp macro="" textlink="">
      <xdr:nvSpPr>
        <xdr:cNvPr id="86" name="n_1mainValue【図書館】&#10;有形固定資産減価償却率">
          <a:extLst>
            <a:ext uri="{FF2B5EF4-FFF2-40B4-BE49-F238E27FC236}">
              <a16:creationId xmlns:a16="http://schemas.microsoft.com/office/drawing/2014/main" id="{6D6386DD-64F2-49E7-8EEF-E273D60D7B9B}"/>
            </a:ext>
          </a:extLst>
        </xdr:cNvPr>
        <xdr:cNvSpPr txBox="1"/>
      </xdr:nvSpPr>
      <xdr:spPr>
        <a:xfrm>
          <a:off x="3582044"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87" name="n_2mainValue【図書館】&#10;有形固定資産減価償却率">
          <a:extLst>
            <a:ext uri="{FF2B5EF4-FFF2-40B4-BE49-F238E27FC236}">
              <a16:creationId xmlns:a16="http://schemas.microsoft.com/office/drawing/2014/main" id="{8A219E77-5B5A-4A84-968F-090E2EEA1322}"/>
            </a:ext>
          </a:extLst>
        </xdr:cNvPr>
        <xdr:cNvSpPr txBox="1"/>
      </xdr:nvSpPr>
      <xdr:spPr>
        <a:xfrm>
          <a:off x="2705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118127</xdr:rowOff>
    </xdr:from>
    <xdr:ext cx="405111" cy="259045"/>
    <xdr:sp macro="" textlink="">
      <xdr:nvSpPr>
        <xdr:cNvPr id="88" name="n_3mainValue【図書館】&#10;有形固定資産減価償却率">
          <a:extLst>
            <a:ext uri="{FF2B5EF4-FFF2-40B4-BE49-F238E27FC236}">
              <a16:creationId xmlns:a16="http://schemas.microsoft.com/office/drawing/2014/main" id="{BF36D7DC-EE80-42C2-B22C-C5F60E8DCF71}"/>
            </a:ext>
          </a:extLst>
        </xdr:cNvPr>
        <xdr:cNvSpPr txBox="1"/>
      </xdr:nvSpPr>
      <xdr:spPr>
        <a:xfrm>
          <a:off x="1816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118127</xdr:rowOff>
    </xdr:from>
    <xdr:ext cx="405111" cy="259045"/>
    <xdr:sp macro="" textlink="">
      <xdr:nvSpPr>
        <xdr:cNvPr id="89" name="n_4mainValue【図書館】&#10;有形固定資産減価償却率">
          <a:extLst>
            <a:ext uri="{FF2B5EF4-FFF2-40B4-BE49-F238E27FC236}">
              <a16:creationId xmlns:a16="http://schemas.microsoft.com/office/drawing/2014/main" id="{A297EB7C-B3EE-4999-9965-2DA235DBA521}"/>
            </a:ext>
          </a:extLst>
        </xdr:cNvPr>
        <xdr:cNvSpPr txBox="1"/>
      </xdr:nvSpPr>
      <xdr:spPr>
        <a:xfrm>
          <a:off x="927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EC5B375A-C94A-4F7C-B010-DB0C8324CA9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ACDC7456-DA18-4D3A-BE32-EC3DC360451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34D4A57-00A7-4A89-A7E0-B1C3313A7AA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5856DB98-AB6B-492A-A338-2AD37FB809C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E4558D9-B0F7-4B8D-9DCD-ED4A57D92A7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3B461615-A861-4E7F-892C-F47B67334A6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6A192D34-BF35-4129-B003-2E2E252D6D8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4E20B7CB-9C0C-4048-98C9-E3E0683BB9D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CF635D51-5A63-4119-BF4F-4C523D8EF94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6BBA1373-4233-4E6E-9481-0BCD5AAA951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30ADD2A-CB39-4283-9049-698EBB6B39C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5932EE43-1FAD-4F4A-AF62-CDC12FE1E1D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4A323803-0A3E-420B-82B3-09F55F21542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79133370-C14F-4E24-B74C-18E2278A8ACA}"/>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7246C63-F6D9-4279-B87C-A742BA03BE0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4D501BB6-1192-4BD7-9F7C-929CF439187B}"/>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9CF6728-320C-45B9-9BA1-2B793E893AB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638A33AC-15B4-4A81-848D-96B7C1C42463}"/>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34E26EFD-1E97-4E39-9502-22808CBB679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E0F18547-1DFE-42A6-B987-B02970AF28B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5D60CB00-FCB3-473C-A67E-6D2E2F1FC7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B0A12702-CF11-4657-8171-C5FA331B24FF}"/>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6EF5C7C7-903D-418E-924A-A6DA192067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14090A0F-BBDA-4DB0-80B9-88248C0F5257}"/>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1AB0CDE9-A5A5-4A81-9532-E3C8E3108B76}"/>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47D6C2A8-8A8E-4C22-877B-B642D493F7B5}"/>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CEB0EE52-B254-4021-BDB4-52313818D93C}"/>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27F54E66-FBD6-4559-9331-CFC449525A08}"/>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id="{5C64ED8A-053D-4C7B-9BDA-A7F3281A0FB9}"/>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1AE42084-977B-4E1F-9DD8-E8A9D1A3F4EE}"/>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2F0D9A3A-8841-4EE9-ADDB-605E481AC32A}"/>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A7C70077-2201-445D-B4A6-AE48AD952580}"/>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162560</xdr:rowOff>
    </xdr:from>
    <xdr:to>
      <xdr:col>41</xdr:col>
      <xdr:colOff>101600</xdr:colOff>
      <xdr:row>41</xdr:row>
      <xdr:rowOff>92710</xdr:rowOff>
    </xdr:to>
    <xdr:sp macro="" textlink="">
      <xdr:nvSpPr>
        <xdr:cNvPr id="122" name="フローチャート: 判断 121">
          <a:extLst>
            <a:ext uri="{FF2B5EF4-FFF2-40B4-BE49-F238E27FC236}">
              <a16:creationId xmlns:a16="http://schemas.microsoft.com/office/drawing/2014/main" id="{3D148E2E-1D07-4A74-8FBC-754DA6260048}"/>
            </a:ext>
          </a:extLst>
        </xdr:cNvPr>
        <xdr:cNvSpPr/>
      </xdr:nvSpPr>
      <xdr:spPr>
        <a:xfrm>
          <a:off x="78105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166370</xdr:rowOff>
    </xdr:from>
    <xdr:to>
      <xdr:col>36</xdr:col>
      <xdr:colOff>165100</xdr:colOff>
      <xdr:row>41</xdr:row>
      <xdr:rowOff>96520</xdr:rowOff>
    </xdr:to>
    <xdr:sp macro="" textlink="">
      <xdr:nvSpPr>
        <xdr:cNvPr id="123" name="フローチャート: 判断 122">
          <a:extLst>
            <a:ext uri="{FF2B5EF4-FFF2-40B4-BE49-F238E27FC236}">
              <a16:creationId xmlns:a16="http://schemas.microsoft.com/office/drawing/2014/main" id="{8CD6AAF9-D14A-49EF-B4E7-52CFF404B0F9}"/>
            </a:ext>
          </a:extLst>
        </xdr:cNvPr>
        <xdr:cNvSpPr/>
      </xdr:nvSpPr>
      <xdr:spPr>
        <a:xfrm>
          <a:off x="6921500" y="702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7BEA2BE-5FCD-440A-9D13-9A4B6C53D20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52AF708-51CA-46D8-ADEE-B649A32E7E2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B323774-9925-4965-A8D7-D389EC19E9F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38480B5-F652-44C3-8EC6-7986D475225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4497DE0-28A6-4A8C-9BAF-F332B66DFBD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9" name="楕円 128">
          <a:extLst>
            <a:ext uri="{FF2B5EF4-FFF2-40B4-BE49-F238E27FC236}">
              <a16:creationId xmlns:a16="http://schemas.microsoft.com/office/drawing/2014/main" id="{889B876C-F8A8-47FF-ABB4-950D65C20173}"/>
            </a:ext>
          </a:extLst>
        </xdr:cNvPr>
        <xdr:cNvSpPr/>
      </xdr:nvSpPr>
      <xdr:spPr>
        <a:xfrm>
          <a:off x="104267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6367</xdr:rowOff>
    </xdr:from>
    <xdr:ext cx="469744" cy="259045"/>
    <xdr:sp macro="" textlink="">
      <xdr:nvSpPr>
        <xdr:cNvPr id="130" name="【図書館】&#10;一人当たり面積該当値テキスト">
          <a:extLst>
            <a:ext uri="{FF2B5EF4-FFF2-40B4-BE49-F238E27FC236}">
              <a16:creationId xmlns:a16="http://schemas.microsoft.com/office/drawing/2014/main" id="{B865949A-9F30-41C8-9A11-BA4B50A2C6BE}"/>
            </a:ext>
          </a:extLst>
        </xdr:cNvPr>
        <xdr:cNvSpPr txBox="1"/>
      </xdr:nvSpPr>
      <xdr:spPr>
        <a:xfrm>
          <a:off x="105156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1" name="楕円 130">
          <a:extLst>
            <a:ext uri="{FF2B5EF4-FFF2-40B4-BE49-F238E27FC236}">
              <a16:creationId xmlns:a16="http://schemas.microsoft.com/office/drawing/2014/main" id="{E603DCB2-7695-4024-9FF7-178D1756648E}"/>
            </a:ext>
          </a:extLst>
        </xdr:cNvPr>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34290</xdr:rowOff>
    </xdr:from>
    <xdr:to>
      <xdr:col>55</xdr:col>
      <xdr:colOff>0</xdr:colOff>
      <xdr:row>40</xdr:row>
      <xdr:rowOff>38100</xdr:rowOff>
    </xdr:to>
    <xdr:cxnSp macro="">
      <xdr:nvCxnSpPr>
        <xdr:cNvPr id="132" name="直線コネクタ 131">
          <a:extLst>
            <a:ext uri="{FF2B5EF4-FFF2-40B4-BE49-F238E27FC236}">
              <a16:creationId xmlns:a16="http://schemas.microsoft.com/office/drawing/2014/main" id="{A31964BC-1D70-45A7-99C1-D6B8A4C27337}"/>
            </a:ext>
          </a:extLst>
        </xdr:cNvPr>
        <xdr:cNvCxnSpPr/>
      </xdr:nvCxnSpPr>
      <xdr:spPr>
        <a:xfrm flipV="1">
          <a:off x="9639300" y="68922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166370</xdr:rowOff>
    </xdr:from>
    <xdr:to>
      <xdr:col>46</xdr:col>
      <xdr:colOff>38100</xdr:colOff>
      <xdr:row>40</xdr:row>
      <xdr:rowOff>96520</xdr:rowOff>
    </xdr:to>
    <xdr:sp macro="" textlink="">
      <xdr:nvSpPr>
        <xdr:cNvPr id="133" name="楕円 132">
          <a:extLst>
            <a:ext uri="{FF2B5EF4-FFF2-40B4-BE49-F238E27FC236}">
              <a16:creationId xmlns:a16="http://schemas.microsoft.com/office/drawing/2014/main" id="{33AB01E8-C660-4D34-8397-5275E5FD1995}"/>
            </a:ext>
          </a:extLst>
        </xdr:cNvPr>
        <xdr:cNvSpPr/>
      </xdr:nvSpPr>
      <xdr:spPr>
        <a:xfrm>
          <a:off x="8699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45720</xdr:rowOff>
    </xdr:to>
    <xdr:cxnSp macro="">
      <xdr:nvCxnSpPr>
        <xdr:cNvPr id="134" name="直線コネクタ 133">
          <a:extLst>
            <a:ext uri="{FF2B5EF4-FFF2-40B4-BE49-F238E27FC236}">
              <a16:creationId xmlns:a16="http://schemas.microsoft.com/office/drawing/2014/main" id="{31DA0CEA-6D64-4CDB-B41E-39306E963727}"/>
            </a:ext>
          </a:extLst>
        </xdr:cNvPr>
        <xdr:cNvCxnSpPr/>
      </xdr:nvCxnSpPr>
      <xdr:spPr>
        <a:xfrm flipV="1">
          <a:off x="8750300" y="689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5" name="楕円 134">
          <a:extLst>
            <a:ext uri="{FF2B5EF4-FFF2-40B4-BE49-F238E27FC236}">
              <a16:creationId xmlns:a16="http://schemas.microsoft.com/office/drawing/2014/main" id="{5258A03E-5822-44C4-921A-205EB586738B}"/>
            </a:ext>
          </a:extLst>
        </xdr:cNvPr>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45720</xdr:rowOff>
    </xdr:from>
    <xdr:to>
      <xdr:col>45</xdr:col>
      <xdr:colOff>177800</xdr:colOff>
      <xdr:row>40</xdr:row>
      <xdr:rowOff>53340</xdr:rowOff>
    </xdr:to>
    <xdr:cxnSp macro="">
      <xdr:nvCxnSpPr>
        <xdr:cNvPr id="136" name="直線コネクタ 135">
          <a:extLst>
            <a:ext uri="{FF2B5EF4-FFF2-40B4-BE49-F238E27FC236}">
              <a16:creationId xmlns:a16="http://schemas.microsoft.com/office/drawing/2014/main" id="{3E758B15-B056-45AE-AE27-3905C60F9383}"/>
            </a:ext>
          </a:extLst>
        </xdr:cNvPr>
        <xdr:cNvCxnSpPr/>
      </xdr:nvCxnSpPr>
      <xdr:spPr>
        <a:xfrm flipV="1">
          <a:off x="7861300" y="69037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6350</xdr:rowOff>
    </xdr:from>
    <xdr:to>
      <xdr:col>36</xdr:col>
      <xdr:colOff>165100</xdr:colOff>
      <xdr:row>40</xdr:row>
      <xdr:rowOff>107950</xdr:rowOff>
    </xdr:to>
    <xdr:sp macro="" textlink="">
      <xdr:nvSpPr>
        <xdr:cNvPr id="137" name="楕円 136">
          <a:extLst>
            <a:ext uri="{FF2B5EF4-FFF2-40B4-BE49-F238E27FC236}">
              <a16:creationId xmlns:a16="http://schemas.microsoft.com/office/drawing/2014/main" id="{8B3EF3A2-F3B5-425D-9B11-A67D9FF855BD}"/>
            </a:ext>
          </a:extLst>
        </xdr:cNvPr>
        <xdr:cNvSpPr/>
      </xdr:nvSpPr>
      <xdr:spPr>
        <a:xfrm>
          <a:off x="69215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57150</xdr:rowOff>
    </xdr:to>
    <xdr:cxnSp macro="">
      <xdr:nvCxnSpPr>
        <xdr:cNvPr id="138" name="直線コネクタ 137">
          <a:extLst>
            <a:ext uri="{FF2B5EF4-FFF2-40B4-BE49-F238E27FC236}">
              <a16:creationId xmlns:a16="http://schemas.microsoft.com/office/drawing/2014/main" id="{110E2B77-D82F-4516-83D4-0D326646A039}"/>
            </a:ext>
          </a:extLst>
        </xdr:cNvPr>
        <xdr:cNvCxnSpPr/>
      </xdr:nvCxnSpPr>
      <xdr:spPr>
        <a:xfrm flipV="1">
          <a:off x="6972300" y="691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AD61E1F8-92F4-4E6D-9DD2-FC7117673FCB}"/>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C6D01224-0A68-4777-B8EC-2AFBF2F0E661}"/>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1" name="n_3aveValue【図書館】&#10;一人当たり面積">
          <a:extLst>
            <a:ext uri="{FF2B5EF4-FFF2-40B4-BE49-F238E27FC236}">
              <a16:creationId xmlns:a16="http://schemas.microsoft.com/office/drawing/2014/main" id="{A4998284-0E31-45D9-86E7-A7447B91F500}"/>
            </a:ext>
          </a:extLst>
        </xdr:cNvPr>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87647</xdr:rowOff>
    </xdr:from>
    <xdr:ext cx="469744" cy="259045"/>
    <xdr:sp macro="" textlink="">
      <xdr:nvSpPr>
        <xdr:cNvPr id="142" name="n_4aveValue【図書館】&#10;一人当たり面積">
          <a:extLst>
            <a:ext uri="{FF2B5EF4-FFF2-40B4-BE49-F238E27FC236}">
              <a16:creationId xmlns:a16="http://schemas.microsoft.com/office/drawing/2014/main" id="{41BD30C8-1B71-4396-B3A1-8C56AEC4DA8F}"/>
            </a:ext>
          </a:extLst>
        </xdr:cNvPr>
        <xdr:cNvSpPr txBox="1"/>
      </xdr:nvSpPr>
      <xdr:spPr>
        <a:xfrm>
          <a:off x="6737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105427</xdr:rowOff>
    </xdr:from>
    <xdr:ext cx="469744" cy="259045"/>
    <xdr:sp macro="" textlink="">
      <xdr:nvSpPr>
        <xdr:cNvPr id="143" name="n_1mainValue【図書館】&#10;一人当たり面積">
          <a:extLst>
            <a:ext uri="{FF2B5EF4-FFF2-40B4-BE49-F238E27FC236}">
              <a16:creationId xmlns:a16="http://schemas.microsoft.com/office/drawing/2014/main" id="{E4660709-8551-44A3-8583-65B62A9C9E94}"/>
            </a:ext>
          </a:extLst>
        </xdr:cNvPr>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113047</xdr:rowOff>
    </xdr:from>
    <xdr:ext cx="469744" cy="259045"/>
    <xdr:sp macro="" textlink="">
      <xdr:nvSpPr>
        <xdr:cNvPr id="144" name="n_2mainValue【図書館】&#10;一人当たり面積">
          <a:extLst>
            <a:ext uri="{FF2B5EF4-FFF2-40B4-BE49-F238E27FC236}">
              <a16:creationId xmlns:a16="http://schemas.microsoft.com/office/drawing/2014/main" id="{AF0112EE-27A7-48CD-BD36-B749BFF00235}"/>
            </a:ext>
          </a:extLst>
        </xdr:cNvPr>
        <xdr:cNvSpPr txBox="1"/>
      </xdr:nvSpPr>
      <xdr:spPr>
        <a:xfrm>
          <a:off x="8515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45" name="n_3mainValue【図書館】&#10;一人当たり面積">
          <a:extLst>
            <a:ext uri="{FF2B5EF4-FFF2-40B4-BE49-F238E27FC236}">
              <a16:creationId xmlns:a16="http://schemas.microsoft.com/office/drawing/2014/main" id="{77AA52CC-B64F-4E2B-A3FD-3168265E319E}"/>
            </a:ext>
          </a:extLst>
        </xdr:cNvPr>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124477</xdr:rowOff>
    </xdr:from>
    <xdr:ext cx="469744" cy="259045"/>
    <xdr:sp macro="" textlink="">
      <xdr:nvSpPr>
        <xdr:cNvPr id="146" name="n_4mainValue【図書館】&#10;一人当たり面積">
          <a:extLst>
            <a:ext uri="{FF2B5EF4-FFF2-40B4-BE49-F238E27FC236}">
              <a16:creationId xmlns:a16="http://schemas.microsoft.com/office/drawing/2014/main" id="{9F8B12E5-2707-433A-872D-79DF9D35F1BC}"/>
            </a:ext>
          </a:extLst>
        </xdr:cNvPr>
        <xdr:cNvSpPr txBox="1"/>
      </xdr:nvSpPr>
      <xdr:spPr>
        <a:xfrm>
          <a:off x="6737427" y="663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8AA9CE9-332D-4F31-98F7-15C25C5304B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D1198075-E302-4E38-B79F-BE0D4CFF5BB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767B8FB-9492-4C17-A249-D1017EDC47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4C1177F-AE16-40DC-A3CC-8D97F82C702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C63E9DD-CB53-4A09-9661-889FD182305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741E5E9-DCB6-4DE5-98A1-C207A4B0D2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E500B75-85C5-4AF2-9C80-B5BAF9FF36A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7095EBE-A591-4AA4-B39C-C05BA32CD0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926D797-EFF5-41BF-BF99-83AA54353BF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C305418-E9FF-470B-8D80-CBD6F7A523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D9CBB71-D8A8-4DDF-8AE3-08984D50E8E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69437D8-7DD5-4F3F-8F28-6B17C89E9B3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4DE9F17-F69D-4269-A74B-C7AA864A252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9569C80-EEC8-4C40-B018-87F5BBCE9AF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919BE2E-7C05-4797-B41F-5982B293C3B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71A59FF-292A-4FFA-B85A-BE7360CF339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26F90927-2C06-4C51-B441-11A66B05AD2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4108C730-D84D-4A66-AE8A-31ACDAC2248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74108A13-3FB6-4FF6-A319-C968EDC3317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EC3860D4-4EFC-413E-B087-183A68A9BA9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F8A039D-536F-4299-A4B7-10E692AEF73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DF84523-7D88-473E-A053-5D3B1380DE1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5689D4F-E015-482F-B884-2E7EB8F5274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E5BC1AFF-0BCA-4D2D-902B-827E8302AE3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3E53C6D-DA36-45A5-AD2C-0989FE6E92CF}"/>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EF0C36E-A8AA-4B76-91EF-AA4A9BBA3EC5}"/>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5EFA1C2C-6582-4E39-8A87-D1855344194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2283EB5-ABD9-4CC0-88AF-0A298C632352}"/>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17165B42-0BCA-4788-82E4-12060093E828}"/>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8F5E569-8CF7-4027-AEA5-11690F37B5F8}"/>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215B1E6D-4FDF-4FC7-ABFF-1E0B3D26A517}"/>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67F595AE-B1A6-41EC-B6F8-208DFA78F84E}"/>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DB9225DD-A879-4B6E-8187-574E599A0183}"/>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80" name="フローチャート: 判断 179">
          <a:extLst>
            <a:ext uri="{FF2B5EF4-FFF2-40B4-BE49-F238E27FC236}">
              <a16:creationId xmlns:a16="http://schemas.microsoft.com/office/drawing/2014/main" id="{BE0E5D82-E750-4526-AA46-43E1746572CB}"/>
            </a:ext>
          </a:extLst>
        </xdr:cNvPr>
        <xdr:cNvSpPr/>
      </xdr:nvSpPr>
      <xdr:spPr>
        <a:xfrm>
          <a:off x="1968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156845</xdr:rowOff>
    </xdr:from>
    <xdr:to>
      <xdr:col>6</xdr:col>
      <xdr:colOff>38100</xdr:colOff>
      <xdr:row>60</xdr:row>
      <xdr:rowOff>86995</xdr:rowOff>
    </xdr:to>
    <xdr:sp macro="" textlink="">
      <xdr:nvSpPr>
        <xdr:cNvPr id="181" name="フローチャート: 判断 180">
          <a:extLst>
            <a:ext uri="{FF2B5EF4-FFF2-40B4-BE49-F238E27FC236}">
              <a16:creationId xmlns:a16="http://schemas.microsoft.com/office/drawing/2014/main" id="{40189501-4EFF-4E59-81BA-278221B77B27}"/>
            </a:ext>
          </a:extLst>
        </xdr:cNvPr>
        <xdr:cNvSpPr/>
      </xdr:nvSpPr>
      <xdr:spPr>
        <a:xfrm>
          <a:off x="1079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8427782-D5DF-445D-8DD7-BB933453464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952254B-B22E-489A-A763-DFA22AECC0E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A755B8A-5610-4E67-8E05-34113B1FB5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23EF234-1050-4DFA-99CB-EFBF0F6227A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77B7295C-40EB-4458-9ACF-8BBC175980D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73025</xdr:rowOff>
    </xdr:from>
    <xdr:to>
      <xdr:col>24</xdr:col>
      <xdr:colOff>114300</xdr:colOff>
      <xdr:row>63</xdr:row>
      <xdr:rowOff>3175</xdr:rowOff>
    </xdr:to>
    <xdr:sp macro="" textlink="">
      <xdr:nvSpPr>
        <xdr:cNvPr id="187" name="楕円 186">
          <a:extLst>
            <a:ext uri="{FF2B5EF4-FFF2-40B4-BE49-F238E27FC236}">
              <a16:creationId xmlns:a16="http://schemas.microsoft.com/office/drawing/2014/main" id="{5052EA39-3B31-4FF3-B97D-FFB6663F35F4}"/>
            </a:ext>
          </a:extLst>
        </xdr:cNvPr>
        <xdr:cNvSpPr/>
      </xdr:nvSpPr>
      <xdr:spPr>
        <a:xfrm>
          <a:off x="45847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51452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17E0642-B0FC-4E26-A444-700FF9829FF6}"/>
            </a:ext>
          </a:extLst>
        </xdr:cNvPr>
        <xdr:cNvSpPr txBox="1"/>
      </xdr:nvSpPr>
      <xdr:spPr>
        <a:xfrm>
          <a:off x="46736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124460</xdr:rowOff>
    </xdr:from>
    <xdr:to>
      <xdr:col>20</xdr:col>
      <xdr:colOff>38100</xdr:colOff>
      <xdr:row>63</xdr:row>
      <xdr:rowOff>54610</xdr:rowOff>
    </xdr:to>
    <xdr:sp macro="" textlink="">
      <xdr:nvSpPr>
        <xdr:cNvPr id="189" name="楕円 188">
          <a:extLst>
            <a:ext uri="{FF2B5EF4-FFF2-40B4-BE49-F238E27FC236}">
              <a16:creationId xmlns:a16="http://schemas.microsoft.com/office/drawing/2014/main" id="{195A78C6-2264-4064-94A7-513D3CFBEFFF}"/>
            </a:ext>
          </a:extLst>
        </xdr:cNvPr>
        <xdr:cNvSpPr/>
      </xdr:nvSpPr>
      <xdr:spPr>
        <a:xfrm>
          <a:off x="3746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123825</xdr:rowOff>
    </xdr:from>
    <xdr:to>
      <xdr:col>24</xdr:col>
      <xdr:colOff>63500</xdr:colOff>
      <xdr:row>63</xdr:row>
      <xdr:rowOff>3810</xdr:rowOff>
    </xdr:to>
    <xdr:cxnSp macro="">
      <xdr:nvCxnSpPr>
        <xdr:cNvPr id="190" name="直線コネクタ 189">
          <a:extLst>
            <a:ext uri="{FF2B5EF4-FFF2-40B4-BE49-F238E27FC236}">
              <a16:creationId xmlns:a16="http://schemas.microsoft.com/office/drawing/2014/main" id="{F9DE640D-750C-4A40-85B1-BA4FE2CC9761}"/>
            </a:ext>
          </a:extLst>
        </xdr:cNvPr>
        <xdr:cNvCxnSpPr/>
      </xdr:nvCxnSpPr>
      <xdr:spPr>
        <a:xfrm flipV="1">
          <a:off x="3797300" y="1075372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128270</xdr:rowOff>
    </xdr:from>
    <xdr:to>
      <xdr:col>15</xdr:col>
      <xdr:colOff>101600</xdr:colOff>
      <xdr:row>63</xdr:row>
      <xdr:rowOff>58420</xdr:rowOff>
    </xdr:to>
    <xdr:sp macro="" textlink="">
      <xdr:nvSpPr>
        <xdr:cNvPr id="191" name="楕円 190">
          <a:extLst>
            <a:ext uri="{FF2B5EF4-FFF2-40B4-BE49-F238E27FC236}">
              <a16:creationId xmlns:a16="http://schemas.microsoft.com/office/drawing/2014/main" id="{F704B7AE-35CD-42EA-938B-B4C73F1419B3}"/>
            </a:ext>
          </a:extLst>
        </xdr:cNvPr>
        <xdr:cNvSpPr/>
      </xdr:nvSpPr>
      <xdr:spPr>
        <a:xfrm>
          <a:off x="2857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3810</xdr:rowOff>
    </xdr:from>
    <xdr:to>
      <xdr:col>19</xdr:col>
      <xdr:colOff>177800</xdr:colOff>
      <xdr:row>63</xdr:row>
      <xdr:rowOff>7620</xdr:rowOff>
    </xdr:to>
    <xdr:cxnSp macro="">
      <xdr:nvCxnSpPr>
        <xdr:cNvPr id="192" name="直線コネクタ 191">
          <a:extLst>
            <a:ext uri="{FF2B5EF4-FFF2-40B4-BE49-F238E27FC236}">
              <a16:creationId xmlns:a16="http://schemas.microsoft.com/office/drawing/2014/main" id="{7C3B5BF9-4223-430E-A0BD-C0B23859857A}"/>
            </a:ext>
          </a:extLst>
        </xdr:cNvPr>
        <xdr:cNvCxnSpPr/>
      </xdr:nvCxnSpPr>
      <xdr:spPr>
        <a:xfrm flipV="1">
          <a:off x="2908300" y="1080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19685</xdr:rowOff>
    </xdr:from>
    <xdr:to>
      <xdr:col>10</xdr:col>
      <xdr:colOff>165100</xdr:colOff>
      <xdr:row>63</xdr:row>
      <xdr:rowOff>121285</xdr:rowOff>
    </xdr:to>
    <xdr:sp macro="" textlink="">
      <xdr:nvSpPr>
        <xdr:cNvPr id="193" name="楕円 192">
          <a:extLst>
            <a:ext uri="{FF2B5EF4-FFF2-40B4-BE49-F238E27FC236}">
              <a16:creationId xmlns:a16="http://schemas.microsoft.com/office/drawing/2014/main" id="{B176BCF7-A607-4C43-8D13-97CEA7DBC99C}"/>
            </a:ext>
          </a:extLst>
        </xdr:cNvPr>
        <xdr:cNvSpPr/>
      </xdr:nvSpPr>
      <xdr:spPr>
        <a:xfrm>
          <a:off x="1968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7620</xdr:rowOff>
    </xdr:from>
    <xdr:to>
      <xdr:col>15</xdr:col>
      <xdr:colOff>50800</xdr:colOff>
      <xdr:row>63</xdr:row>
      <xdr:rowOff>70485</xdr:rowOff>
    </xdr:to>
    <xdr:cxnSp macro="">
      <xdr:nvCxnSpPr>
        <xdr:cNvPr id="194" name="直線コネクタ 193">
          <a:extLst>
            <a:ext uri="{FF2B5EF4-FFF2-40B4-BE49-F238E27FC236}">
              <a16:creationId xmlns:a16="http://schemas.microsoft.com/office/drawing/2014/main" id="{9508E48E-6228-4585-B9C6-7D8626213A6C}"/>
            </a:ext>
          </a:extLst>
        </xdr:cNvPr>
        <xdr:cNvCxnSpPr/>
      </xdr:nvCxnSpPr>
      <xdr:spPr>
        <a:xfrm flipV="1">
          <a:off x="2019300" y="108089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4445</xdr:rowOff>
    </xdr:from>
    <xdr:to>
      <xdr:col>6</xdr:col>
      <xdr:colOff>38100</xdr:colOff>
      <xdr:row>63</xdr:row>
      <xdr:rowOff>106045</xdr:rowOff>
    </xdr:to>
    <xdr:sp macro="" textlink="">
      <xdr:nvSpPr>
        <xdr:cNvPr id="195" name="楕円 194">
          <a:extLst>
            <a:ext uri="{FF2B5EF4-FFF2-40B4-BE49-F238E27FC236}">
              <a16:creationId xmlns:a16="http://schemas.microsoft.com/office/drawing/2014/main" id="{C9A3DFE3-A425-4EB9-97F8-1C9066CA4FE2}"/>
            </a:ext>
          </a:extLst>
        </xdr:cNvPr>
        <xdr:cNvSpPr/>
      </xdr:nvSpPr>
      <xdr:spPr>
        <a:xfrm>
          <a:off x="1079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55245</xdr:rowOff>
    </xdr:from>
    <xdr:to>
      <xdr:col>10</xdr:col>
      <xdr:colOff>114300</xdr:colOff>
      <xdr:row>63</xdr:row>
      <xdr:rowOff>70485</xdr:rowOff>
    </xdr:to>
    <xdr:cxnSp macro="">
      <xdr:nvCxnSpPr>
        <xdr:cNvPr id="196" name="直線コネクタ 195">
          <a:extLst>
            <a:ext uri="{FF2B5EF4-FFF2-40B4-BE49-F238E27FC236}">
              <a16:creationId xmlns:a16="http://schemas.microsoft.com/office/drawing/2014/main" id="{B4171EE0-A59B-44E4-A49F-368671298AA3}"/>
            </a:ext>
          </a:extLst>
        </xdr:cNvPr>
        <xdr:cNvCxnSpPr/>
      </xdr:nvCxnSpPr>
      <xdr:spPr>
        <a:xfrm>
          <a:off x="1130300" y="108565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137812</xdr:rowOff>
    </xdr:from>
    <xdr:ext cx="405111" cy="259045"/>
    <xdr:sp macro="" textlink="">
      <xdr:nvSpPr>
        <xdr:cNvPr id="197" name="n_1aveValue【体育館・プール】&#10;有形固定資産減価償却率">
          <a:extLst>
            <a:ext uri="{FF2B5EF4-FFF2-40B4-BE49-F238E27FC236}">
              <a16:creationId xmlns:a16="http://schemas.microsoft.com/office/drawing/2014/main" id="{9F762E3F-E48F-4F5A-95B1-3D7F11148D04}"/>
            </a:ext>
          </a:extLst>
        </xdr:cNvPr>
        <xdr:cNvSpPr txBox="1"/>
      </xdr:nvSpPr>
      <xdr:spPr>
        <a:xfrm>
          <a:off x="35820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126382</xdr:rowOff>
    </xdr:from>
    <xdr:ext cx="405111" cy="259045"/>
    <xdr:sp macro="" textlink="">
      <xdr:nvSpPr>
        <xdr:cNvPr id="198" name="n_2aveValue【体育館・プール】&#10;有形固定資産減価償却率">
          <a:extLst>
            <a:ext uri="{FF2B5EF4-FFF2-40B4-BE49-F238E27FC236}">
              <a16:creationId xmlns:a16="http://schemas.microsoft.com/office/drawing/2014/main" id="{09C093F6-F4AD-4F83-BB7F-CBAD7744F208}"/>
            </a:ext>
          </a:extLst>
        </xdr:cNvPr>
        <xdr:cNvSpPr txBox="1"/>
      </xdr:nvSpPr>
      <xdr:spPr>
        <a:xfrm>
          <a:off x="2705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128287</xdr:rowOff>
    </xdr:from>
    <xdr:ext cx="405111" cy="259045"/>
    <xdr:sp macro="" textlink="">
      <xdr:nvSpPr>
        <xdr:cNvPr id="199" name="n_3aveValue【体育館・プール】&#10;有形固定資産減価償却率">
          <a:extLst>
            <a:ext uri="{FF2B5EF4-FFF2-40B4-BE49-F238E27FC236}">
              <a16:creationId xmlns:a16="http://schemas.microsoft.com/office/drawing/2014/main" id="{3CEC738A-C9BE-43A4-9970-2A4424A2DA3C}"/>
            </a:ext>
          </a:extLst>
        </xdr:cNvPr>
        <xdr:cNvSpPr txBox="1"/>
      </xdr:nvSpPr>
      <xdr:spPr>
        <a:xfrm>
          <a:off x="1816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103522</xdr:rowOff>
    </xdr:from>
    <xdr:ext cx="405111" cy="259045"/>
    <xdr:sp macro="" textlink="">
      <xdr:nvSpPr>
        <xdr:cNvPr id="200" name="n_4aveValue【体育館・プール】&#10;有形固定資産減価償却率">
          <a:extLst>
            <a:ext uri="{FF2B5EF4-FFF2-40B4-BE49-F238E27FC236}">
              <a16:creationId xmlns:a16="http://schemas.microsoft.com/office/drawing/2014/main" id="{113F4203-2F09-4B35-AC22-43A8629F2476}"/>
            </a:ext>
          </a:extLst>
        </xdr:cNvPr>
        <xdr:cNvSpPr txBox="1"/>
      </xdr:nvSpPr>
      <xdr:spPr>
        <a:xfrm>
          <a:off x="927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45737</xdr:rowOff>
    </xdr:from>
    <xdr:ext cx="405111" cy="259045"/>
    <xdr:sp macro="" textlink="">
      <xdr:nvSpPr>
        <xdr:cNvPr id="201" name="n_1mainValue【体育館・プール】&#10;有形固定資産減価償却率">
          <a:extLst>
            <a:ext uri="{FF2B5EF4-FFF2-40B4-BE49-F238E27FC236}">
              <a16:creationId xmlns:a16="http://schemas.microsoft.com/office/drawing/2014/main" id="{87C0A2E2-2C9E-4653-890A-10FE95807D57}"/>
            </a:ext>
          </a:extLst>
        </xdr:cNvPr>
        <xdr:cNvSpPr txBox="1"/>
      </xdr:nvSpPr>
      <xdr:spPr>
        <a:xfrm>
          <a:off x="35820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49547</xdr:rowOff>
    </xdr:from>
    <xdr:ext cx="405111" cy="259045"/>
    <xdr:sp macro="" textlink="">
      <xdr:nvSpPr>
        <xdr:cNvPr id="202" name="n_2mainValue【体育館・プール】&#10;有形固定資産減価償却率">
          <a:extLst>
            <a:ext uri="{FF2B5EF4-FFF2-40B4-BE49-F238E27FC236}">
              <a16:creationId xmlns:a16="http://schemas.microsoft.com/office/drawing/2014/main" id="{5C6D1F94-9037-4672-A1A9-D91F36F318FB}"/>
            </a:ext>
          </a:extLst>
        </xdr:cNvPr>
        <xdr:cNvSpPr txBox="1"/>
      </xdr:nvSpPr>
      <xdr:spPr>
        <a:xfrm>
          <a:off x="2705744"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112412</xdr:rowOff>
    </xdr:from>
    <xdr:ext cx="405111" cy="259045"/>
    <xdr:sp macro="" textlink="">
      <xdr:nvSpPr>
        <xdr:cNvPr id="203" name="n_3mainValue【体育館・プール】&#10;有形固定資産減価償却率">
          <a:extLst>
            <a:ext uri="{FF2B5EF4-FFF2-40B4-BE49-F238E27FC236}">
              <a16:creationId xmlns:a16="http://schemas.microsoft.com/office/drawing/2014/main" id="{438F133E-7866-4AB1-9DDB-C9BDE7C2A037}"/>
            </a:ext>
          </a:extLst>
        </xdr:cNvPr>
        <xdr:cNvSpPr txBox="1"/>
      </xdr:nvSpPr>
      <xdr:spPr>
        <a:xfrm>
          <a:off x="18167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97172</xdr:rowOff>
    </xdr:from>
    <xdr:ext cx="405111" cy="259045"/>
    <xdr:sp macro="" textlink="">
      <xdr:nvSpPr>
        <xdr:cNvPr id="204" name="n_4mainValue【体育館・プール】&#10;有形固定資産減価償却率">
          <a:extLst>
            <a:ext uri="{FF2B5EF4-FFF2-40B4-BE49-F238E27FC236}">
              <a16:creationId xmlns:a16="http://schemas.microsoft.com/office/drawing/2014/main" id="{39D3ECFA-0F97-4644-A5EE-98E394E7A140}"/>
            </a:ext>
          </a:extLst>
        </xdr:cNvPr>
        <xdr:cNvSpPr txBox="1"/>
      </xdr:nvSpPr>
      <xdr:spPr>
        <a:xfrm>
          <a:off x="9277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A7AC65A-CB53-437B-9D94-6123F4C4A9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F3D3FC6D-09A2-4C90-9CF2-379A7578E47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4BCD8E5-3BBF-4F15-9FFC-4882F511B04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A8EA385B-11A0-40D7-9F32-C3E6661226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372C78E-0D8C-484D-9354-54FC9302670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156B5D0-5BB7-45C5-8B1F-A79EC9EAA22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3A227D4-913B-461F-942B-BDF23862C6B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90FF7F2-55D9-4CCD-BBBC-C1D005EC00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4D32360-AA90-457C-9C66-A873570B745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6C1F3AF-95D8-4D69-8413-3AEACCDEAE7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8A2784B-EC99-44EA-B26E-85A54EB58AB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765C796-CC23-4674-BE02-4E5F31F4F66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ECF3032-EEFF-47B6-9E86-33C0DA088A9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29E35E12-EAB6-4CDF-A9AC-37AC5341E29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D7B4634-1F43-4160-BAA2-E5AC0B8BDC0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F6E3016-B848-44B8-9CF5-99B44AF4AF6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815B74D-2EE9-4B5C-8029-6B28C2FC030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FB2C2A8-7080-4F98-84B8-EBAB6B291C4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AB025A4-6A60-4BBF-870E-B1FB007275F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648DFF01-73BE-4203-A78D-A4848E2FC15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B173213-32D2-40FC-A4FF-3BB37B27D19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E0DC10D4-E875-4BE8-9BB3-1D655627B9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3B79828-7FFA-4E3D-8935-FF8DADE191D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BB712E28-787A-4FE5-8B14-1FB0ECE120E6}"/>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2CB47C67-C8C9-43FD-8C13-5A6339521B2D}"/>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CEA4669D-A06A-47E1-BBE4-7F1BDA905CB4}"/>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2BD19BD0-4A34-449B-B43C-CF2050F9394E}"/>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38E3F10A-8549-4FC6-82C0-A725D4F65FF0}"/>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DCD46B19-DC4B-42E9-B450-F93B3C239A3D}"/>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774FC63B-645A-4B61-969F-5447F48B7E30}"/>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0D44E960-EAA9-4409-829C-D995D0A2BCBB}"/>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F80E1B42-61D1-4EFC-90B8-D78B9DE1E07E}"/>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97790</xdr:rowOff>
    </xdr:from>
    <xdr:to>
      <xdr:col>41</xdr:col>
      <xdr:colOff>101600</xdr:colOff>
      <xdr:row>64</xdr:row>
      <xdr:rowOff>27940</xdr:rowOff>
    </xdr:to>
    <xdr:sp macro="" textlink="">
      <xdr:nvSpPr>
        <xdr:cNvPr id="237" name="フローチャート: 判断 236">
          <a:extLst>
            <a:ext uri="{FF2B5EF4-FFF2-40B4-BE49-F238E27FC236}">
              <a16:creationId xmlns:a16="http://schemas.microsoft.com/office/drawing/2014/main" id="{CECDAF61-16EC-4021-B50B-4DC78B574171}"/>
            </a:ext>
          </a:extLst>
        </xdr:cNvPr>
        <xdr:cNvSpPr/>
      </xdr:nvSpPr>
      <xdr:spPr>
        <a:xfrm>
          <a:off x="7810500" y="1089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99695</xdr:rowOff>
    </xdr:from>
    <xdr:to>
      <xdr:col>36</xdr:col>
      <xdr:colOff>165100</xdr:colOff>
      <xdr:row>64</xdr:row>
      <xdr:rowOff>29845</xdr:rowOff>
    </xdr:to>
    <xdr:sp macro="" textlink="">
      <xdr:nvSpPr>
        <xdr:cNvPr id="238" name="フローチャート: 判断 237">
          <a:extLst>
            <a:ext uri="{FF2B5EF4-FFF2-40B4-BE49-F238E27FC236}">
              <a16:creationId xmlns:a16="http://schemas.microsoft.com/office/drawing/2014/main" id="{7C411DED-DF00-42C4-8A47-945FD8B9511B}"/>
            </a:ext>
          </a:extLst>
        </xdr:cNvPr>
        <xdr:cNvSpPr/>
      </xdr:nvSpPr>
      <xdr:spPr>
        <a:xfrm>
          <a:off x="6921500" y="1090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282A957-6883-40CF-A69D-6B1E3950B4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C03B527-8C08-4E65-8BB5-43DC3FA3463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41CCC6A3-0AC9-491E-B20E-11D38A7A475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308983A-0013-4A86-A72C-3DF85790A0E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09074EC-0F88-4E57-94CF-9D66E5EEBA0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16256</xdr:rowOff>
    </xdr:from>
    <xdr:to>
      <xdr:col>55</xdr:col>
      <xdr:colOff>50800</xdr:colOff>
      <xdr:row>63</xdr:row>
      <xdr:rowOff>117856</xdr:rowOff>
    </xdr:to>
    <xdr:sp macro="" textlink="">
      <xdr:nvSpPr>
        <xdr:cNvPr id="244" name="楕円 243">
          <a:extLst>
            <a:ext uri="{FF2B5EF4-FFF2-40B4-BE49-F238E27FC236}">
              <a16:creationId xmlns:a16="http://schemas.microsoft.com/office/drawing/2014/main" id="{13E7EE55-2981-4D8B-9068-DD870BF2219B}"/>
            </a:ext>
          </a:extLst>
        </xdr:cNvPr>
        <xdr:cNvSpPr/>
      </xdr:nvSpPr>
      <xdr:spPr>
        <a:xfrm>
          <a:off x="10426700" y="108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39133</xdr:rowOff>
    </xdr:from>
    <xdr:ext cx="469744" cy="259045"/>
    <xdr:sp macro="" textlink="">
      <xdr:nvSpPr>
        <xdr:cNvPr id="245" name="【体育館・プール】&#10;一人当たり面積該当値テキスト">
          <a:extLst>
            <a:ext uri="{FF2B5EF4-FFF2-40B4-BE49-F238E27FC236}">
              <a16:creationId xmlns:a16="http://schemas.microsoft.com/office/drawing/2014/main" id="{6592A52E-3CBF-48E0-8526-13F86B66F98A}"/>
            </a:ext>
          </a:extLst>
        </xdr:cNvPr>
        <xdr:cNvSpPr txBox="1"/>
      </xdr:nvSpPr>
      <xdr:spPr>
        <a:xfrm>
          <a:off x="10515600" y="106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19685</xdr:rowOff>
    </xdr:from>
    <xdr:to>
      <xdr:col>50</xdr:col>
      <xdr:colOff>165100</xdr:colOff>
      <xdr:row>63</xdr:row>
      <xdr:rowOff>121285</xdr:rowOff>
    </xdr:to>
    <xdr:sp macro="" textlink="">
      <xdr:nvSpPr>
        <xdr:cNvPr id="246" name="楕円 245">
          <a:extLst>
            <a:ext uri="{FF2B5EF4-FFF2-40B4-BE49-F238E27FC236}">
              <a16:creationId xmlns:a16="http://schemas.microsoft.com/office/drawing/2014/main" id="{2BAC6E38-6501-44B6-8B7E-41DF9A4FF838}"/>
            </a:ext>
          </a:extLst>
        </xdr:cNvPr>
        <xdr:cNvSpPr/>
      </xdr:nvSpPr>
      <xdr:spPr>
        <a:xfrm>
          <a:off x="9588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67056</xdr:rowOff>
    </xdr:from>
    <xdr:to>
      <xdr:col>55</xdr:col>
      <xdr:colOff>0</xdr:colOff>
      <xdr:row>63</xdr:row>
      <xdr:rowOff>70485</xdr:rowOff>
    </xdr:to>
    <xdr:cxnSp macro="">
      <xdr:nvCxnSpPr>
        <xdr:cNvPr id="247" name="直線コネクタ 246">
          <a:extLst>
            <a:ext uri="{FF2B5EF4-FFF2-40B4-BE49-F238E27FC236}">
              <a16:creationId xmlns:a16="http://schemas.microsoft.com/office/drawing/2014/main" id="{8348FB47-2EAE-4D97-8F27-52762DE12F50}"/>
            </a:ext>
          </a:extLst>
        </xdr:cNvPr>
        <xdr:cNvCxnSpPr/>
      </xdr:nvCxnSpPr>
      <xdr:spPr>
        <a:xfrm flipV="1">
          <a:off x="9639300" y="1086840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30734</xdr:rowOff>
    </xdr:from>
    <xdr:to>
      <xdr:col>46</xdr:col>
      <xdr:colOff>38100</xdr:colOff>
      <xdr:row>63</xdr:row>
      <xdr:rowOff>132334</xdr:rowOff>
    </xdr:to>
    <xdr:sp macro="" textlink="">
      <xdr:nvSpPr>
        <xdr:cNvPr id="248" name="楕円 247">
          <a:extLst>
            <a:ext uri="{FF2B5EF4-FFF2-40B4-BE49-F238E27FC236}">
              <a16:creationId xmlns:a16="http://schemas.microsoft.com/office/drawing/2014/main" id="{0C20BC4C-45EF-4EB6-AD59-C3C88FC71F47}"/>
            </a:ext>
          </a:extLst>
        </xdr:cNvPr>
        <xdr:cNvSpPr/>
      </xdr:nvSpPr>
      <xdr:spPr>
        <a:xfrm>
          <a:off x="8699500" y="108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70485</xdr:rowOff>
    </xdr:from>
    <xdr:to>
      <xdr:col>50</xdr:col>
      <xdr:colOff>114300</xdr:colOff>
      <xdr:row>63</xdr:row>
      <xdr:rowOff>81534</xdr:rowOff>
    </xdr:to>
    <xdr:cxnSp macro="">
      <xdr:nvCxnSpPr>
        <xdr:cNvPr id="249" name="直線コネクタ 248">
          <a:extLst>
            <a:ext uri="{FF2B5EF4-FFF2-40B4-BE49-F238E27FC236}">
              <a16:creationId xmlns:a16="http://schemas.microsoft.com/office/drawing/2014/main" id="{403E6D72-56B2-49EF-8424-5F2932E6A41F}"/>
            </a:ext>
          </a:extLst>
        </xdr:cNvPr>
        <xdr:cNvCxnSpPr/>
      </xdr:nvCxnSpPr>
      <xdr:spPr>
        <a:xfrm flipV="1">
          <a:off x="8750300" y="1087183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18161</xdr:rowOff>
    </xdr:from>
    <xdr:to>
      <xdr:col>41</xdr:col>
      <xdr:colOff>101600</xdr:colOff>
      <xdr:row>63</xdr:row>
      <xdr:rowOff>119761</xdr:rowOff>
    </xdr:to>
    <xdr:sp macro="" textlink="">
      <xdr:nvSpPr>
        <xdr:cNvPr id="250" name="楕円 249">
          <a:extLst>
            <a:ext uri="{FF2B5EF4-FFF2-40B4-BE49-F238E27FC236}">
              <a16:creationId xmlns:a16="http://schemas.microsoft.com/office/drawing/2014/main" id="{CA0119FB-404B-4117-A26C-C3FD1E8682EB}"/>
            </a:ext>
          </a:extLst>
        </xdr:cNvPr>
        <xdr:cNvSpPr/>
      </xdr:nvSpPr>
      <xdr:spPr>
        <a:xfrm>
          <a:off x="78105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68961</xdr:rowOff>
    </xdr:from>
    <xdr:to>
      <xdr:col>45</xdr:col>
      <xdr:colOff>177800</xdr:colOff>
      <xdr:row>63</xdr:row>
      <xdr:rowOff>81534</xdr:rowOff>
    </xdr:to>
    <xdr:cxnSp macro="">
      <xdr:nvCxnSpPr>
        <xdr:cNvPr id="251" name="直線コネクタ 250">
          <a:extLst>
            <a:ext uri="{FF2B5EF4-FFF2-40B4-BE49-F238E27FC236}">
              <a16:creationId xmlns:a16="http://schemas.microsoft.com/office/drawing/2014/main" id="{7EE6292B-809C-45E7-A8FB-EDACF5274C53}"/>
            </a:ext>
          </a:extLst>
        </xdr:cNvPr>
        <xdr:cNvCxnSpPr/>
      </xdr:nvCxnSpPr>
      <xdr:spPr>
        <a:xfrm>
          <a:off x="7861300" y="10870311"/>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21590</xdr:rowOff>
    </xdr:from>
    <xdr:to>
      <xdr:col>36</xdr:col>
      <xdr:colOff>165100</xdr:colOff>
      <xdr:row>63</xdr:row>
      <xdr:rowOff>123190</xdr:rowOff>
    </xdr:to>
    <xdr:sp macro="" textlink="">
      <xdr:nvSpPr>
        <xdr:cNvPr id="252" name="楕円 251">
          <a:extLst>
            <a:ext uri="{FF2B5EF4-FFF2-40B4-BE49-F238E27FC236}">
              <a16:creationId xmlns:a16="http://schemas.microsoft.com/office/drawing/2014/main" id="{C9C72F51-228B-4904-85F5-58731409EE5B}"/>
            </a:ext>
          </a:extLst>
        </xdr:cNvPr>
        <xdr:cNvSpPr/>
      </xdr:nvSpPr>
      <xdr:spPr>
        <a:xfrm>
          <a:off x="6921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68961</xdr:rowOff>
    </xdr:from>
    <xdr:to>
      <xdr:col>41</xdr:col>
      <xdr:colOff>50800</xdr:colOff>
      <xdr:row>63</xdr:row>
      <xdr:rowOff>72390</xdr:rowOff>
    </xdr:to>
    <xdr:cxnSp macro="">
      <xdr:nvCxnSpPr>
        <xdr:cNvPr id="253" name="直線コネクタ 252">
          <a:extLst>
            <a:ext uri="{FF2B5EF4-FFF2-40B4-BE49-F238E27FC236}">
              <a16:creationId xmlns:a16="http://schemas.microsoft.com/office/drawing/2014/main" id="{AB41FC5E-449D-4E37-93C1-2A9BB48D86B0}"/>
            </a:ext>
          </a:extLst>
        </xdr:cNvPr>
        <xdr:cNvCxnSpPr/>
      </xdr:nvCxnSpPr>
      <xdr:spPr>
        <a:xfrm flipV="1">
          <a:off x="6972300" y="1087031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6EA5BD69-27D4-43D0-9B0C-7F217206A055}"/>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BAF8B7F2-C36F-4576-B41F-A4C349C9B87B}"/>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19067</xdr:rowOff>
    </xdr:from>
    <xdr:ext cx="469744" cy="259045"/>
    <xdr:sp macro="" textlink="">
      <xdr:nvSpPr>
        <xdr:cNvPr id="256" name="n_3aveValue【体育館・プール】&#10;一人当たり面積">
          <a:extLst>
            <a:ext uri="{FF2B5EF4-FFF2-40B4-BE49-F238E27FC236}">
              <a16:creationId xmlns:a16="http://schemas.microsoft.com/office/drawing/2014/main" id="{0DC79B56-C5D2-492D-BC52-E734EA1E33AD}"/>
            </a:ext>
          </a:extLst>
        </xdr:cNvPr>
        <xdr:cNvSpPr txBox="1"/>
      </xdr:nvSpPr>
      <xdr:spPr>
        <a:xfrm>
          <a:off x="7626427"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20972</xdr:rowOff>
    </xdr:from>
    <xdr:ext cx="469744" cy="259045"/>
    <xdr:sp macro="" textlink="">
      <xdr:nvSpPr>
        <xdr:cNvPr id="257" name="n_4aveValue【体育館・プール】&#10;一人当たり面積">
          <a:extLst>
            <a:ext uri="{FF2B5EF4-FFF2-40B4-BE49-F238E27FC236}">
              <a16:creationId xmlns:a16="http://schemas.microsoft.com/office/drawing/2014/main" id="{5BED2C6F-272F-4C31-85C9-85204AE5609D}"/>
            </a:ext>
          </a:extLst>
        </xdr:cNvPr>
        <xdr:cNvSpPr txBox="1"/>
      </xdr:nvSpPr>
      <xdr:spPr>
        <a:xfrm>
          <a:off x="6737427"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137812</xdr:rowOff>
    </xdr:from>
    <xdr:ext cx="469744" cy="259045"/>
    <xdr:sp macro="" textlink="">
      <xdr:nvSpPr>
        <xdr:cNvPr id="258" name="n_1mainValue【体育館・プール】&#10;一人当たり面積">
          <a:extLst>
            <a:ext uri="{FF2B5EF4-FFF2-40B4-BE49-F238E27FC236}">
              <a16:creationId xmlns:a16="http://schemas.microsoft.com/office/drawing/2014/main" id="{C7404F3B-309C-40E7-A25F-64803E834555}"/>
            </a:ext>
          </a:extLst>
        </xdr:cNvPr>
        <xdr:cNvSpPr txBox="1"/>
      </xdr:nvSpPr>
      <xdr:spPr>
        <a:xfrm>
          <a:off x="9391727" y="1059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148861</xdr:rowOff>
    </xdr:from>
    <xdr:ext cx="469744" cy="259045"/>
    <xdr:sp macro="" textlink="">
      <xdr:nvSpPr>
        <xdr:cNvPr id="259" name="n_2mainValue【体育館・プール】&#10;一人当たり面積">
          <a:extLst>
            <a:ext uri="{FF2B5EF4-FFF2-40B4-BE49-F238E27FC236}">
              <a16:creationId xmlns:a16="http://schemas.microsoft.com/office/drawing/2014/main" id="{0D041BE4-820E-4127-9430-CB16DD5E8737}"/>
            </a:ext>
          </a:extLst>
        </xdr:cNvPr>
        <xdr:cNvSpPr txBox="1"/>
      </xdr:nvSpPr>
      <xdr:spPr>
        <a:xfrm>
          <a:off x="8515427" y="1060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136288</xdr:rowOff>
    </xdr:from>
    <xdr:ext cx="469744" cy="259045"/>
    <xdr:sp macro="" textlink="">
      <xdr:nvSpPr>
        <xdr:cNvPr id="260" name="n_3mainValue【体育館・プール】&#10;一人当たり面積">
          <a:extLst>
            <a:ext uri="{FF2B5EF4-FFF2-40B4-BE49-F238E27FC236}">
              <a16:creationId xmlns:a16="http://schemas.microsoft.com/office/drawing/2014/main" id="{6921639D-EA94-4685-A540-75842A65DBFC}"/>
            </a:ext>
          </a:extLst>
        </xdr:cNvPr>
        <xdr:cNvSpPr txBox="1"/>
      </xdr:nvSpPr>
      <xdr:spPr>
        <a:xfrm>
          <a:off x="7626427" y="1059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139717</xdr:rowOff>
    </xdr:from>
    <xdr:ext cx="469744" cy="259045"/>
    <xdr:sp macro="" textlink="">
      <xdr:nvSpPr>
        <xdr:cNvPr id="261" name="n_4mainValue【体育館・プール】&#10;一人当たり面積">
          <a:extLst>
            <a:ext uri="{FF2B5EF4-FFF2-40B4-BE49-F238E27FC236}">
              <a16:creationId xmlns:a16="http://schemas.microsoft.com/office/drawing/2014/main" id="{42B21571-8E56-47B3-ACEA-DBF34C872B79}"/>
            </a:ext>
          </a:extLst>
        </xdr:cNvPr>
        <xdr:cNvSpPr txBox="1"/>
      </xdr:nvSpPr>
      <xdr:spPr>
        <a:xfrm>
          <a:off x="6737427"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9A8CFED-9F45-486B-83D2-4AB9CA38777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5611A42-B199-41E0-A500-EECFC6A2BB2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BAD20C4-8846-4222-8D09-3355DE7CD38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27B3573-11A4-4F0D-A856-D4019C11DB4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A82B40D-F825-4907-8414-FE31C1E3B4D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34D3BD2F-9CE7-489D-A97F-E90A97A9752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DA4D62AD-0668-48D4-90CF-D40C4D4738D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615223E-54D5-49F6-9A59-99D0045C9F4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041885B-1DBC-49B7-98B0-A3D2FE75E1E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4F5313F-B14F-457C-B4B3-CCDBD1F0D4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F3DC26CE-0F98-4566-BF27-C40D8EE521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E3D2DDD6-75E0-4B14-99C5-1251543DA5C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E0368D49-9FAB-4CAB-AA85-9FB02B841E0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EEFF5258-8041-45FC-AA14-2DE816D5551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377EE9E8-0B57-4CCB-BF00-3EEC8010ED6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E4755508-6473-4EAE-BB7D-61452A446AE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BC536E8F-CC6B-4CEB-A239-A3CB884BD9D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EB2A84DA-8F44-4D35-A022-B09365F6E6F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8625089-E315-4775-8BDE-969BD4C3812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26ADF04-EB84-4B95-AA65-C3C301D2FB9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4F1539B3-CEFC-4C3F-B529-287ED729000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57517F9F-C1A6-4CF6-8FF4-00C1F35F902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FC40C799-46D0-4742-A69D-40301A7C78CB}"/>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9BE5DAB1-B329-442A-9A5C-30C408493FF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72855718-D3B2-4D01-A964-E6B3E463EA9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C330EA21-4431-43AF-8099-565C165F7AB1}"/>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36290FA9-9399-47D5-9288-34B2A1546876}"/>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F6F30AD5-FED3-4D25-BCB6-D0FDDDFC25F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624C4AA0-41D2-4615-AC62-7B6809B1AA33}"/>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2DC1AD3A-56D0-432B-A5EB-AE3B51232D06}"/>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102888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49171A5C-CE1E-4435-9416-74070FD1380D}"/>
            </a:ext>
          </a:extLst>
        </xdr:cNvPr>
        <xdr:cNvSpPr txBox="1"/>
      </xdr:nvSpPr>
      <xdr:spPr>
        <a:xfrm>
          <a:off x="4673600" y="14161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67A6764D-F2B0-47B1-86D1-B133D633CF06}"/>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73D8E04C-3F96-4F5A-9FE4-4140D7BB0CBC}"/>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8B0FB8B4-CEFD-4813-BACB-3B1C8E9160DF}"/>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56A1BE75-8641-4490-A199-01065B6BBCBF}"/>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37919</xdr:rowOff>
    </xdr:from>
    <xdr:to>
      <xdr:col>6</xdr:col>
      <xdr:colOff>38100</xdr:colOff>
      <xdr:row>82</xdr:row>
      <xdr:rowOff>139519</xdr:rowOff>
    </xdr:to>
    <xdr:sp macro="" textlink="">
      <xdr:nvSpPr>
        <xdr:cNvPr id="297" name="フローチャート: 判断 296">
          <a:extLst>
            <a:ext uri="{FF2B5EF4-FFF2-40B4-BE49-F238E27FC236}">
              <a16:creationId xmlns:a16="http://schemas.microsoft.com/office/drawing/2014/main" id="{28F8EDD3-C1B3-4A2A-A07A-43FC86B0BDE0}"/>
            </a:ext>
          </a:extLst>
        </xdr:cNvPr>
        <xdr:cNvSpPr/>
      </xdr:nvSpPr>
      <xdr:spPr>
        <a:xfrm>
          <a:off x="1079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FA909A2-9A71-4583-814C-F78E9176440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95B4A4F-6AE5-4908-913F-3AD078478C6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2FCF767-F72E-4BD9-95E1-61C158DF09E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E3A1B01-0E1C-4824-9014-C07645527B5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233AD15-7FDA-4EF1-B047-963A1E4047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75474</xdr:rowOff>
    </xdr:from>
    <xdr:to>
      <xdr:col>24</xdr:col>
      <xdr:colOff>114300</xdr:colOff>
      <xdr:row>81</xdr:row>
      <xdr:rowOff>5624</xdr:rowOff>
    </xdr:to>
    <xdr:sp macro="" textlink="">
      <xdr:nvSpPr>
        <xdr:cNvPr id="303" name="楕円 302">
          <a:extLst>
            <a:ext uri="{FF2B5EF4-FFF2-40B4-BE49-F238E27FC236}">
              <a16:creationId xmlns:a16="http://schemas.microsoft.com/office/drawing/2014/main" id="{DA8FAC84-7F0D-4A91-9028-03ACFF701CCC}"/>
            </a:ext>
          </a:extLst>
        </xdr:cNvPr>
        <xdr:cNvSpPr/>
      </xdr:nvSpPr>
      <xdr:spPr>
        <a:xfrm>
          <a:off x="45847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98351</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E17190B-CFC5-4805-8536-913F38E13F93}"/>
            </a:ext>
          </a:extLst>
        </xdr:cNvPr>
        <xdr:cNvSpPr txBox="1"/>
      </xdr:nvSpPr>
      <xdr:spPr>
        <a:xfrm>
          <a:off x="4673600" y="1364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21589</xdr:rowOff>
    </xdr:from>
    <xdr:to>
      <xdr:col>20</xdr:col>
      <xdr:colOff>38100</xdr:colOff>
      <xdr:row>80</xdr:row>
      <xdr:rowOff>123189</xdr:rowOff>
    </xdr:to>
    <xdr:sp macro="" textlink="">
      <xdr:nvSpPr>
        <xdr:cNvPr id="305" name="楕円 304">
          <a:extLst>
            <a:ext uri="{FF2B5EF4-FFF2-40B4-BE49-F238E27FC236}">
              <a16:creationId xmlns:a16="http://schemas.microsoft.com/office/drawing/2014/main" id="{B830D5AE-0B8B-4386-B0AD-99DD1A239695}"/>
            </a:ext>
          </a:extLst>
        </xdr:cNvPr>
        <xdr:cNvSpPr/>
      </xdr:nvSpPr>
      <xdr:spPr>
        <a:xfrm>
          <a:off x="3746500" y="1373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72389</xdr:rowOff>
    </xdr:from>
    <xdr:to>
      <xdr:col>24</xdr:col>
      <xdr:colOff>63500</xdr:colOff>
      <xdr:row>80</xdr:row>
      <xdr:rowOff>126274</xdr:rowOff>
    </xdr:to>
    <xdr:cxnSp macro="">
      <xdr:nvCxnSpPr>
        <xdr:cNvPr id="306" name="直線コネクタ 305">
          <a:extLst>
            <a:ext uri="{FF2B5EF4-FFF2-40B4-BE49-F238E27FC236}">
              <a16:creationId xmlns:a16="http://schemas.microsoft.com/office/drawing/2014/main" id="{86046024-22AC-4D93-9F28-2F7A8FA81B8A}"/>
            </a:ext>
          </a:extLst>
        </xdr:cNvPr>
        <xdr:cNvCxnSpPr/>
      </xdr:nvCxnSpPr>
      <xdr:spPr>
        <a:xfrm>
          <a:off x="3797300" y="13788389"/>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140788</xdr:rowOff>
    </xdr:from>
    <xdr:to>
      <xdr:col>15</xdr:col>
      <xdr:colOff>101600</xdr:colOff>
      <xdr:row>80</xdr:row>
      <xdr:rowOff>70938</xdr:rowOff>
    </xdr:to>
    <xdr:sp macro="" textlink="">
      <xdr:nvSpPr>
        <xdr:cNvPr id="307" name="楕円 306">
          <a:extLst>
            <a:ext uri="{FF2B5EF4-FFF2-40B4-BE49-F238E27FC236}">
              <a16:creationId xmlns:a16="http://schemas.microsoft.com/office/drawing/2014/main" id="{5B46C040-5597-4009-83CF-417FF32E385F}"/>
            </a:ext>
          </a:extLst>
        </xdr:cNvPr>
        <xdr:cNvSpPr/>
      </xdr:nvSpPr>
      <xdr:spPr>
        <a:xfrm>
          <a:off x="2857500" y="1368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20138</xdr:rowOff>
    </xdr:from>
    <xdr:to>
      <xdr:col>19</xdr:col>
      <xdr:colOff>177800</xdr:colOff>
      <xdr:row>80</xdr:row>
      <xdr:rowOff>72389</xdr:rowOff>
    </xdr:to>
    <xdr:cxnSp macro="">
      <xdr:nvCxnSpPr>
        <xdr:cNvPr id="308" name="直線コネクタ 307">
          <a:extLst>
            <a:ext uri="{FF2B5EF4-FFF2-40B4-BE49-F238E27FC236}">
              <a16:creationId xmlns:a16="http://schemas.microsoft.com/office/drawing/2014/main" id="{6DEEAA94-BEC6-46F7-9993-0FF2A1424BA4}"/>
            </a:ext>
          </a:extLst>
        </xdr:cNvPr>
        <xdr:cNvCxnSpPr/>
      </xdr:nvCxnSpPr>
      <xdr:spPr>
        <a:xfrm>
          <a:off x="2908300" y="1373613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363</xdr:rowOff>
    </xdr:from>
    <xdr:to>
      <xdr:col>10</xdr:col>
      <xdr:colOff>165100</xdr:colOff>
      <xdr:row>83</xdr:row>
      <xdr:rowOff>101963</xdr:rowOff>
    </xdr:to>
    <xdr:sp macro="" textlink="">
      <xdr:nvSpPr>
        <xdr:cNvPr id="309" name="楕円 308">
          <a:extLst>
            <a:ext uri="{FF2B5EF4-FFF2-40B4-BE49-F238E27FC236}">
              <a16:creationId xmlns:a16="http://schemas.microsoft.com/office/drawing/2014/main" id="{2D29E4EC-3FB2-445D-AE4D-02B72C4DC786}"/>
            </a:ext>
          </a:extLst>
        </xdr:cNvPr>
        <xdr:cNvSpPr/>
      </xdr:nvSpPr>
      <xdr:spPr>
        <a:xfrm>
          <a:off x="1968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20138</xdr:rowOff>
    </xdr:from>
    <xdr:to>
      <xdr:col>15</xdr:col>
      <xdr:colOff>50800</xdr:colOff>
      <xdr:row>83</xdr:row>
      <xdr:rowOff>51163</xdr:rowOff>
    </xdr:to>
    <xdr:cxnSp macro="">
      <xdr:nvCxnSpPr>
        <xdr:cNvPr id="310" name="直線コネクタ 309">
          <a:extLst>
            <a:ext uri="{FF2B5EF4-FFF2-40B4-BE49-F238E27FC236}">
              <a16:creationId xmlns:a16="http://schemas.microsoft.com/office/drawing/2014/main" id="{0A3FCCD6-0731-44CF-BC59-956D6C48252A}"/>
            </a:ext>
          </a:extLst>
        </xdr:cNvPr>
        <xdr:cNvCxnSpPr/>
      </xdr:nvCxnSpPr>
      <xdr:spPr>
        <a:xfrm flipV="1">
          <a:off x="2019300" y="13736138"/>
          <a:ext cx="889000" cy="54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129358</xdr:rowOff>
    </xdr:from>
    <xdr:to>
      <xdr:col>6</xdr:col>
      <xdr:colOff>38100</xdr:colOff>
      <xdr:row>85</xdr:row>
      <xdr:rowOff>59508</xdr:rowOff>
    </xdr:to>
    <xdr:sp macro="" textlink="">
      <xdr:nvSpPr>
        <xdr:cNvPr id="311" name="楕円 310">
          <a:extLst>
            <a:ext uri="{FF2B5EF4-FFF2-40B4-BE49-F238E27FC236}">
              <a16:creationId xmlns:a16="http://schemas.microsoft.com/office/drawing/2014/main" id="{FAAFF806-24E4-42F7-BD1B-972A85E50133}"/>
            </a:ext>
          </a:extLst>
        </xdr:cNvPr>
        <xdr:cNvSpPr/>
      </xdr:nvSpPr>
      <xdr:spPr>
        <a:xfrm>
          <a:off x="1079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51163</xdr:rowOff>
    </xdr:from>
    <xdr:to>
      <xdr:col>10</xdr:col>
      <xdr:colOff>114300</xdr:colOff>
      <xdr:row>85</xdr:row>
      <xdr:rowOff>8708</xdr:rowOff>
    </xdr:to>
    <xdr:cxnSp macro="">
      <xdr:nvCxnSpPr>
        <xdr:cNvPr id="312" name="直線コネクタ 311">
          <a:extLst>
            <a:ext uri="{FF2B5EF4-FFF2-40B4-BE49-F238E27FC236}">
              <a16:creationId xmlns:a16="http://schemas.microsoft.com/office/drawing/2014/main" id="{0203E1BD-E942-449A-BCDE-724F513D6D6F}"/>
            </a:ext>
          </a:extLst>
        </xdr:cNvPr>
        <xdr:cNvCxnSpPr/>
      </xdr:nvCxnSpPr>
      <xdr:spPr>
        <a:xfrm flipV="1">
          <a:off x="1130300" y="14281513"/>
          <a:ext cx="889000" cy="30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24509</xdr:rowOff>
    </xdr:from>
    <xdr:ext cx="405111" cy="259045"/>
    <xdr:sp macro="" textlink="">
      <xdr:nvSpPr>
        <xdr:cNvPr id="313" name="n_1aveValue【福祉施設】&#10;有形固定資産減価償却率">
          <a:extLst>
            <a:ext uri="{FF2B5EF4-FFF2-40B4-BE49-F238E27FC236}">
              <a16:creationId xmlns:a16="http://schemas.microsoft.com/office/drawing/2014/main" id="{E6F54FE0-D065-47EE-938C-19934CEA80C4}"/>
            </a:ext>
          </a:extLst>
        </xdr:cNvPr>
        <xdr:cNvSpPr txBox="1"/>
      </xdr:nvSpPr>
      <xdr:spPr>
        <a:xfrm>
          <a:off x="3582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164935</xdr:rowOff>
    </xdr:from>
    <xdr:ext cx="405111" cy="259045"/>
    <xdr:sp macro="" textlink="">
      <xdr:nvSpPr>
        <xdr:cNvPr id="314" name="n_2aveValue【福祉施設】&#10;有形固定資産減価償却率">
          <a:extLst>
            <a:ext uri="{FF2B5EF4-FFF2-40B4-BE49-F238E27FC236}">
              <a16:creationId xmlns:a16="http://schemas.microsoft.com/office/drawing/2014/main" id="{7D3F44F6-CE68-4ED6-AC1A-F6263926ADC6}"/>
            </a:ext>
          </a:extLst>
        </xdr:cNvPr>
        <xdr:cNvSpPr txBox="1"/>
      </xdr:nvSpPr>
      <xdr:spPr>
        <a:xfrm>
          <a:off x="2705744" y="1422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福祉施設】&#10;有形固定資産減価償却率">
          <a:extLst>
            <a:ext uri="{FF2B5EF4-FFF2-40B4-BE49-F238E27FC236}">
              <a16:creationId xmlns:a16="http://schemas.microsoft.com/office/drawing/2014/main" id="{3AAB7397-BBA4-4C3F-8F51-4C6520FA8504}"/>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156046</xdr:rowOff>
    </xdr:from>
    <xdr:ext cx="405111" cy="259045"/>
    <xdr:sp macro="" textlink="">
      <xdr:nvSpPr>
        <xdr:cNvPr id="316" name="n_4aveValue【福祉施設】&#10;有形固定資産減価償却率">
          <a:extLst>
            <a:ext uri="{FF2B5EF4-FFF2-40B4-BE49-F238E27FC236}">
              <a16:creationId xmlns:a16="http://schemas.microsoft.com/office/drawing/2014/main" id="{BE10C1AF-CE44-4CD6-995C-075B481AF2F2}"/>
            </a:ext>
          </a:extLst>
        </xdr:cNvPr>
        <xdr:cNvSpPr txBox="1"/>
      </xdr:nvSpPr>
      <xdr:spPr>
        <a:xfrm>
          <a:off x="9277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139716</xdr:rowOff>
    </xdr:from>
    <xdr:ext cx="405111" cy="259045"/>
    <xdr:sp macro="" textlink="">
      <xdr:nvSpPr>
        <xdr:cNvPr id="317" name="n_1mainValue【福祉施設】&#10;有形固定資産減価償却率">
          <a:extLst>
            <a:ext uri="{FF2B5EF4-FFF2-40B4-BE49-F238E27FC236}">
              <a16:creationId xmlns:a16="http://schemas.microsoft.com/office/drawing/2014/main" id="{36225F3E-F1B5-4D84-900F-1FE020958959}"/>
            </a:ext>
          </a:extLst>
        </xdr:cNvPr>
        <xdr:cNvSpPr txBox="1"/>
      </xdr:nvSpPr>
      <xdr:spPr>
        <a:xfrm>
          <a:off x="3582044" y="1351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87465</xdr:rowOff>
    </xdr:from>
    <xdr:ext cx="405111" cy="259045"/>
    <xdr:sp macro="" textlink="">
      <xdr:nvSpPr>
        <xdr:cNvPr id="318" name="n_2mainValue【福祉施設】&#10;有形固定資産減価償却率">
          <a:extLst>
            <a:ext uri="{FF2B5EF4-FFF2-40B4-BE49-F238E27FC236}">
              <a16:creationId xmlns:a16="http://schemas.microsoft.com/office/drawing/2014/main" id="{7A652092-FDF2-4267-9E1B-D808E2C10166}"/>
            </a:ext>
          </a:extLst>
        </xdr:cNvPr>
        <xdr:cNvSpPr txBox="1"/>
      </xdr:nvSpPr>
      <xdr:spPr>
        <a:xfrm>
          <a:off x="2705744" y="1346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93090</xdr:rowOff>
    </xdr:from>
    <xdr:ext cx="405111" cy="259045"/>
    <xdr:sp macro="" textlink="">
      <xdr:nvSpPr>
        <xdr:cNvPr id="319" name="n_3mainValue【福祉施設】&#10;有形固定資産減価償却率">
          <a:extLst>
            <a:ext uri="{FF2B5EF4-FFF2-40B4-BE49-F238E27FC236}">
              <a16:creationId xmlns:a16="http://schemas.microsoft.com/office/drawing/2014/main" id="{7FC30461-5943-4F34-BBA0-9179FC88AEC6}"/>
            </a:ext>
          </a:extLst>
        </xdr:cNvPr>
        <xdr:cNvSpPr txBox="1"/>
      </xdr:nvSpPr>
      <xdr:spPr>
        <a:xfrm>
          <a:off x="1816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50635</xdr:rowOff>
    </xdr:from>
    <xdr:ext cx="405111" cy="259045"/>
    <xdr:sp macro="" textlink="">
      <xdr:nvSpPr>
        <xdr:cNvPr id="320" name="n_4mainValue【福祉施設】&#10;有形固定資産減価償却率">
          <a:extLst>
            <a:ext uri="{FF2B5EF4-FFF2-40B4-BE49-F238E27FC236}">
              <a16:creationId xmlns:a16="http://schemas.microsoft.com/office/drawing/2014/main" id="{C2F032C5-2F4D-4812-8D8D-DD3C74C6105D}"/>
            </a:ext>
          </a:extLst>
        </xdr:cNvPr>
        <xdr:cNvSpPr txBox="1"/>
      </xdr:nvSpPr>
      <xdr:spPr>
        <a:xfrm>
          <a:off x="927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10D4B79-63C4-483C-BBA2-CE5C389D39D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2DA0652F-0451-4EB1-8163-28C32A3FAA6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FAB5456C-F42A-4DC4-868A-7DD0849E50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B87D552-1D22-448E-8C17-CC5EB0F84B3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14151C4-5641-413B-AA7F-ADC90C1376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F365952-7461-4DF7-9F01-DFE4EB91DA2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4CD0A2B-ABFF-496E-A14C-BA907F2C80D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C07839F-D196-44C6-8815-D11FAF35288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FFF516DB-5349-44A9-BB6D-62AE2F074F2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50865FCA-1ACB-4CF8-8820-0B7AD5DE3DD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FEBB5722-7AE6-4A18-AA3C-21FC8BA1198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6A48A284-3B00-4A77-933D-2B487473D13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FD2BA731-B990-4C03-A3E0-14DF18B358D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28B7EF12-BC2A-4D96-9A9F-F5B885EABAA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6ABF0833-4C7C-4069-A7D6-A0A10317BAF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6F79F3B5-A624-471A-B57D-2ECEFCD414F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7D419060-99F9-45E0-947A-BBC1FF12C22B}"/>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1E45D2A4-76DA-4F37-BAB7-10668FC3C3C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6947B10-0EB0-47C2-AFF8-374BF4AC1D6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DD57A394-4A80-4A70-BF0D-00892D2763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8C531E0A-C276-4007-9068-9968528B345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74EEB757-620E-46D0-845C-E01941794519}"/>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B9A3FEB3-BB08-4A17-A9D3-1ACC277225ED}"/>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70982B56-B1E9-4FC5-96FE-C17DE006C3DD}"/>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DB22C336-3430-469B-A8D9-8322A297E1B7}"/>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50254D75-9C6D-4807-840A-4BF252DF010B}"/>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47" name="【福祉施設】&#10;一人当たり面積平均値テキスト">
          <a:extLst>
            <a:ext uri="{FF2B5EF4-FFF2-40B4-BE49-F238E27FC236}">
              <a16:creationId xmlns:a16="http://schemas.microsoft.com/office/drawing/2014/main" id="{B9ACA35F-25E9-4872-AD4A-567511F89788}"/>
            </a:ext>
          </a:extLst>
        </xdr:cNvPr>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50B0EF64-E62F-464A-8860-61DEEF0D6959}"/>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9448B5A0-DA88-4913-94B5-8F6EB7E86ABE}"/>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9DBD0676-6FE3-43AC-8529-F94445C813BA}"/>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81026</xdr:rowOff>
    </xdr:from>
    <xdr:to>
      <xdr:col>41</xdr:col>
      <xdr:colOff>101600</xdr:colOff>
      <xdr:row>85</xdr:row>
      <xdr:rowOff>11176</xdr:rowOff>
    </xdr:to>
    <xdr:sp macro="" textlink="">
      <xdr:nvSpPr>
        <xdr:cNvPr id="351" name="フローチャート: 判断 350">
          <a:extLst>
            <a:ext uri="{FF2B5EF4-FFF2-40B4-BE49-F238E27FC236}">
              <a16:creationId xmlns:a16="http://schemas.microsoft.com/office/drawing/2014/main" id="{87A8FD66-2D8B-4836-9988-AFE2B661C505}"/>
            </a:ext>
          </a:extLst>
        </xdr:cNvPr>
        <xdr:cNvSpPr/>
      </xdr:nvSpPr>
      <xdr:spPr>
        <a:xfrm>
          <a:off x="7810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83313</xdr:rowOff>
    </xdr:from>
    <xdr:to>
      <xdr:col>36</xdr:col>
      <xdr:colOff>165100</xdr:colOff>
      <xdr:row>85</xdr:row>
      <xdr:rowOff>13463</xdr:rowOff>
    </xdr:to>
    <xdr:sp macro="" textlink="">
      <xdr:nvSpPr>
        <xdr:cNvPr id="352" name="フローチャート: 判断 351">
          <a:extLst>
            <a:ext uri="{FF2B5EF4-FFF2-40B4-BE49-F238E27FC236}">
              <a16:creationId xmlns:a16="http://schemas.microsoft.com/office/drawing/2014/main" id="{B06C2575-4BB9-415F-8E3F-E0A2DFA7EFE2}"/>
            </a:ext>
          </a:extLst>
        </xdr:cNvPr>
        <xdr:cNvSpPr/>
      </xdr:nvSpPr>
      <xdr:spPr>
        <a:xfrm>
          <a:off x="6921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DD5FD64-93E4-42D4-860D-2DEF985A37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CA173DF-9D1C-4811-96CA-A96A46D209B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E463BC0-F14D-440A-97F2-425DBA18ACF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C0E3093-356C-4FE7-BAE8-44908EE8B75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8AA5D17-F342-4EE4-AD7E-520F8454B8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145035</xdr:rowOff>
    </xdr:from>
    <xdr:to>
      <xdr:col>55</xdr:col>
      <xdr:colOff>50800</xdr:colOff>
      <xdr:row>83</xdr:row>
      <xdr:rowOff>75185</xdr:rowOff>
    </xdr:to>
    <xdr:sp macro="" textlink="">
      <xdr:nvSpPr>
        <xdr:cNvPr id="358" name="楕円 357">
          <a:extLst>
            <a:ext uri="{FF2B5EF4-FFF2-40B4-BE49-F238E27FC236}">
              <a16:creationId xmlns:a16="http://schemas.microsoft.com/office/drawing/2014/main" id="{4D42B54D-6B51-405D-BBFC-13CBE960165D}"/>
            </a:ext>
          </a:extLst>
        </xdr:cNvPr>
        <xdr:cNvSpPr/>
      </xdr:nvSpPr>
      <xdr:spPr>
        <a:xfrm>
          <a:off x="10426700" y="142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167912</xdr:rowOff>
    </xdr:from>
    <xdr:ext cx="469744" cy="259045"/>
    <xdr:sp macro="" textlink="">
      <xdr:nvSpPr>
        <xdr:cNvPr id="359" name="【福祉施設】&#10;一人当たり面積該当値テキスト">
          <a:extLst>
            <a:ext uri="{FF2B5EF4-FFF2-40B4-BE49-F238E27FC236}">
              <a16:creationId xmlns:a16="http://schemas.microsoft.com/office/drawing/2014/main" id="{DD766A3E-97E5-4A78-9D1B-1456CDD15FEC}"/>
            </a:ext>
          </a:extLst>
        </xdr:cNvPr>
        <xdr:cNvSpPr txBox="1"/>
      </xdr:nvSpPr>
      <xdr:spPr>
        <a:xfrm>
          <a:off x="10515600" y="1405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154178</xdr:rowOff>
    </xdr:from>
    <xdr:to>
      <xdr:col>50</xdr:col>
      <xdr:colOff>165100</xdr:colOff>
      <xdr:row>83</xdr:row>
      <xdr:rowOff>84328</xdr:rowOff>
    </xdr:to>
    <xdr:sp macro="" textlink="">
      <xdr:nvSpPr>
        <xdr:cNvPr id="360" name="楕円 359">
          <a:extLst>
            <a:ext uri="{FF2B5EF4-FFF2-40B4-BE49-F238E27FC236}">
              <a16:creationId xmlns:a16="http://schemas.microsoft.com/office/drawing/2014/main" id="{061C0F5F-87E3-418A-952F-3A6E2CC70D75}"/>
            </a:ext>
          </a:extLst>
        </xdr:cNvPr>
        <xdr:cNvSpPr/>
      </xdr:nvSpPr>
      <xdr:spPr>
        <a:xfrm>
          <a:off x="9588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24385</xdr:rowOff>
    </xdr:from>
    <xdr:to>
      <xdr:col>55</xdr:col>
      <xdr:colOff>0</xdr:colOff>
      <xdr:row>83</xdr:row>
      <xdr:rowOff>33528</xdr:rowOff>
    </xdr:to>
    <xdr:cxnSp macro="">
      <xdr:nvCxnSpPr>
        <xdr:cNvPr id="361" name="直線コネクタ 360">
          <a:extLst>
            <a:ext uri="{FF2B5EF4-FFF2-40B4-BE49-F238E27FC236}">
              <a16:creationId xmlns:a16="http://schemas.microsoft.com/office/drawing/2014/main" id="{7BA31A5F-6C97-436A-BCBB-1A7E06E89430}"/>
            </a:ext>
          </a:extLst>
        </xdr:cNvPr>
        <xdr:cNvCxnSpPr/>
      </xdr:nvCxnSpPr>
      <xdr:spPr>
        <a:xfrm flipV="1">
          <a:off x="9639300" y="1425473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165608</xdr:rowOff>
    </xdr:from>
    <xdr:to>
      <xdr:col>46</xdr:col>
      <xdr:colOff>38100</xdr:colOff>
      <xdr:row>83</xdr:row>
      <xdr:rowOff>95758</xdr:rowOff>
    </xdr:to>
    <xdr:sp macro="" textlink="">
      <xdr:nvSpPr>
        <xdr:cNvPr id="362" name="楕円 361">
          <a:extLst>
            <a:ext uri="{FF2B5EF4-FFF2-40B4-BE49-F238E27FC236}">
              <a16:creationId xmlns:a16="http://schemas.microsoft.com/office/drawing/2014/main" id="{C817725A-2354-4646-AA18-668C07B77F63}"/>
            </a:ext>
          </a:extLst>
        </xdr:cNvPr>
        <xdr:cNvSpPr/>
      </xdr:nvSpPr>
      <xdr:spPr>
        <a:xfrm>
          <a:off x="8699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33528</xdr:rowOff>
    </xdr:from>
    <xdr:to>
      <xdr:col>50</xdr:col>
      <xdr:colOff>114300</xdr:colOff>
      <xdr:row>83</xdr:row>
      <xdr:rowOff>44958</xdr:rowOff>
    </xdr:to>
    <xdr:cxnSp macro="">
      <xdr:nvCxnSpPr>
        <xdr:cNvPr id="363" name="直線コネクタ 362">
          <a:extLst>
            <a:ext uri="{FF2B5EF4-FFF2-40B4-BE49-F238E27FC236}">
              <a16:creationId xmlns:a16="http://schemas.microsoft.com/office/drawing/2014/main" id="{CB971142-5E44-470E-9651-3D66D5CECF10}"/>
            </a:ext>
          </a:extLst>
        </xdr:cNvPr>
        <xdr:cNvCxnSpPr/>
      </xdr:nvCxnSpPr>
      <xdr:spPr>
        <a:xfrm flipV="1">
          <a:off x="8750300" y="1426387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101600</xdr:rowOff>
    </xdr:from>
    <xdr:to>
      <xdr:col>41</xdr:col>
      <xdr:colOff>101600</xdr:colOff>
      <xdr:row>85</xdr:row>
      <xdr:rowOff>31750</xdr:rowOff>
    </xdr:to>
    <xdr:sp macro="" textlink="">
      <xdr:nvSpPr>
        <xdr:cNvPr id="364" name="楕円 363">
          <a:extLst>
            <a:ext uri="{FF2B5EF4-FFF2-40B4-BE49-F238E27FC236}">
              <a16:creationId xmlns:a16="http://schemas.microsoft.com/office/drawing/2014/main" id="{4C93B9F5-C942-42B7-BF79-F6B9194EB7D5}"/>
            </a:ext>
          </a:extLst>
        </xdr:cNvPr>
        <xdr:cNvSpPr/>
      </xdr:nvSpPr>
      <xdr:spPr>
        <a:xfrm>
          <a:off x="7810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44958</xdr:rowOff>
    </xdr:from>
    <xdr:to>
      <xdr:col>45</xdr:col>
      <xdr:colOff>177800</xdr:colOff>
      <xdr:row>84</xdr:row>
      <xdr:rowOff>152400</xdr:rowOff>
    </xdr:to>
    <xdr:cxnSp macro="">
      <xdr:nvCxnSpPr>
        <xdr:cNvPr id="365" name="直線コネクタ 364">
          <a:extLst>
            <a:ext uri="{FF2B5EF4-FFF2-40B4-BE49-F238E27FC236}">
              <a16:creationId xmlns:a16="http://schemas.microsoft.com/office/drawing/2014/main" id="{35ACA7FB-FDB9-441B-9182-53AA0731A23B}"/>
            </a:ext>
          </a:extLst>
        </xdr:cNvPr>
        <xdr:cNvCxnSpPr/>
      </xdr:nvCxnSpPr>
      <xdr:spPr>
        <a:xfrm flipV="1">
          <a:off x="7861300" y="14275308"/>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106172</xdr:rowOff>
    </xdr:from>
    <xdr:to>
      <xdr:col>36</xdr:col>
      <xdr:colOff>165100</xdr:colOff>
      <xdr:row>85</xdr:row>
      <xdr:rowOff>36322</xdr:rowOff>
    </xdr:to>
    <xdr:sp macro="" textlink="">
      <xdr:nvSpPr>
        <xdr:cNvPr id="366" name="楕円 365">
          <a:extLst>
            <a:ext uri="{FF2B5EF4-FFF2-40B4-BE49-F238E27FC236}">
              <a16:creationId xmlns:a16="http://schemas.microsoft.com/office/drawing/2014/main" id="{6E8AF233-5ECB-4609-92AE-B8A878AA6464}"/>
            </a:ext>
          </a:extLst>
        </xdr:cNvPr>
        <xdr:cNvSpPr/>
      </xdr:nvSpPr>
      <xdr:spPr>
        <a:xfrm>
          <a:off x="6921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152400</xdr:rowOff>
    </xdr:from>
    <xdr:to>
      <xdr:col>41</xdr:col>
      <xdr:colOff>50800</xdr:colOff>
      <xdr:row>84</xdr:row>
      <xdr:rowOff>156972</xdr:rowOff>
    </xdr:to>
    <xdr:cxnSp macro="">
      <xdr:nvCxnSpPr>
        <xdr:cNvPr id="367" name="直線コネクタ 366">
          <a:extLst>
            <a:ext uri="{FF2B5EF4-FFF2-40B4-BE49-F238E27FC236}">
              <a16:creationId xmlns:a16="http://schemas.microsoft.com/office/drawing/2014/main" id="{B0842ED4-5438-4410-8F89-F9EE26DE28FF}"/>
            </a:ext>
          </a:extLst>
        </xdr:cNvPr>
        <xdr:cNvCxnSpPr/>
      </xdr:nvCxnSpPr>
      <xdr:spPr>
        <a:xfrm flipV="1">
          <a:off x="6972300" y="145542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86885</xdr:rowOff>
    </xdr:from>
    <xdr:ext cx="469744" cy="259045"/>
    <xdr:sp macro="" textlink="">
      <xdr:nvSpPr>
        <xdr:cNvPr id="368" name="n_1aveValue【福祉施設】&#10;一人当たり面積">
          <a:extLst>
            <a:ext uri="{FF2B5EF4-FFF2-40B4-BE49-F238E27FC236}">
              <a16:creationId xmlns:a16="http://schemas.microsoft.com/office/drawing/2014/main" id="{607BCABA-601B-4095-B74A-53BBEEECE754}"/>
            </a:ext>
          </a:extLst>
        </xdr:cNvPr>
        <xdr:cNvSpPr txBox="1"/>
      </xdr:nvSpPr>
      <xdr:spPr>
        <a:xfrm>
          <a:off x="9391727" y="1448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369" name="n_2aveValue【福祉施設】&#10;一人当たり面積">
          <a:extLst>
            <a:ext uri="{FF2B5EF4-FFF2-40B4-BE49-F238E27FC236}">
              <a16:creationId xmlns:a16="http://schemas.microsoft.com/office/drawing/2014/main" id="{FFF0C12C-56D3-40D4-AAD2-ADC0C7CC40B0}"/>
            </a:ext>
          </a:extLst>
        </xdr:cNvPr>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27703</xdr:rowOff>
    </xdr:from>
    <xdr:ext cx="469744" cy="259045"/>
    <xdr:sp macro="" textlink="">
      <xdr:nvSpPr>
        <xdr:cNvPr id="370" name="n_3aveValue【福祉施設】&#10;一人当たり面積">
          <a:extLst>
            <a:ext uri="{FF2B5EF4-FFF2-40B4-BE49-F238E27FC236}">
              <a16:creationId xmlns:a16="http://schemas.microsoft.com/office/drawing/2014/main" id="{C0D297A6-9BCE-46FA-9BAA-15815AA25093}"/>
            </a:ext>
          </a:extLst>
        </xdr:cNvPr>
        <xdr:cNvSpPr txBox="1"/>
      </xdr:nvSpPr>
      <xdr:spPr>
        <a:xfrm>
          <a:off x="76264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29990</xdr:rowOff>
    </xdr:from>
    <xdr:ext cx="469744" cy="259045"/>
    <xdr:sp macro="" textlink="">
      <xdr:nvSpPr>
        <xdr:cNvPr id="371" name="n_4aveValue【福祉施設】&#10;一人当たり面積">
          <a:extLst>
            <a:ext uri="{FF2B5EF4-FFF2-40B4-BE49-F238E27FC236}">
              <a16:creationId xmlns:a16="http://schemas.microsoft.com/office/drawing/2014/main" id="{2B0A6318-4CF7-4EAB-B9E6-27134B2D0B26}"/>
            </a:ext>
          </a:extLst>
        </xdr:cNvPr>
        <xdr:cNvSpPr txBox="1"/>
      </xdr:nvSpPr>
      <xdr:spPr>
        <a:xfrm>
          <a:off x="6737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100855</xdr:rowOff>
    </xdr:from>
    <xdr:ext cx="469744" cy="259045"/>
    <xdr:sp macro="" textlink="">
      <xdr:nvSpPr>
        <xdr:cNvPr id="372" name="n_1mainValue【福祉施設】&#10;一人当たり面積">
          <a:extLst>
            <a:ext uri="{FF2B5EF4-FFF2-40B4-BE49-F238E27FC236}">
              <a16:creationId xmlns:a16="http://schemas.microsoft.com/office/drawing/2014/main" id="{27FC7C33-6478-482E-B816-FCB92F30558F}"/>
            </a:ext>
          </a:extLst>
        </xdr:cNvPr>
        <xdr:cNvSpPr txBox="1"/>
      </xdr:nvSpPr>
      <xdr:spPr>
        <a:xfrm>
          <a:off x="9391727" y="1398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112285</xdr:rowOff>
    </xdr:from>
    <xdr:ext cx="469744" cy="259045"/>
    <xdr:sp macro="" textlink="">
      <xdr:nvSpPr>
        <xdr:cNvPr id="373" name="n_2mainValue【福祉施設】&#10;一人当たり面積">
          <a:extLst>
            <a:ext uri="{FF2B5EF4-FFF2-40B4-BE49-F238E27FC236}">
              <a16:creationId xmlns:a16="http://schemas.microsoft.com/office/drawing/2014/main" id="{AF673A4D-C277-43AC-814E-1EAC4A7AE538}"/>
            </a:ext>
          </a:extLst>
        </xdr:cNvPr>
        <xdr:cNvSpPr txBox="1"/>
      </xdr:nvSpPr>
      <xdr:spPr>
        <a:xfrm>
          <a:off x="8515427" y="1399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22877</xdr:rowOff>
    </xdr:from>
    <xdr:ext cx="469744" cy="259045"/>
    <xdr:sp macro="" textlink="">
      <xdr:nvSpPr>
        <xdr:cNvPr id="374" name="n_3mainValue【福祉施設】&#10;一人当たり面積">
          <a:extLst>
            <a:ext uri="{FF2B5EF4-FFF2-40B4-BE49-F238E27FC236}">
              <a16:creationId xmlns:a16="http://schemas.microsoft.com/office/drawing/2014/main" id="{B4568D82-CFF9-4A52-BDB1-0B9425CCE3C3}"/>
            </a:ext>
          </a:extLst>
        </xdr:cNvPr>
        <xdr:cNvSpPr txBox="1"/>
      </xdr:nvSpPr>
      <xdr:spPr>
        <a:xfrm>
          <a:off x="7626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27449</xdr:rowOff>
    </xdr:from>
    <xdr:ext cx="469744" cy="259045"/>
    <xdr:sp macro="" textlink="">
      <xdr:nvSpPr>
        <xdr:cNvPr id="375" name="n_4mainValue【福祉施設】&#10;一人当たり面積">
          <a:extLst>
            <a:ext uri="{FF2B5EF4-FFF2-40B4-BE49-F238E27FC236}">
              <a16:creationId xmlns:a16="http://schemas.microsoft.com/office/drawing/2014/main" id="{11956874-582F-4885-9BAE-62EE35A38F98}"/>
            </a:ext>
          </a:extLst>
        </xdr:cNvPr>
        <xdr:cNvSpPr txBox="1"/>
      </xdr:nvSpPr>
      <xdr:spPr>
        <a:xfrm>
          <a:off x="6737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33DFEDB-4249-41E7-99E4-7E397BFE63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BCE052E0-A816-40EE-92E2-3F39378A9F3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2A50719C-984D-4C74-991B-93BA19556D6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00474BF-FD9C-4D83-B19D-4714FB47F7C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8995F18-7BA7-498D-9CC2-5B0E7E62AD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1101084-2BAF-492F-963D-D0D1A2CD0E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0FACC75-7B06-49D9-AB9B-D6B246DD089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52FF43BD-6EBD-46CB-B566-69C809E1775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C982CAD5-E40C-4181-8FC9-61B8B9F2475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DD0CCA66-F378-453B-AEA2-FB9D93C7C51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ACD1F69A-2211-4315-829B-064FF3B0E9B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9D2E1C15-E89B-4436-BCC3-A55AB5AB3EEA}"/>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D88CE661-A97A-481D-B8BC-AB6BFFEFE1B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5A77238B-532E-4EEE-A0F9-E227BB54B95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B1F57D97-43F3-4FBF-BCBE-E069FBD5141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E68240D7-B31A-434B-94E5-C6722C4D90A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091896E-3C97-4DEC-8F2F-3D7BC81B0C5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61C74D90-6FAD-41B9-A2CE-FCBCFC5629B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6E5DBA1F-F642-4C5C-9FD6-0051B644861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B084AB49-DA3D-4386-9D16-2B0CC0A45FF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7FC2471B-8336-4628-8634-06CDCA40D4C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699446D8-5837-4424-8603-6F0A7430809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1222439B-2DEE-43DC-96A8-ABA1815B9BF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A2214FEC-3369-4661-8CD3-68E6E2526B4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E21CFD10-EC89-4998-ADCD-BC37F979CC8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503A8D7E-834A-48AE-A253-DBA9E3D67FFE}"/>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69D93D2D-156E-4FD0-9165-D9C93D2265D1}"/>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87920936-DD7A-4207-8924-8172D4ADB159}"/>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199DF8C9-322B-472C-AF55-37A13F839437}"/>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73016203-4750-4084-A39A-51838F1BA3C3}"/>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5CA04900-2B67-4148-A0D3-0A0DFDDE4CC9}"/>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0362AFC5-2F71-4409-83D7-177AAF89FC8B}"/>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4D7A6768-D278-4C47-B97C-4E81701E7EC9}"/>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1660A586-FDB1-40A4-AB26-5A268CCD3FE3}"/>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77651</xdr:rowOff>
    </xdr:from>
    <xdr:to>
      <xdr:col>10</xdr:col>
      <xdr:colOff>165100</xdr:colOff>
      <xdr:row>105</xdr:row>
      <xdr:rowOff>7801</xdr:rowOff>
    </xdr:to>
    <xdr:sp macro="" textlink="">
      <xdr:nvSpPr>
        <xdr:cNvPr id="410" name="フローチャート: 判断 409">
          <a:extLst>
            <a:ext uri="{FF2B5EF4-FFF2-40B4-BE49-F238E27FC236}">
              <a16:creationId xmlns:a16="http://schemas.microsoft.com/office/drawing/2014/main" id="{EB3F5CB0-845B-4DD5-B892-E5BAC9CC73EE}"/>
            </a:ext>
          </a:extLst>
        </xdr:cNvPr>
        <xdr:cNvSpPr/>
      </xdr:nvSpPr>
      <xdr:spPr>
        <a:xfrm>
          <a:off x="1968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11" name="フローチャート: 判断 410">
          <a:extLst>
            <a:ext uri="{FF2B5EF4-FFF2-40B4-BE49-F238E27FC236}">
              <a16:creationId xmlns:a16="http://schemas.microsoft.com/office/drawing/2014/main" id="{B94CF2D9-A544-407E-82A2-2A2164981868}"/>
            </a:ext>
          </a:extLst>
        </xdr:cNvPr>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43677EA-D8AA-47AB-BE4D-003A5C17FBD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126501E-7147-4FE8-9120-EC293991F5C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8596B192-EFEE-4AFF-B3CC-CA742660B11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CAB796-9742-4307-9E26-B43A6CDD224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31E4E206-2615-417C-B3CE-C300DEE5C7B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49893</xdr:rowOff>
    </xdr:from>
    <xdr:to>
      <xdr:col>24</xdr:col>
      <xdr:colOff>114300</xdr:colOff>
      <xdr:row>101</xdr:row>
      <xdr:rowOff>151493</xdr:rowOff>
    </xdr:to>
    <xdr:sp macro="" textlink="">
      <xdr:nvSpPr>
        <xdr:cNvPr id="417" name="楕円 416">
          <a:extLst>
            <a:ext uri="{FF2B5EF4-FFF2-40B4-BE49-F238E27FC236}">
              <a16:creationId xmlns:a16="http://schemas.microsoft.com/office/drawing/2014/main" id="{EBA2BCFE-6292-4438-A6B5-830AD63E1C88}"/>
            </a:ext>
          </a:extLst>
        </xdr:cNvPr>
        <xdr:cNvSpPr/>
      </xdr:nvSpPr>
      <xdr:spPr>
        <a:xfrm>
          <a:off x="45847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72770</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66846BC1-B1DB-498D-A22E-C7AFF6D2BFA7}"/>
            </a:ext>
          </a:extLst>
        </xdr:cNvPr>
        <xdr:cNvSpPr txBox="1"/>
      </xdr:nvSpPr>
      <xdr:spPr>
        <a:xfrm>
          <a:off x="4673600" y="1721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13970</xdr:rowOff>
    </xdr:from>
    <xdr:to>
      <xdr:col>20</xdr:col>
      <xdr:colOff>38100</xdr:colOff>
      <xdr:row>101</xdr:row>
      <xdr:rowOff>115570</xdr:rowOff>
    </xdr:to>
    <xdr:sp macro="" textlink="">
      <xdr:nvSpPr>
        <xdr:cNvPr id="419" name="楕円 418">
          <a:extLst>
            <a:ext uri="{FF2B5EF4-FFF2-40B4-BE49-F238E27FC236}">
              <a16:creationId xmlns:a16="http://schemas.microsoft.com/office/drawing/2014/main" id="{2F76B2C0-5D96-47DA-BB9B-4FBBB91753F3}"/>
            </a:ext>
          </a:extLst>
        </xdr:cNvPr>
        <xdr:cNvSpPr/>
      </xdr:nvSpPr>
      <xdr:spPr>
        <a:xfrm>
          <a:off x="3746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64770</xdr:rowOff>
    </xdr:from>
    <xdr:to>
      <xdr:col>24</xdr:col>
      <xdr:colOff>63500</xdr:colOff>
      <xdr:row>101</xdr:row>
      <xdr:rowOff>100693</xdr:rowOff>
    </xdr:to>
    <xdr:cxnSp macro="">
      <xdr:nvCxnSpPr>
        <xdr:cNvPr id="420" name="直線コネクタ 419">
          <a:extLst>
            <a:ext uri="{FF2B5EF4-FFF2-40B4-BE49-F238E27FC236}">
              <a16:creationId xmlns:a16="http://schemas.microsoft.com/office/drawing/2014/main" id="{B6A33AA5-F372-434D-950D-8D6242D27C48}"/>
            </a:ext>
          </a:extLst>
        </xdr:cNvPr>
        <xdr:cNvCxnSpPr/>
      </xdr:nvCxnSpPr>
      <xdr:spPr>
        <a:xfrm>
          <a:off x="3797300" y="1738122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152763</xdr:rowOff>
    </xdr:from>
    <xdr:to>
      <xdr:col>15</xdr:col>
      <xdr:colOff>101600</xdr:colOff>
      <xdr:row>101</xdr:row>
      <xdr:rowOff>82913</xdr:rowOff>
    </xdr:to>
    <xdr:sp macro="" textlink="">
      <xdr:nvSpPr>
        <xdr:cNvPr id="421" name="楕円 420">
          <a:extLst>
            <a:ext uri="{FF2B5EF4-FFF2-40B4-BE49-F238E27FC236}">
              <a16:creationId xmlns:a16="http://schemas.microsoft.com/office/drawing/2014/main" id="{5E5556BB-4A7B-4E1E-958B-C18B65061AFE}"/>
            </a:ext>
          </a:extLst>
        </xdr:cNvPr>
        <xdr:cNvSpPr/>
      </xdr:nvSpPr>
      <xdr:spPr>
        <a:xfrm>
          <a:off x="2857500" y="1729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32113</xdr:rowOff>
    </xdr:from>
    <xdr:to>
      <xdr:col>19</xdr:col>
      <xdr:colOff>177800</xdr:colOff>
      <xdr:row>101</xdr:row>
      <xdr:rowOff>64770</xdr:rowOff>
    </xdr:to>
    <xdr:cxnSp macro="">
      <xdr:nvCxnSpPr>
        <xdr:cNvPr id="422" name="直線コネクタ 421">
          <a:extLst>
            <a:ext uri="{FF2B5EF4-FFF2-40B4-BE49-F238E27FC236}">
              <a16:creationId xmlns:a16="http://schemas.microsoft.com/office/drawing/2014/main" id="{1A9DBBE7-6FD2-4250-B0B2-DD971441E4F5}"/>
            </a:ext>
          </a:extLst>
        </xdr:cNvPr>
        <xdr:cNvCxnSpPr/>
      </xdr:nvCxnSpPr>
      <xdr:spPr>
        <a:xfrm>
          <a:off x="2908300" y="173485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116839</xdr:rowOff>
    </xdr:from>
    <xdr:to>
      <xdr:col>10</xdr:col>
      <xdr:colOff>165100</xdr:colOff>
      <xdr:row>101</xdr:row>
      <xdr:rowOff>46989</xdr:rowOff>
    </xdr:to>
    <xdr:sp macro="" textlink="">
      <xdr:nvSpPr>
        <xdr:cNvPr id="423" name="楕円 422">
          <a:extLst>
            <a:ext uri="{FF2B5EF4-FFF2-40B4-BE49-F238E27FC236}">
              <a16:creationId xmlns:a16="http://schemas.microsoft.com/office/drawing/2014/main" id="{A1EF3F2A-BC6B-4571-A865-73FCE8E43B20}"/>
            </a:ext>
          </a:extLst>
        </xdr:cNvPr>
        <xdr:cNvSpPr/>
      </xdr:nvSpPr>
      <xdr:spPr>
        <a:xfrm>
          <a:off x="1968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167639</xdr:rowOff>
    </xdr:from>
    <xdr:to>
      <xdr:col>15</xdr:col>
      <xdr:colOff>50800</xdr:colOff>
      <xdr:row>101</xdr:row>
      <xdr:rowOff>32113</xdr:rowOff>
    </xdr:to>
    <xdr:cxnSp macro="">
      <xdr:nvCxnSpPr>
        <xdr:cNvPr id="424" name="直線コネクタ 423">
          <a:extLst>
            <a:ext uri="{FF2B5EF4-FFF2-40B4-BE49-F238E27FC236}">
              <a16:creationId xmlns:a16="http://schemas.microsoft.com/office/drawing/2014/main" id="{A6445919-353D-4C7A-BFBE-5254BEE9F0BF}"/>
            </a:ext>
          </a:extLst>
        </xdr:cNvPr>
        <xdr:cNvCxnSpPr/>
      </xdr:nvCxnSpPr>
      <xdr:spPr>
        <a:xfrm>
          <a:off x="2019300" y="1731263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82550</xdr:rowOff>
    </xdr:from>
    <xdr:to>
      <xdr:col>6</xdr:col>
      <xdr:colOff>38100</xdr:colOff>
      <xdr:row>101</xdr:row>
      <xdr:rowOff>12700</xdr:rowOff>
    </xdr:to>
    <xdr:sp macro="" textlink="">
      <xdr:nvSpPr>
        <xdr:cNvPr id="425" name="楕円 424">
          <a:extLst>
            <a:ext uri="{FF2B5EF4-FFF2-40B4-BE49-F238E27FC236}">
              <a16:creationId xmlns:a16="http://schemas.microsoft.com/office/drawing/2014/main" id="{6A8BF423-4B68-4195-8C41-3A09C74AC1CA}"/>
            </a:ext>
          </a:extLst>
        </xdr:cNvPr>
        <xdr:cNvSpPr/>
      </xdr:nvSpPr>
      <xdr:spPr>
        <a:xfrm>
          <a:off x="1079500" y="17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133350</xdr:rowOff>
    </xdr:from>
    <xdr:to>
      <xdr:col>10</xdr:col>
      <xdr:colOff>114300</xdr:colOff>
      <xdr:row>100</xdr:row>
      <xdr:rowOff>167639</xdr:rowOff>
    </xdr:to>
    <xdr:cxnSp macro="">
      <xdr:nvCxnSpPr>
        <xdr:cNvPr id="426" name="直線コネクタ 425">
          <a:extLst>
            <a:ext uri="{FF2B5EF4-FFF2-40B4-BE49-F238E27FC236}">
              <a16:creationId xmlns:a16="http://schemas.microsoft.com/office/drawing/2014/main" id="{2865FEC2-3DE5-4FAC-AF35-DF022F1B3305}"/>
            </a:ext>
          </a:extLst>
        </xdr:cNvPr>
        <xdr:cNvCxnSpPr/>
      </xdr:nvCxnSpPr>
      <xdr:spPr>
        <a:xfrm>
          <a:off x="1130300" y="172783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4451EC2A-F73B-48A4-9758-D1C2A9A72B22}"/>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28" name="n_2aveValue【市民会館】&#10;有形固定資産減価償却率">
          <a:extLst>
            <a:ext uri="{FF2B5EF4-FFF2-40B4-BE49-F238E27FC236}">
              <a16:creationId xmlns:a16="http://schemas.microsoft.com/office/drawing/2014/main" id="{CB3F571F-BFED-49B4-9BEC-DD2E5D7469B9}"/>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170378</xdr:rowOff>
    </xdr:from>
    <xdr:ext cx="405111" cy="259045"/>
    <xdr:sp macro="" textlink="">
      <xdr:nvSpPr>
        <xdr:cNvPr id="429" name="n_3aveValue【市民会館】&#10;有形固定資産減価償却率">
          <a:extLst>
            <a:ext uri="{FF2B5EF4-FFF2-40B4-BE49-F238E27FC236}">
              <a16:creationId xmlns:a16="http://schemas.microsoft.com/office/drawing/2014/main" id="{130B5D75-077B-4439-A602-7A49BFD80129}"/>
            </a:ext>
          </a:extLst>
        </xdr:cNvPr>
        <xdr:cNvSpPr txBox="1"/>
      </xdr:nvSpPr>
      <xdr:spPr>
        <a:xfrm>
          <a:off x="1816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30" name="n_4aveValue【市民会館】&#10;有形固定資産減価償却率">
          <a:extLst>
            <a:ext uri="{FF2B5EF4-FFF2-40B4-BE49-F238E27FC236}">
              <a16:creationId xmlns:a16="http://schemas.microsoft.com/office/drawing/2014/main" id="{D2755F9E-0991-43F2-9F4B-874A0B0B7705}"/>
            </a:ext>
          </a:extLst>
        </xdr:cNvPr>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132097</xdr:rowOff>
    </xdr:from>
    <xdr:ext cx="405111" cy="259045"/>
    <xdr:sp macro="" textlink="">
      <xdr:nvSpPr>
        <xdr:cNvPr id="431" name="n_1mainValue【市民会館】&#10;有形固定資産減価償却率">
          <a:extLst>
            <a:ext uri="{FF2B5EF4-FFF2-40B4-BE49-F238E27FC236}">
              <a16:creationId xmlns:a16="http://schemas.microsoft.com/office/drawing/2014/main" id="{8453DEF5-2C54-4894-9289-A9DD6285A9BC}"/>
            </a:ext>
          </a:extLst>
        </xdr:cNvPr>
        <xdr:cNvSpPr txBox="1"/>
      </xdr:nvSpPr>
      <xdr:spPr>
        <a:xfrm>
          <a:off x="35820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99440</xdr:rowOff>
    </xdr:from>
    <xdr:ext cx="405111" cy="259045"/>
    <xdr:sp macro="" textlink="">
      <xdr:nvSpPr>
        <xdr:cNvPr id="432" name="n_2mainValue【市民会館】&#10;有形固定資産減価償却率">
          <a:extLst>
            <a:ext uri="{FF2B5EF4-FFF2-40B4-BE49-F238E27FC236}">
              <a16:creationId xmlns:a16="http://schemas.microsoft.com/office/drawing/2014/main" id="{FE6875E3-120F-4916-B8A0-0D62FB93BD5A}"/>
            </a:ext>
          </a:extLst>
        </xdr:cNvPr>
        <xdr:cNvSpPr txBox="1"/>
      </xdr:nvSpPr>
      <xdr:spPr>
        <a:xfrm>
          <a:off x="2705744" y="1707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63516</xdr:rowOff>
    </xdr:from>
    <xdr:ext cx="405111" cy="259045"/>
    <xdr:sp macro="" textlink="">
      <xdr:nvSpPr>
        <xdr:cNvPr id="433" name="n_3mainValue【市民会館】&#10;有形固定資産減価償却率">
          <a:extLst>
            <a:ext uri="{FF2B5EF4-FFF2-40B4-BE49-F238E27FC236}">
              <a16:creationId xmlns:a16="http://schemas.microsoft.com/office/drawing/2014/main" id="{91EA4EE3-2C58-46DD-8BD5-8F532CBF14DE}"/>
            </a:ext>
          </a:extLst>
        </xdr:cNvPr>
        <xdr:cNvSpPr txBox="1"/>
      </xdr:nvSpPr>
      <xdr:spPr>
        <a:xfrm>
          <a:off x="1816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29227</xdr:rowOff>
    </xdr:from>
    <xdr:ext cx="405111" cy="259045"/>
    <xdr:sp macro="" textlink="">
      <xdr:nvSpPr>
        <xdr:cNvPr id="434" name="n_4mainValue【市民会館】&#10;有形固定資産減価償却率">
          <a:extLst>
            <a:ext uri="{FF2B5EF4-FFF2-40B4-BE49-F238E27FC236}">
              <a16:creationId xmlns:a16="http://schemas.microsoft.com/office/drawing/2014/main" id="{2857EE2C-E779-41E2-A00E-4E4C4B66471E}"/>
            </a:ext>
          </a:extLst>
        </xdr:cNvPr>
        <xdr:cNvSpPr txBox="1"/>
      </xdr:nvSpPr>
      <xdr:spPr>
        <a:xfrm>
          <a:off x="9277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236C9F4F-A137-4C53-9425-8F4D680974C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9E901F45-FE98-4905-A308-AB23744155F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97D14074-309B-4681-8555-5BFDC9C22E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75857293-4E0F-446D-B2FD-04DE998119C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83483DF0-74AE-490D-B5F5-7EE7011C6DF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99E57818-8C0F-49E7-B36B-5B7475B2045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1B67D699-58D4-4D71-AD11-39CA706ECC3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B81ECE3-90D2-4F39-BD98-C50DBF56DDD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FE3E07D6-D87E-4752-AB72-8899BDBA6F8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DB6C6917-2763-40F5-86E7-DEAC51F76DD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7B7BA030-CC39-45FA-8605-AA7719DA185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DFA7D4FF-E406-4F7A-952A-8227075952B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FDF64528-FDE8-4CF1-BDA0-90CAC469067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F972DD27-57E5-4146-AF93-36866A3FF4A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F26E616E-C135-4E2E-A5EB-95B96F84FBA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BC632854-03A9-4E41-9D79-D9B99A103B8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8C2AE146-486C-4049-8B8B-8A3C66484DF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9F8662DE-A87F-4808-8BBA-C582AAD6BDE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60F14BC9-97B6-4EA9-8F89-16470E7D4D9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EC0E6B29-AA3B-459C-8119-DA02245B9237}"/>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F4BC00CF-0717-483A-9541-B2FB5047539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2438C1A9-2526-421C-9600-466D6F176CE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2E5FFC88-723D-478F-9AF3-3FD0144654A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3940A960-CB30-4DA9-AEF6-285654102085}"/>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ABE009B6-E92F-4064-A095-B02A479FFC36}"/>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48CDCFA8-0549-432E-860E-627719E6C387}"/>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6DD198F4-E04D-494D-8E6E-14CFDE25A088}"/>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6C491149-D87E-4BA8-AB8B-B30EF1CB6D16}"/>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80663</xdr:rowOff>
    </xdr:from>
    <xdr:ext cx="469744" cy="259045"/>
    <xdr:sp macro="" textlink="">
      <xdr:nvSpPr>
        <xdr:cNvPr id="463" name="【市民会館】&#10;一人当たり面積平均値テキスト">
          <a:extLst>
            <a:ext uri="{FF2B5EF4-FFF2-40B4-BE49-F238E27FC236}">
              <a16:creationId xmlns:a16="http://schemas.microsoft.com/office/drawing/2014/main" id="{F341B222-9AF3-4511-B670-8379960CA3DF}"/>
            </a:ext>
          </a:extLst>
        </xdr:cNvPr>
        <xdr:cNvSpPr txBox="1"/>
      </xdr:nvSpPr>
      <xdr:spPr>
        <a:xfrm>
          <a:off x="10515600" y="18082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E274162E-A166-4D10-A16B-D194CC34A2D7}"/>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2C028D76-E18B-4069-99BF-517B117FB52A}"/>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34261EAD-2665-4AAD-B0D7-B21E880A3069}"/>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50164</xdr:rowOff>
    </xdr:from>
    <xdr:to>
      <xdr:col>41</xdr:col>
      <xdr:colOff>101600</xdr:colOff>
      <xdr:row>107</xdr:row>
      <xdr:rowOff>151764</xdr:rowOff>
    </xdr:to>
    <xdr:sp macro="" textlink="">
      <xdr:nvSpPr>
        <xdr:cNvPr id="467" name="フローチャート: 判断 466">
          <a:extLst>
            <a:ext uri="{FF2B5EF4-FFF2-40B4-BE49-F238E27FC236}">
              <a16:creationId xmlns:a16="http://schemas.microsoft.com/office/drawing/2014/main" id="{D557BB56-032D-4783-9C8A-D731AC8D4722}"/>
            </a:ext>
          </a:extLst>
        </xdr:cNvPr>
        <xdr:cNvSpPr/>
      </xdr:nvSpPr>
      <xdr:spPr>
        <a:xfrm>
          <a:off x="7810500" y="18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53975</xdr:rowOff>
    </xdr:from>
    <xdr:to>
      <xdr:col>36</xdr:col>
      <xdr:colOff>165100</xdr:colOff>
      <xdr:row>107</xdr:row>
      <xdr:rowOff>155575</xdr:rowOff>
    </xdr:to>
    <xdr:sp macro="" textlink="">
      <xdr:nvSpPr>
        <xdr:cNvPr id="468" name="フローチャート: 判断 467">
          <a:extLst>
            <a:ext uri="{FF2B5EF4-FFF2-40B4-BE49-F238E27FC236}">
              <a16:creationId xmlns:a16="http://schemas.microsoft.com/office/drawing/2014/main" id="{E6C5C2A8-124C-45BB-BD43-DC69DECF3855}"/>
            </a:ext>
          </a:extLst>
        </xdr:cNvPr>
        <xdr:cNvSpPr/>
      </xdr:nvSpPr>
      <xdr:spPr>
        <a:xfrm>
          <a:off x="6921500" y="1839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8BE0DB8-61AC-4A1C-A5E9-F507A511733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2CE4755-E16D-4201-A562-9F6145BF1E0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EC821E38-32BC-4244-B4AA-6D6B78C1D55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4DBF412-6B01-4105-9117-26C43B20C1F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D777715-CA25-45CB-BC62-CF5D22406F3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109220</xdr:rowOff>
    </xdr:from>
    <xdr:to>
      <xdr:col>55</xdr:col>
      <xdr:colOff>50800</xdr:colOff>
      <xdr:row>108</xdr:row>
      <xdr:rowOff>39370</xdr:rowOff>
    </xdr:to>
    <xdr:sp macro="" textlink="">
      <xdr:nvSpPr>
        <xdr:cNvPr id="474" name="楕円 473">
          <a:extLst>
            <a:ext uri="{FF2B5EF4-FFF2-40B4-BE49-F238E27FC236}">
              <a16:creationId xmlns:a16="http://schemas.microsoft.com/office/drawing/2014/main" id="{D324C2F5-39D6-4F7D-B049-604B96AAE08D}"/>
            </a:ext>
          </a:extLst>
        </xdr:cNvPr>
        <xdr:cNvSpPr/>
      </xdr:nvSpPr>
      <xdr:spPr>
        <a:xfrm>
          <a:off x="10426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87647</xdr:rowOff>
    </xdr:from>
    <xdr:ext cx="469744" cy="259045"/>
    <xdr:sp macro="" textlink="">
      <xdr:nvSpPr>
        <xdr:cNvPr id="475" name="【市民会館】&#10;一人当たり面積該当値テキスト">
          <a:extLst>
            <a:ext uri="{FF2B5EF4-FFF2-40B4-BE49-F238E27FC236}">
              <a16:creationId xmlns:a16="http://schemas.microsoft.com/office/drawing/2014/main" id="{92F036E3-CCCD-48D1-A44F-2C6261D0E876}"/>
            </a:ext>
          </a:extLst>
        </xdr:cNvPr>
        <xdr:cNvSpPr txBox="1"/>
      </xdr:nvSpPr>
      <xdr:spPr>
        <a:xfrm>
          <a:off x="10515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113030</xdr:rowOff>
    </xdr:from>
    <xdr:to>
      <xdr:col>50</xdr:col>
      <xdr:colOff>165100</xdr:colOff>
      <xdr:row>108</xdr:row>
      <xdr:rowOff>43180</xdr:rowOff>
    </xdr:to>
    <xdr:sp macro="" textlink="">
      <xdr:nvSpPr>
        <xdr:cNvPr id="476" name="楕円 475">
          <a:extLst>
            <a:ext uri="{FF2B5EF4-FFF2-40B4-BE49-F238E27FC236}">
              <a16:creationId xmlns:a16="http://schemas.microsoft.com/office/drawing/2014/main" id="{8C657D52-9B82-451D-BA2C-1270C051F8F6}"/>
            </a:ext>
          </a:extLst>
        </xdr:cNvPr>
        <xdr:cNvSpPr/>
      </xdr:nvSpPr>
      <xdr:spPr>
        <a:xfrm>
          <a:off x="9588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160020</xdr:rowOff>
    </xdr:from>
    <xdr:to>
      <xdr:col>55</xdr:col>
      <xdr:colOff>0</xdr:colOff>
      <xdr:row>107</xdr:row>
      <xdr:rowOff>163830</xdr:rowOff>
    </xdr:to>
    <xdr:cxnSp macro="">
      <xdr:nvCxnSpPr>
        <xdr:cNvPr id="477" name="直線コネクタ 476">
          <a:extLst>
            <a:ext uri="{FF2B5EF4-FFF2-40B4-BE49-F238E27FC236}">
              <a16:creationId xmlns:a16="http://schemas.microsoft.com/office/drawing/2014/main" id="{05080960-2432-4DAF-A395-1705B8BC1537}"/>
            </a:ext>
          </a:extLst>
        </xdr:cNvPr>
        <xdr:cNvCxnSpPr/>
      </xdr:nvCxnSpPr>
      <xdr:spPr>
        <a:xfrm flipV="1">
          <a:off x="9639300" y="185051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114936</xdr:rowOff>
    </xdr:from>
    <xdr:to>
      <xdr:col>46</xdr:col>
      <xdr:colOff>38100</xdr:colOff>
      <xdr:row>108</xdr:row>
      <xdr:rowOff>45086</xdr:rowOff>
    </xdr:to>
    <xdr:sp macro="" textlink="">
      <xdr:nvSpPr>
        <xdr:cNvPr id="478" name="楕円 477">
          <a:extLst>
            <a:ext uri="{FF2B5EF4-FFF2-40B4-BE49-F238E27FC236}">
              <a16:creationId xmlns:a16="http://schemas.microsoft.com/office/drawing/2014/main" id="{29BA7AB8-858C-4EC1-8260-C3A28085AFBB}"/>
            </a:ext>
          </a:extLst>
        </xdr:cNvPr>
        <xdr:cNvSpPr/>
      </xdr:nvSpPr>
      <xdr:spPr>
        <a:xfrm>
          <a:off x="8699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163830</xdr:rowOff>
    </xdr:from>
    <xdr:to>
      <xdr:col>50</xdr:col>
      <xdr:colOff>114300</xdr:colOff>
      <xdr:row>107</xdr:row>
      <xdr:rowOff>165736</xdr:rowOff>
    </xdr:to>
    <xdr:cxnSp macro="">
      <xdr:nvCxnSpPr>
        <xdr:cNvPr id="479" name="直線コネクタ 478">
          <a:extLst>
            <a:ext uri="{FF2B5EF4-FFF2-40B4-BE49-F238E27FC236}">
              <a16:creationId xmlns:a16="http://schemas.microsoft.com/office/drawing/2014/main" id="{212275CF-A062-40D2-9291-0E66F7A9DF9D}"/>
            </a:ext>
          </a:extLst>
        </xdr:cNvPr>
        <xdr:cNvCxnSpPr/>
      </xdr:nvCxnSpPr>
      <xdr:spPr>
        <a:xfrm flipV="1">
          <a:off x="8750300" y="185089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118745</xdr:rowOff>
    </xdr:from>
    <xdr:to>
      <xdr:col>41</xdr:col>
      <xdr:colOff>101600</xdr:colOff>
      <xdr:row>108</xdr:row>
      <xdr:rowOff>48895</xdr:rowOff>
    </xdr:to>
    <xdr:sp macro="" textlink="">
      <xdr:nvSpPr>
        <xdr:cNvPr id="480" name="楕円 479">
          <a:extLst>
            <a:ext uri="{FF2B5EF4-FFF2-40B4-BE49-F238E27FC236}">
              <a16:creationId xmlns:a16="http://schemas.microsoft.com/office/drawing/2014/main" id="{CCF546B9-3D2B-449D-BBE4-9AFAA70A079D}"/>
            </a:ext>
          </a:extLst>
        </xdr:cNvPr>
        <xdr:cNvSpPr/>
      </xdr:nvSpPr>
      <xdr:spPr>
        <a:xfrm>
          <a:off x="7810500" y="184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165736</xdr:rowOff>
    </xdr:from>
    <xdr:to>
      <xdr:col>45</xdr:col>
      <xdr:colOff>177800</xdr:colOff>
      <xdr:row>107</xdr:row>
      <xdr:rowOff>169545</xdr:rowOff>
    </xdr:to>
    <xdr:cxnSp macro="">
      <xdr:nvCxnSpPr>
        <xdr:cNvPr id="481" name="直線コネクタ 480">
          <a:extLst>
            <a:ext uri="{FF2B5EF4-FFF2-40B4-BE49-F238E27FC236}">
              <a16:creationId xmlns:a16="http://schemas.microsoft.com/office/drawing/2014/main" id="{BB1E5AC0-C36D-495D-B8A3-1C638ABC97A2}"/>
            </a:ext>
          </a:extLst>
        </xdr:cNvPr>
        <xdr:cNvCxnSpPr/>
      </xdr:nvCxnSpPr>
      <xdr:spPr>
        <a:xfrm flipV="1">
          <a:off x="7861300" y="1851088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120650</xdr:rowOff>
    </xdr:from>
    <xdr:to>
      <xdr:col>36</xdr:col>
      <xdr:colOff>165100</xdr:colOff>
      <xdr:row>108</xdr:row>
      <xdr:rowOff>50800</xdr:rowOff>
    </xdr:to>
    <xdr:sp macro="" textlink="">
      <xdr:nvSpPr>
        <xdr:cNvPr id="482" name="楕円 481">
          <a:extLst>
            <a:ext uri="{FF2B5EF4-FFF2-40B4-BE49-F238E27FC236}">
              <a16:creationId xmlns:a16="http://schemas.microsoft.com/office/drawing/2014/main" id="{43E1E8CF-5898-468C-AD33-44BBBA3534F8}"/>
            </a:ext>
          </a:extLst>
        </xdr:cNvPr>
        <xdr:cNvSpPr/>
      </xdr:nvSpPr>
      <xdr:spPr>
        <a:xfrm>
          <a:off x="692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169545</xdr:rowOff>
    </xdr:from>
    <xdr:to>
      <xdr:col>41</xdr:col>
      <xdr:colOff>50800</xdr:colOff>
      <xdr:row>108</xdr:row>
      <xdr:rowOff>0</xdr:rowOff>
    </xdr:to>
    <xdr:cxnSp macro="">
      <xdr:nvCxnSpPr>
        <xdr:cNvPr id="483" name="直線コネクタ 482">
          <a:extLst>
            <a:ext uri="{FF2B5EF4-FFF2-40B4-BE49-F238E27FC236}">
              <a16:creationId xmlns:a16="http://schemas.microsoft.com/office/drawing/2014/main" id="{26FC2DA6-85EA-4A2D-83BB-F3788DAF9664}"/>
            </a:ext>
          </a:extLst>
        </xdr:cNvPr>
        <xdr:cNvCxnSpPr/>
      </xdr:nvCxnSpPr>
      <xdr:spPr>
        <a:xfrm flipV="1">
          <a:off x="6972300" y="185146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4" name="n_1aveValue【市民会館】&#10;一人当たり面積">
          <a:extLst>
            <a:ext uri="{FF2B5EF4-FFF2-40B4-BE49-F238E27FC236}">
              <a16:creationId xmlns:a16="http://schemas.microsoft.com/office/drawing/2014/main" id="{F0561014-DE0C-46E4-B828-5BDE60FFF3D6}"/>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36847</xdr:rowOff>
    </xdr:from>
    <xdr:ext cx="469744" cy="259045"/>
    <xdr:sp macro="" textlink="">
      <xdr:nvSpPr>
        <xdr:cNvPr id="485" name="n_2aveValue【市民会館】&#10;一人当たり面積">
          <a:extLst>
            <a:ext uri="{FF2B5EF4-FFF2-40B4-BE49-F238E27FC236}">
              <a16:creationId xmlns:a16="http://schemas.microsoft.com/office/drawing/2014/main" id="{9BA247DB-1B83-48D3-B2D3-B2E4300EB14B}"/>
            </a:ext>
          </a:extLst>
        </xdr:cNvPr>
        <xdr:cNvSpPr txBox="1"/>
      </xdr:nvSpPr>
      <xdr:spPr>
        <a:xfrm>
          <a:off x="8515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168291</xdr:rowOff>
    </xdr:from>
    <xdr:ext cx="469744" cy="259045"/>
    <xdr:sp macro="" textlink="">
      <xdr:nvSpPr>
        <xdr:cNvPr id="486" name="n_3aveValue【市民会館】&#10;一人当たり面積">
          <a:extLst>
            <a:ext uri="{FF2B5EF4-FFF2-40B4-BE49-F238E27FC236}">
              <a16:creationId xmlns:a16="http://schemas.microsoft.com/office/drawing/2014/main" id="{7E2ECC94-C10B-4C2D-8527-4405C7701EA6}"/>
            </a:ext>
          </a:extLst>
        </xdr:cNvPr>
        <xdr:cNvSpPr txBox="1"/>
      </xdr:nvSpPr>
      <xdr:spPr>
        <a:xfrm>
          <a:off x="7626427" y="181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652</xdr:rowOff>
    </xdr:from>
    <xdr:ext cx="469744" cy="259045"/>
    <xdr:sp macro="" textlink="">
      <xdr:nvSpPr>
        <xdr:cNvPr id="487" name="n_4aveValue【市民会館】&#10;一人当たり面積">
          <a:extLst>
            <a:ext uri="{FF2B5EF4-FFF2-40B4-BE49-F238E27FC236}">
              <a16:creationId xmlns:a16="http://schemas.microsoft.com/office/drawing/2014/main" id="{62009CD1-E8F5-445C-B71F-5BAC001C203D}"/>
            </a:ext>
          </a:extLst>
        </xdr:cNvPr>
        <xdr:cNvSpPr txBox="1"/>
      </xdr:nvSpPr>
      <xdr:spPr>
        <a:xfrm>
          <a:off x="6737427" y="1817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34307</xdr:rowOff>
    </xdr:from>
    <xdr:ext cx="469744" cy="259045"/>
    <xdr:sp macro="" textlink="">
      <xdr:nvSpPr>
        <xdr:cNvPr id="488" name="n_1mainValue【市民会館】&#10;一人当たり面積">
          <a:extLst>
            <a:ext uri="{FF2B5EF4-FFF2-40B4-BE49-F238E27FC236}">
              <a16:creationId xmlns:a16="http://schemas.microsoft.com/office/drawing/2014/main" id="{B063A055-CA4A-4C3B-B2F9-3A5DBEE7F5CA}"/>
            </a:ext>
          </a:extLst>
        </xdr:cNvPr>
        <xdr:cNvSpPr txBox="1"/>
      </xdr:nvSpPr>
      <xdr:spPr>
        <a:xfrm>
          <a:off x="93917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36213</xdr:rowOff>
    </xdr:from>
    <xdr:ext cx="469744" cy="259045"/>
    <xdr:sp macro="" textlink="">
      <xdr:nvSpPr>
        <xdr:cNvPr id="489" name="n_2mainValue【市民会館】&#10;一人当たり面積">
          <a:extLst>
            <a:ext uri="{FF2B5EF4-FFF2-40B4-BE49-F238E27FC236}">
              <a16:creationId xmlns:a16="http://schemas.microsoft.com/office/drawing/2014/main" id="{D23452E5-BF6B-44FC-A043-42FCEC2A98E1}"/>
            </a:ext>
          </a:extLst>
        </xdr:cNvPr>
        <xdr:cNvSpPr txBox="1"/>
      </xdr:nvSpPr>
      <xdr:spPr>
        <a:xfrm>
          <a:off x="8515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40022</xdr:rowOff>
    </xdr:from>
    <xdr:ext cx="469744" cy="259045"/>
    <xdr:sp macro="" textlink="">
      <xdr:nvSpPr>
        <xdr:cNvPr id="490" name="n_3mainValue【市民会館】&#10;一人当たり面積">
          <a:extLst>
            <a:ext uri="{FF2B5EF4-FFF2-40B4-BE49-F238E27FC236}">
              <a16:creationId xmlns:a16="http://schemas.microsoft.com/office/drawing/2014/main" id="{7DDFD548-C897-4518-BA9F-0FCDC1062CB5}"/>
            </a:ext>
          </a:extLst>
        </xdr:cNvPr>
        <xdr:cNvSpPr txBox="1"/>
      </xdr:nvSpPr>
      <xdr:spPr>
        <a:xfrm>
          <a:off x="7626427"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41927</xdr:rowOff>
    </xdr:from>
    <xdr:ext cx="469744" cy="259045"/>
    <xdr:sp macro="" textlink="">
      <xdr:nvSpPr>
        <xdr:cNvPr id="491" name="n_4mainValue【市民会館】&#10;一人当たり面積">
          <a:extLst>
            <a:ext uri="{FF2B5EF4-FFF2-40B4-BE49-F238E27FC236}">
              <a16:creationId xmlns:a16="http://schemas.microsoft.com/office/drawing/2014/main" id="{44F39B02-7F3A-4AB6-8563-D0FF1FFFCF4F}"/>
            </a:ext>
          </a:extLst>
        </xdr:cNvPr>
        <xdr:cNvSpPr txBox="1"/>
      </xdr:nvSpPr>
      <xdr:spPr>
        <a:xfrm>
          <a:off x="6737427"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E31AD0FD-5D04-4131-AD5D-145B205B452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4A9EEABF-5162-4661-82FA-1A08CFED101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CAEE4C48-9BDC-45AC-8B2F-77A474E4ECA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BA647B3-281D-49E9-9A90-93411480B35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C2F5773D-0C48-4862-80DB-598C88E0B0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4225B03-ACD0-4B67-9A2C-CD1C0A93321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46207894-0492-48AD-A56D-892C146D4E0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E406A38-BB31-4ECF-9ADE-575B8A1C0B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928035D-821F-47CF-9BFF-31EAA157706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9C2B08C1-FA82-404D-8A5D-9EA06390B48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3B17A28-3A28-490B-945D-FA5A2D4B7CE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B0F7B285-86B2-4CB6-958D-8A49D4943A0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8218E9D9-5AB7-45FC-BEAB-AF994BA6EEA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B6B8F1CD-854B-48DB-8A4F-7532BEEDE85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41354CEE-8841-416C-B863-29F817C7815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DACAE70F-EE4D-4118-A610-9426261F512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DD3EC599-09FE-4453-8B52-FEC9C2061FD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CB8EAC18-3CE2-4AD5-A8DA-D6029EFA124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97DCC828-9371-489C-8796-9DA8098BF3A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9F68C902-B24B-4D7B-A1F2-89C4321944D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958B667D-F17C-4AB8-8211-3D066D4AE54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9242A17B-F810-47BE-9A1A-6395C914FC3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0EC8764C-7886-468C-9433-68BD5CA6B1F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427DC7D1-D11F-4203-9206-8116A8F2C72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54795DDD-3238-4524-8181-80DDD014263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015F94A8-370C-46EA-AFA2-34333AD0862F}"/>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6946EEDC-CAA8-4CF1-8B5C-9997F1D8A60B}"/>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C25992CA-1A69-48BF-A52B-5D39ED26EB87}"/>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F782CCE6-A4AE-41D6-85C6-26970C62EB82}"/>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8D93F22A-49E2-4BC8-84AB-64ECA93665CD}"/>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0471D9DC-2208-4C37-9220-FF4B0702CB6E}"/>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B06B6592-41DD-4D86-8A04-B2E352EEE38F}"/>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FC017819-EDA6-4663-9BA5-4BE8E7430DBA}"/>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F82E5525-2F0D-43A4-B643-FECF538EEF23}"/>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6" name="フローチャート: 判断 525">
          <a:extLst>
            <a:ext uri="{FF2B5EF4-FFF2-40B4-BE49-F238E27FC236}">
              <a16:creationId xmlns:a16="http://schemas.microsoft.com/office/drawing/2014/main" id="{E386F652-5B29-48CA-B7AD-3DEAC6C911E6}"/>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15603</xdr:rowOff>
    </xdr:from>
    <xdr:to>
      <xdr:col>67</xdr:col>
      <xdr:colOff>101600</xdr:colOff>
      <xdr:row>38</xdr:row>
      <xdr:rowOff>117203</xdr:rowOff>
    </xdr:to>
    <xdr:sp macro="" textlink="">
      <xdr:nvSpPr>
        <xdr:cNvPr id="527" name="フローチャート: 判断 526">
          <a:extLst>
            <a:ext uri="{FF2B5EF4-FFF2-40B4-BE49-F238E27FC236}">
              <a16:creationId xmlns:a16="http://schemas.microsoft.com/office/drawing/2014/main" id="{3B0DA50A-A65B-45E4-B157-EB26655C75C1}"/>
            </a:ext>
          </a:extLst>
        </xdr:cNvPr>
        <xdr:cNvSpPr/>
      </xdr:nvSpPr>
      <xdr:spPr>
        <a:xfrm>
          <a:off x="12763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5143A028-18B8-49A6-9D3A-817D0EFBDBC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DEAB3C92-3363-4DBA-8447-03990D01B21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D370ED8C-90DA-4F36-BD0D-FC227BA0B16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C3EFF907-66BA-4401-94FD-8BF62A89BF3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F9A6CD6-26B5-4C2F-8F5B-4DC39C2AF04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113574</xdr:rowOff>
    </xdr:from>
    <xdr:to>
      <xdr:col>85</xdr:col>
      <xdr:colOff>177800</xdr:colOff>
      <xdr:row>37</xdr:row>
      <xdr:rowOff>43724</xdr:rowOff>
    </xdr:to>
    <xdr:sp macro="" textlink="">
      <xdr:nvSpPr>
        <xdr:cNvPr id="533" name="楕円 532">
          <a:extLst>
            <a:ext uri="{FF2B5EF4-FFF2-40B4-BE49-F238E27FC236}">
              <a16:creationId xmlns:a16="http://schemas.microsoft.com/office/drawing/2014/main" id="{FF0DAC09-7474-4579-BB9F-C8B977D64BE4}"/>
            </a:ext>
          </a:extLst>
        </xdr:cNvPr>
        <xdr:cNvSpPr/>
      </xdr:nvSpPr>
      <xdr:spPr>
        <a:xfrm>
          <a:off x="162687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136451</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823369EB-DB48-4546-B733-16BB8F23D4E5}"/>
            </a:ext>
          </a:extLst>
        </xdr:cNvPr>
        <xdr:cNvSpPr txBox="1"/>
      </xdr:nvSpPr>
      <xdr:spPr>
        <a:xfrm>
          <a:off x="16357600" y="613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30299</xdr:rowOff>
    </xdr:from>
    <xdr:to>
      <xdr:col>81</xdr:col>
      <xdr:colOff>101600</xdr:colOff>
      <xdr:row>39</xdr:row>
      <xdr:rowOff>131899</xdr:rowOff>
    </xdr:to>
    <xdr:sp macro="" textlink="">
      <xdr:nvSpPr>
        <xdr:cNvPr id="535" name="楕円 534">
          <a:extLst>
            <a:ext uri="{FF2B5EF4-FFF2-40B4-BE49-F238E27FC236}">
              <a16:creationId xmlns:a16="http://schemas.microsoft.com/office/drawing/2014/main" id="{E65248CB-A93D-4BD5-9E77-583D56826ABB}"/>
            </a:ext>
          </a:extLst>
        </xdr:cNvPr>
        <xdr:cNvSpPr/>
      </xdr:nvSpPr>
      <xdr:spPr>
        <a:xfrm>
          <a:off x="15430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164374</xdr:rowOff>
    </xdr:from>
    <xdr:to>
      <xdr:col>85</xdr:col>
      <xdr:colOff>127000</xdr:colOff>
      <xdr:row>39</xdr:row>
      <xdr:rowOff>81099</xdr:rowOff>
    </xdr:to>
    <xdr:cxnSp macro="">
      <xdr:nvCxnSpPr>
        <xdr:cNvPr id="536" name="直線コネクタ 535">
          <a:extLst>
            <a:ext uri="{FF2B5EF4-FFF2-40B4-BE49-F238E27FC236}">
              <a16:creationId xmlns:a16="http://schemas.microsoft.com/office/drawing/2014/main" id="{9E56B5E8-9F11-4CB0-B3C7-06FE2BE0707A}"/>
            </a:ext>
          </a:extLst>
        </xdr:cNvPr>
        <xdr:cNvCxnSpPr/>
      </xdr:nvCxnSpPr>
      <xdr:spPr>
        <a:xfrm flipV="1">
          <a:off x="15481300" y="6336574"/>
          <a:ext cx="838200" cy="4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537" name="楕円 536">
          <a:extLst>
            <a:ext uri="{FF2B5EF4-FFF2-40B4-BE49-F238E27FC236}">
              <a16:creationId xmlns:a16="http://schemas.microsoft.com/office/drawing/2014/main" id="{FD1C4A31-F7FA-4983-9A06-21ED2367209F}"/>
            </a:ext>
          </a:extLst>
        </xdr:cNvPr>
        <xdr:cNvSpPr/>
      </xdr:nvSpPr>
      <xdr:spPr>
        <a:xfrm>
          <a:off x="14541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74567</xdr:rowOff>
    </xdr:from>
    <xdr:to>
      <xdr:col>81</xdr:col>
      <xdr:colOff>50800</xdr:colOff>
      <xdr:row>39</xdr:row>
      <xdr:rowOff>81099</xdr:rowOff>
    </xdr:to>
    <xdr:cxnSp macro="">
      <xdr:nvCxnSpPr>
        <xdr:cNvPr id="538" name="直線コネクタ 537">
          <a:extLst>
            <a:ext uri="{FF2B5EF4-FFF2-40B4-BE49-F238E27FC236}">
              <a16:creationId xmlns:a16="http://schemas.microsoft.com/office/drawing/2014/main" id="{46169E9C-46F4-47DB-9440-520984079BFA}"/>
            </a:ext>
          </a:extLst>
        </xdr:cNvPr>
        <xdr:cNvCxnSpPr/>
      </xdr:nvCxnSpPr>
      <xdr:spPr>
        <a:xfrm>
          <a:off x="14592300" y="67611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154396</xdr:rowOff>
    </xdr:from>
    <xdr:to>
      <xdr:col>72</xdr:col>
      <xdr:colOff>38100</xdr:colOff>
      <xdr:row>39</xdr:row>
      <xdr:rowOff>84546</xdr:rowOff>
    </xdr:to>
    <xdr:sp macro="" textlink="">
      <xdr:nvSpPr>
        <xdr:cNvPr id="539" name="楕円 538">
          <a:extLst>
            <a:ext uri="{FF2B5EF4-FFF2-40B4-BE49-F238E27FC236}">
              <a16:creationId xmlns:a16="http://schemas.microsoft.com/office/drawing/2014/main" id="{FC832DBB-80B7-4AB7-98FF-B2E0A570BD3B}"/>
            </a:ext>
          </a:extLst>
        </xdr:cNvPr>
        <xdr:cNvSpPr/>
      </xdr:nvSpPr>
      <xdr:spPr>
        <a:xfrm>
          <a:off x="13652500" y="66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33746</xdr:rowOff>
    </xdr:from>
    <xdr:to>
      <xdr:col>76</xdr:col>
      <xdr:colOff>114300</xdr:colOff>
      <xdr:row>39</xdr:row>
      <xdr:rowOff>74567</xdr:rowOff>
    </xdr:to>
    <xdr:cxnSp macro="">
      <xdr:nvCxnSpPr>
        <xdr:cNvPr id="540" name="直線コネクタ 539">
          <a:extLst>
            <a:ext uri="{FF2B5EF4-FFF2-40B4-BE49-F238E27FC236}">
              <a16:creationId xmlns:a16="http://schemas.microsoft.com/office/drawing/2014/main" id="{C94989DE-37AF-4A74-B5C7-C9AA882006AC}"/>
            </a:ext>
          </a:extLst>
        </xdr:cNvPr>
        <xdr:cNvCxnSpPr/>
      </xdr:nvCxnSpPr>
      <xdr:spPr>
        <a:xfrm>
          <a:off x="13703300" y="672029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113574</xdr:rowOff>
    </xdr:from>
    <xdr:to>
      <xdr:col>67</xdr:col>
      <xdr:colOff>101600</xdr:colOff>
      <xdr:row>39</xdr:row>
      <xdr:rowOff>43724</xdr:rowOff>
    </xdr:to>
    <xdr:sp macro="" textlink="">
      <xdr:nvSpPr>
        <xdr:cNvPr id="541" name="楕円 540">
          <a:extLst>
            <a:ext uri="{FF2B5EF4-FFF2-40B4-BE49-F238E27FC236}">
              <a16:creationId xmlns:a16="http://schemas.microsoft.com/office/drawing/2014/main" id="{109157EE-F8D4-4AA1-8C03-DC8C88A547A0}"/>
            </a:ext>
          </a:extLst>
        </xdr:cNvPr>
        <xdr:cNvSpPr/>
      </xdr:nvSpPr>
      <xdr:spPr>
        <a:xfrm>
          <a:off x="12763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164374</xdr:rowOff>
    </xdr:from>
    <xdr:to>
      <xdr:col>71</xdr:col>
      <xdr:colOff>177800</xdr:colOff>
      <xdr:row>39</xdr:row>
      <xdr:rowOff>33746</xdr:rowOff>
    </xdr:to>
    <xdr:cxnSp macro="">
      <xdr:nvCxnSpPr>
        <xdr:cNvPr id="542" name="直線コネクタ 541">
          <a:extLst>
            <a:ext uri="{FF2B5EF4-FFF2-40B4-BE49-F238E27FC236}">
              <a16:creationId xmlns:a16="http://schemas.microsoft.com/office/drawing/2014/main" id="{E4572DF1-C432-4AB8-AB1D-E6C2103530EC}"/>
            </a:ext>
          </a:extLst>
        </xdr:cNvPr>
        <xdr:cNvCxnSpPr/>
      </xdr:nvCxnSpPr>
      <xdr:spPr>
        <a:xfrm>
          <a:off x="12814300" y="667947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0D6D2397-3748-414E-A901-12147AAF103D}"/>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77CB0787-B55B-4AD0-BC21-F8861C969762}"/>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A397BAFB-38A1-42E3-9325-E853488B4249}"/>
            </a:ext>
          </a:extLst>
        </xdr:cNvPr>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133730</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0D3F464D-FFDB-411A-812D-C33A1187FDEF}"/>
            </a:ext>
          </a:extLst>
        </xdr:cNvPr>
        <xdr:cNvSpPr txBox="1"/>
      </xdr:nvSpPr>
      <xdr:spPr>
        <a:xfrm>
          <a:off x="12611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123026</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54D2A309-F021-4D8A-8CFF-7D56EAE44C05}"/>
            </a:ext>
          </a:extLst>
        </xdr:cNvPr>
        <xdr:cNvSpPr txBox="1"/>
      </xdr:nvSpPr>
      <xdr:spPr>
        <a:xfrm>
          <a:off x="15266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4BB3DC23-D001-49AA-AA0A-6B6C8E669EFB}"/>
            </a:ext>
          </a:extLst>
        </xdr:cNvPr>
        <xdr:cNvSpPr txBox="1"/>
      </xdr:nvSpPr>
      <xdr:spPr>
        <a:xfrm>
          <a:off x="14389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75673</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5482A727-3373-4CA9-89A0-309BC1F44185}"/>
            </a:ext>
          </a:extLst>
        </xdr:cNvPr>
        <xdr:cNvSpPr txBox="1"/>
      </xdr:nvSpPr>
      <xdr:spPr>
        <a:xfrm>
          <a:off x="13500744"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34851</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B16FF717-7AF5-41A7-A344-497522FD00B2}"/>
            </a:ext>
          </a:extLst>
        </xdr:cNvPr>
        <xdr:cNvSpPr txBox="1"/>
      </xdr:nvSpPr>
      <xdr:spPr>
        <a:xfrm>
          <a:off x="126117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C4697810-BE7D-446F-8F8C-14AC52D251E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3A2904DD-3E11-468A-989D-2EAED5B92A1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3FA187BB-A7E3-4E76-B9B7-848BB41E431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C599DABF-0CFC-4F37-B005-8D70077AF1D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CAAF87A4-8C94-4F79-B675-04414CD75F9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BCC139DD-DA07-4C79-BFB6-D9B0DCD45A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550A3FD-CC45-4A55-BF3C-DB7C5E5F35D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77D81166-9156-4F56-8C20-BC861508CAA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B78ABA9E-DB22-4730-A76E-D322B7FE34F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F6FC3EE5-C38C-42EF-9375-8A8064B1AE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901BB152-B2E4-46E3-BE55-FD287C51146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B02778FA-AF4C-4721-B9BB-CD6591C3E823}"/>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8C8072F5-D278-4215-8350-93F28CE4D09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854C174C-34A5-400F-AF52-6CFEA799419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19AF9BB2-1F7C-4F56-B63E-269E21D3B4B5}"/>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A7C36C44-E281-4944-BA04-F0D0C87DB5AE}"/>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5D4BD5ED-6B26-4851-AAB7-3462460BF59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2665467B-C322-43AC-8C32-14FAA4FB82D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90658653-2718-484D-8CC6-05B7908D553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A39E6226-F474-41B6-A73A-B32DC46225D8}"/>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4E2CAD11-9CE9-4464-9A3F-7461E9DAD46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2B026E7B-E2EA-4685-830B-447A6B1D03F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BD7EB825-B75C-46F5-9303-75E09B84DA2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1F8E7907-37B2-4583-8829-40FEA7511A50}"/>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9924A890-1338-4E58-A13F-2F2DAEE70A05}"/>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8E1DB993-D1F5-4D98-A094-CB1D8D2D95E9}"/>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0ADC112C-4559-40E7-BC25-C73CC0DB2EAD}"/>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D3B092FA-96AE-40BE-948B-AAF706F31C75}"/>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18801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FAC28475-9BB2-4981-87DF-9B47A51C9FD4}"/>
            </a:ext>
          </a:extLst>
        </xdr:cNvPr>
        <xdr:cNvSpPr txBox="1"/>
      </xdr:nvSpPr>
      <xdr:spPr>
        <a:xfrm>
          <a:off x="22199600" y="6705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AF2A1CD6-4E1A-4B25-889E-01744FAE2A66}"/>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52D03D37-3A0D-45E6-8FD3-EA1F99FE4A55}"/>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12CA3D90-D0FC-4FFF-93A2-F6B1AC4FD4EF}"/>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161710</xdr:rowOff>
    </xdr:from>
    <xdr:to>
      <xdr:col>102</xdr:col>
      <xdr:colOff>165100</xdr:colOff>
      <xdr:row>40</xdr:row>
      <xdr:rowOff>91860</xdr:rowOff>
    </xdr:to>
    <xdr:sp macro="" textlink="">
      <xdr:nvSpPr>
        <xdr:cNvPr id="583" name="フローチャート: 判断 582">
          <a:extLst>
            <a:ext uri="{FF2B5EF4-FFF2-40B4-BE49-F238E27FC236}">
              <a16:creationId xmlns:a16="http://schemas.microsoft.com/office/drawing/2014/main" id="{A6481146-BC31-4AFE-9568-6ED4AACD01B6}"/>
            </a:ext>
          </a:extLst>
        </xdr:cNvPr>
        <xdr:cNvSpPr/>
      </xdr:nvSpPr>
      <xdr:spPr>
        <a:xfrm>
          <a:off x="19494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4940</xdr:rowOff>
    </xdr:from>
    <xdr:to>
      <xdr:col>98</xdr:col>
      <xdr:colOff>38100</xdr:colOff>
      <xdr:row>40</xdr:row>
      <xdr:rowOff>106540</xdr:rowOff>
    </xdr:to>
    <xdr:sp macro="" textlink="">
      <xdr:nvSpPr>
        <xdr:cNvPr id="584" name="フローチャート: 判断 583">
          <a:extLst>
            <a:ext uri="{FF2B5EF4-FFF2-40B4-BE49-F238E27FC236}">
              <a16:creationId xmlns:a16="http://schemas.microsoft.com/office/drawing/2014/main" id="{C7E7CCBA-05B2-413B-BD33-FE4DDBAEDFA5}"/>
            </a:ext>
          </a:extLst>
        </xdr:cNvPr>
        <xdr:cNvSpPr/>
      </xdr:nvSpPr>
      <xdr:spPr>
        <a:xfrm>
          <a:off x="18605500" y="68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231574A-A89C-4399-9533-C9E792EEFAF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56C27FA-0755-4BDC-9EC3-68054874091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EDB41BA2-8A41-4DDD-A8E3-FA722FB742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CAEE250-2EC1-4EC1-B411-F7ABD39D99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3591B15-1289-4D4C-BE8D-6BA88262B9A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21823</xdr:rowOff>
    </xdr:from>
    <xdr:to>
      <xdr:col>116</xdr:col>
      <xdr:colOff>114300</xdr:colOff>
      <xdr:row>38</xdr:row>
      <xdr:rowOff>123423</xdr:rowOff>
    </xdr:to>
    <xdr:sp macro="" textlink="">
      <xdr:nvSpPr>
        <xdr:cNvPr id="590" name="楕円 589">
          <a:extLst>
            <a:ext uri="{FF2B5EF4-FFF2-40B4-BE49-F238E27FC236}">
              <a16:creationId xmlns:a16="http://schemas.microsoft.com/office/drawing/2014/main" id="{B0D57419-3038-4B20-87AD-BBFACE59B2B9}"/>
            </a:ext>
          </a:extLst>
        </xdr:cNvPr>
        <xdr:cNvSpPr/>
      </xdr:nvSpPr>
      <xdr:spPr>
        <a:xfrm>
          <a:off x="22110700" y="653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44699</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72866910-DDEF-4C4D-8643-9503286E4CA2}"/>
            </a:ext>
          </a:extLst>
        </xdr:cNvPr>
        <xdr:cNvSpPr txBox="1"/>
      </xdr:nvSpPr>
      <xdr:spPr>
        <a:xfrm>
          <a:off x="22199600" y="638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126536</xdr:rowOff>
    </xdr:from>
    <xdr:to>
      <xdr:col>112</xdr:col>
      <xdr:colOff>38100</xdr:colOff>
      <xdr:row>40</xdr:row>
      <xdr:rowOff>56686</xdr:rowOff>
    </xdr:to>
    <xdr:sp macro="" textlink="">
      <xdr:nvSpPr>
        <xdr:cNvPr id="592" name="楕円 591">
          <a:extLst>
            <a:ext uri="{FF2B5EF4-FFF2-40B4-BE49-F238E27FC236}">
              <a16:creationId xmlns:a16="http://schemas.microsoft.com/office/drawing/2014/main" id="{927F354F-A92C-4FF3-BC66-F70B2B41622B}"/>
            </a:ext>
          </a:extLst>
        </xdr:cNvPr>
        <xdr:cNvSpPr/>
      </xdr:nvSpPr>
      <xdr:spPr>
        <a:xfrm>
          <a:off x="21272500" y="68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72623</xdr:rowOff>
    </xdr:from>
    <xdr:to>
      <xdr:col>116</xdr:col>
      <xdr:colOff>63500</xdr:colOff>
      <xdr:row>40</xdr:row>
      <xdr:rowOff>5886</xdr:rowOff>
    </xdr:to>
    <xdr:cxnSp macro="">
      <xdr:nvCxnSpPr>
        <xdr:cNvPr id="593" name="直線コネクタ 592">
          <a:extLst>
            <a:ext uri="{FF2B5EF4-FFF2-40B4-BE49-F238E27FC236}">
              <a16:creationId xmlns:a16="http://schemas.microsoft.com/office/drawing/2014/main" id="{BB54BF8C-A6DD-472B-8C7C-AB1938551D50}"/>
            </a:ext>
          </a:extLst>
        </xdr:cNvPr>
        <xdr:cNvCxnSpPr/>
      </xdr:nvCxnSpPr>
      <xdr:spPr>
        <a:xfrm flipV="1">
          <a:off x="21323300" y="6587723"/>
          <a:ext cx="838200" cy="27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136633</xdr:rowOff>
    </xdr:from>
    <xdr:to>
      <xdr:col>107</xdr:col>
      <xdr:colOff>101600</xdr:colOff>
      <xdr:row>40</xdr:row>
      <xdr:rowOff>66783</xdr:rowOff>
    </xdr:to>
    <xdr:sp macro="" textlink="">
      <xdr:nvSpPr>
        <xdr:cNvPr id="594" name="楕円 593">
          <a:extLst>
            <a:ext uri="{FF2B5EF4-FFF2-40B4-BE49-F238E27FC236}">
              <a16:creationId xmlns:a16="http://schemas.microsoft.com/office/drawing/2014/main" id="{EF07BE12-48E3-41D6-A9AD-A9CDE72FC2E9}"/>
            </a:ext>
          </a:extLst>
        </xdr:cNvPr>
        <xdr:cNvSpPr/>
      </xdr:nvSpPr>
      <xdr:spPr>
        <a:xfrm>
          <a:off x="20383500" y="682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5886</xdr:rowOff>
    </xdr:from>
    <xdr:to>
      <xdr:col>111</xdr:col>
      <xdr:colOff>177800</xdr:colOff>
      <xdr:row>40</xdr:row>
      <xdr:rowOff>15983</xdr:rowOff>
    </xdr:to>
    <xdr:cxnSp macro="">
      <xdr:nvCxnSpPr>
        <xdr:cNvPr id="595" name="直線コネクタ 594">
          <a:extLst>
            <a:ext uri="{FF2B5EF4-FFF2-40B4-BE49-F238E27FC236}">
              <a16:creationId xmlns:a16="http://schemas.microsoft.com/office/drawing/2014/main" id="{4BAD21BB-D72A-44AA-ADC2-8BE0C1B23F6C}"/>
            </a:ext>
          </a:extLst>
        </xdr:cNvPr>
        <xdr:cNvCxnSpPr/>
      </xdr:nvCxnSpPr>
      <xdr:spPr>
        <a:xfrm flipV="1">
          <a:off x="20434300" y="6863886"/>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145545</xdr:rowOff>
    </xdr:from>
    <xdr:to>
      <xdr:col>102</xdr:col>
      <xdr:colOff>165100</xdr:colOff>
      <xdr:row>40</xdr:row>
      <xdr:rowOff>75695</xdr:rowOff>
    </xdr:to>
    <xdr:sp macro="" textlink="">
      <xdr:nvSpPr>
        <xdr:cNvPr id="596" name="楕円 595">
          <a:extLst>
            <a:ext uri="{FF2B5EF4-FFF2-40B4-BE49-F238E27FC236}">
              <a16:creationId xmlns:a16="http://schemas.microsoft.com/office/drawing/2014/main" id="{AE8FDA3E-D8C6-4A1A-B184-F511B3E4B42A}"/>
            </a:ext>
          </a:extLst>
        </xdr:cNvPr>
        <xdr:cNvSpPr/>
      </xdr:nvSpPr>
      <xdr:spPr>
        <a:xfrm>
          <a:off x="19494500" y="683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15983</xdr:rowOff>
    </xdr:from>
    <xdr:to>
      <xdr:col>107</xdr:col>
      <xdr:colOff>50800</xdr:colOff>
      <xdr:row>40</xdr:row>
      <xdr:rowOff>24895</xdr:rowOff>
    </xdr:to>
    <xdr:cxnSp macro="">
      <xdr:nvCxnSpPr>
        <xdr:cNvPr id="597" name="直線コネクタ 596">
          <a:extLst>
            <a:ext uri="{FF2B5EF4-FFF2-40B4-BE49-F238E27FC236}">
              <a16:creationId xmlns:a16="http://schemas.microsoft.com/office/drawing/2014/main" id="{20561907-2416-4F24-9D74-E1CCB1F85576}"/>
            </a:ext>
          </a:extLst>
        </xdr:cNvPr>
        <xdr:cNvCxnSpPr/>
      </xdr:nvCxnSpPr>
      <xdr:spPr>
        <a:xfrm flipV="1">
          <a:off x="19545300" y="6873983"/>
          <a:ext cx="889000" cy="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151123</xdr:rowOff>
    </xdr:from>
    <xdr:to>
      <xdr:col>98</xdr:col>
      <xdr:colOff>38100</xdr:colOff>
      <xdr:row>40</xdr:row>
      <xdr:rowOff>81273</xdr:rowOff>
    </xdr:to>
    <xdr:sp macro="" textlink="">
      <xdr:nvSpPr>
        <xdr:cNvPr id="598" name="楕円 597">
          <a:extLst>
            <a:ext uri="{FF2B5EF4-FFF2-40B4-BE49-F238E27FC236}">
              <a16:creationId xmlns:a16="http://schemas.microsoft.com/office/drawing/2014/main" id="{42DBAF45-5FE1-4B3B-BD10-01755538DDE9}"/>
            </a:ext>
          </a:extLst>
        </xdr:cNvPr>
        <xdr:cNvSpPr/>
      </xdr:nvSpPr>
      <xdr:spPr>
        <a:xfrm>
          <a:off x="18605500" y="683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24895</xdr:rowOff>
    </xdr:from>
    <xdr:to>
      <xdr:col>102</xdr:col>
      <xdr:colOff>114300</xdr:colOff>
      <xdr:row>40</xdr:row>
      <xdr:rowOff>30473</xdr:rowOff>
    </xdr:to>
    <xdr:cxnSp macro="">
      <xdr:nvCxnSpPr>
        <xdr:cNvPr id="599" name="直線コネクタ 598">
          <a:extLst>
            <a:ext uri="{FF2B5EF4-FFF2-40B4-BE49-F238E27FC236}">
              <a16:creationId xmlns:a16="http://schemas.microsoft.com/office/drawing/2014/main" id="{F5C855A2-08CD-4B77-AE6A-15B0AA3A1938}"/>
            </a:ext>
          </a:extLst>
        </xdr:cNvPr>
        <xdr:cNvCxnSpPr/>
      </xdr:nvCxnSpPr>
      <xdr:spPr>
        <a:xfrm flipV="1">
          <a:off x="18656300" y="6882895"/>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92DB23EE-540A-497E-9D44-C9E4E5EDCCDA}"/>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7692E904-68B3-4108-A618-F9E4DA3A59DE}"/>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82987</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C495FDBA-F1E3-45BA-92C3-F28EE7E349C6}"/>
            </a:ext>
          </a:extLst>
        </xdr:cNvPr>
        <xdr:cNvSpPr txBox="1"/>
      </xdr:nvSpPr>
      <xdr:spPr>
        <a:xfrm>
          <a:off x="19278111" y="69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97667</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9502A123-E281-47CA-869E-83A8EA506CB3}"/>
            </a:ext>
          </a:extLst>
        </xdr:cNvPr>
        <xdr:cNvSpPr txBox="1"/>
      </xdr:nvSpPr>
      <xdr:spPr>
        <a:xfrm>
          <a:off x="18389111" y="695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47813</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53627E3B-7F0E-42D6-AC1F-8877F0A57BFB}"/>
            </a:ext>
          </a:extLst>
        </xdr:cNvPr>
        <xdr:cNvSpPr txBox="1"/>
      </xdr:nvSpPr>
      <xdr:spPr>
        <a:xfrm>
          <a:off x="21043411" y="690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57910</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504212AB-2BD3-41BF-83D9-623089188CE8}"/>
            </a:ext>
          </a:extLst>
        </xdr:cNvPr>
        <xdr:cNvSpPr txBox="1"/>
      </xdr:nvSpPr>
      <xdr:spPr>
        <a:xfrm>
          <a:off x="20167111" y="69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92222</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4A6DEB7B-06BF-48C3-AE9C-CF126B2FA02A}"/>
            </a:ext>
          </a:extLst>
        </xdr:cNvPr>
        <xdr:cNvSpPr txBox="1"/>
      </xdr:nvSpPr>
      <xdr:spPr>
        <a:xfrm>
          <a:off x="19278111" y="66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97800</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94176B81-30CE-4CE4-9117-6F274E0FD5C1}"/>
            </a:ext>
          </a:extLst>
        </xdr:cNvPr>
        <xdr:cNvSpPr txBox="1"/>
      </xdr:nvSpPr>
      <xdr:spPr>
        <a:xfrm>
          <a:off x="18389111" y="661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C295C646-FD80-4A7D-996F-6303EA80EAD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E60ADC01-A5F7-4DB8-BA80-045D7052B1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DA733EFF-F4A0-4BD5-878B-773014C5501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D0686544-5803-41E6-B73A-83F8968976F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AA36CB5-D5C1-4C52-9B96-26251A0CC4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E182B89-D693-4666-86A0-265DD3E4CE5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1AEB6AC7-F35A-484B-A4D1-FBE2DE35DBA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60181E0A-FD84-4FB6-B87B-08DE8E9F1DC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64DD14D8-F0AE-43A4-9A99-4C741596876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D6963F30-4972-47B7-9474-DD9C1189BFF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C3A824DE-5887-4DB4-9218-ED03DF07BAC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57F717C2-92EB-42BE-B6E4-4F3D9AF6614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E1B8D1DB-1CE7-49BE-BE63-10738A50370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E74180E8-6A8E-4E14-8AC9-5736D9B9B1B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9F3FE1AB-495E-498D-848D-546C25382F7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DBAF27D8-1C91-41C0-9BC6-7B2BCE52938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A28C1FFC-D4FE-47B3-912B-9E95B1265EC7}"/>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135A4167-6E56-43BB-8A52-68E19F4EE15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99BFD062-DA98-4DCC-B484-82CC26CCF99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BADABC65-771E-4F02-B0F6-A852934F1DF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816B686F-CBBD-466A-8A1E-87C6439C866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401F89EC-2744-47CE-91B3-0ECD988E2AE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D2B0A2CC-CB6B-4500-A04B-5EF0A7407B7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F20C287B-4A6A-4D61-A625-D69C0F76BBA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3B222BFB-8421-4E6D-94F5-CB3103467CEC}"/>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0E2D1337-86DA-4331-867A-4757EDED4C44}"/>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024BE489-D33F-4C49-9488-674083BEEBB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13727C97-342B-492D-B641-4F3975C38D4A}"/>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1715F9FE-3B79-4011-AF0F-11216BA0E90F}"/>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B6ECF098-E59B-4BA2-BBEB-B1FD3715E73B}"/>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36CC1574-6839-443C-91CA-26CB3D4AF70F}"/>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572AB686-5C37-48B8-92F6-CAB6E66D201F}"/>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20F159FE-F3A9-477F-A7F5-0720664B2A13}"/>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69215</xdr:rowOff>
    </xdr:from>
    <xdr:to>
      <xdr:col>72</xdr:col>
      <xdr:colOff>38100</xdr:colOff>
      <xdr:row>58</xdr:row>
      <xdr:rowOff>170815</xdr:rowOff>
    </xdr:to>
    <xdr:sp macro="" textlink="">
      <xdr:nvSpPr>
        <xdr:cNvPr id="641" name="フローチャート: 判断 640">
          <a:extLst>
            <a:ext uri="{FF2B5EF4-FFF2-40B4-BE49-F238E27FC236}">
              <a16:creationId xmlns:a16="http://schemas.microsoft.com/office/drawing/2014/main" id="{DCB3ECCE-A846-48AD-A1C6-46F414CD448F}"/>
            </a:ext>
          </a:extLst>
        </xdr:cNvPr>
        <xdr:cNvSpPr/>
      </xdr:nvSpPr>
      <xdr:spPr>
        <a:xfrm>
          <a:off x="13652500" y="1001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52070</xdr:rowOff>
    </xdr:from>
    <xdr:to>
      <xdr:col>67</xdr:col>
      <xdr:colOff>101600</xdr:colOff>
      <xdr:row>58</xdr:row>
      <xdr:rowOff>153670</xdr:rowOff>
    </xdr:to>
    <xdr:sp macro="" textlink="">
      <xdr:nvSpPr>
        <xdr:cNvPr id="642" name="フローチャート: 判断 641">
          <a:extLst>
            <a:ext uri="{FF2B5EF4-FFF2-40B4-BE49-F238E27FC236}">
              <a16:creationId xmlns:a16="http://schemas.microsoft.com/office/drawing/2014/main" id="{E20FB97F-61C2-406A-A976-B2B55C0FFD40}"/>
            </a:ext>
          </a:extLst>
        </xdr:cNvPr>
        <xdr:cNvSpPr/>
      </xdr:nvSpPr>
      <xdr:spPr>
        <a:xfrm>
          <a:off x="12763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73F694F-65E3-4B0D-A0DE-A5BE2B3DC9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9B9B03AA-2F99-4327-972F-5B85094AB6E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94AB6CB-F383-4FD6-827C-4446D8A1991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A151BC89-0B3F-4B54-9984-EE7BEC536B7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632A963-4DE7-4676-BD09-E47811E2DE2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648" name="楕円 647">
          <a:extLst>
            <a:ext uri="{FF2B5EF4-FFF2-40B4-BE49-F238E27FC236}">
              <a16:creationId xmlns:a16="http://schemas.microsoft.com/office/drawing/2014/main" id="{540B8C42-7E0C-44CD-BDC8-D7172D8F7C1D}"/>
            </a:ext>
          </a:extLst>
        </xdr:cNvPr>
        <xdr:cNvSpPr/>
      </xdr:nvSpPr>
      <xdr:spPr>
        <a:xfrm>
          <a:off x="16268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26687</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FF120D9D-8338-407C-A00F-7086EF918676}"/>
            </a:ext>
          </a:extLst>
        </xdr:cNvPr>
        <xdr:cNvSpPr txBox="1"/>
      </xdr:nvSpPr>
      <xdr:spPr>
        <a:xfrm>
          <a:off x="16357600"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4445</xdr:rowOff>
    </xdr:from>
    <xdr:to>
      <xdr:col>81</xdr:col>
      <xdr:colOff>101600</xdr:colOff>
      <xdr:row>60</xdr:row>
      <xdr:rowOff>106045</xdr:rowOff>
    </xdr:to>
    <xdr:sp macro="" textlink="">
      <xdr:nvSpPr>
        <xdr:cNvPr id="650" name="楕円 649">
          <a:extLst>
            <a:ext uri="{FF2B5EF4-FFF2-40B4-BE49-F238E27FC236}">
              <a16:creationId xmlns:a16="http://schemas.microsoft.com/office/drawing/2014/main" id="{5B984921-3A7A-4577-AA6D-46715BA76554}"/>
            </a:ext>
          </a:extLst>
        </xdr:cNvPr>
        <xdr:cNvSpPr/>
      </xdr:nvSpPr>
      <xdr:spPr>
        <a:xfrm>
          <a:off x="15430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55245</xdr:rowOff>
    </xdr:from>
    <xdr:to>
      <xdr:col>85</xdr:col>
      <xdr:colOff>127000</xdr:colOff>
      <xdr:row>60</xdr:row>
      <xdr:rowOff>99060</xdr:rowOff>
    </xdr:to>
    <xdr:cxnSp macro="">
      <xdr:nvCxnSpPr>
        <xdr:cNvPr id="651" name="直線コネクタ 650">
          <a:extLst>
            <a:ext uri="{FF2B5EF4-FFF2-40B4-BE49-F238E27FC236}">
              <a16:creationId xmlns:a16="http://schemas.microsoft.com/office/drawing/2014/main" id="{7A85085E-713C-46F0-AFE7-435C98C174E3}"/>
            </a:ext>
          </a:extLst>
        </xdr:cNvPr>
        <xdr:cNvCxnSpPr/>
      </xdr:nvCxnSpPr>
      <xdr:spPr>
        <a:xfrm>
          <a:off x="15481300" y="103422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52" name="楕円 651">
          <a:extLst>
            <a:ext uri="{FF2B5EF4-FFF2-40B4-BE49-F238E27FC236}">
              <a16:creationId xmlns:a16="http://schemas.microsoft.com/office/drawing/2014/main" id="{7967DC39-CAD3-4C7A-8E15-E43BF9B71256}"/>
            </a:ext>
          </a:extLst>
        </xdr:cNvPr>
        <xdr:cNvSpPr/>
      </xdr:nvSpPr>
      <xdr:spPr>
        <a:xfrm>
          <a:off x="14541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19050</xdr:rowOff>
    </xdr:from>
    <xdr:to>
      <xdr:col>81</xdr:col>
      <xdr:colOff>50800</xdr:colOff>
      <xdr:row>60</xdr:row>
      <xdr:rowOff>55245</xdr:rowOff>
    </xdr:to>
    <xdr:cxnSp macro="">
      <xdr:nvCxnSpPr>
        <xdr:cNvPr id="653" name="直線コネクタ 652">
          <a:extLst>
            <a:ext uri="{FF2B5EF4-FFF2-40B4-BE49-F238E27FC236}">
              <a16:creationId xmlns:a16="http://schemas.microsoft.com/office/drawing/2014/main" id="{9CE85128-9388-49AB-9E41-8398FA1CBE3B}"/>
            </a:ext>
          </a:extLst>
        </xdr:cNvPr>
        <xdr:cNvCxnSpPr/>
      </xdr:nvCxnSpPr>
      <xdr:spPr>
        <a:xfrm>
          <a:off x="14592300" y="10306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97790</xdr:rowOff>
    </xdr:from>
    <xdr:to>
      <xdr:col>72</xdr:col>
      <xdr:colOff>38100</xdr:colOff>
      <xdr:row>60</xdr:row>
      <xdr:rowOff>27940</xdr:rowOff>
    </xdr:to>
    <xdr:sp macro="" textlink="">
      <xdr:nvSpPr>
        <xdr:cNvPr id="654" name="楕円 653">
          <a:extLst>
            <a:ext uri="{FF2B5EF4-FFF2-40B4-BE49-F238E27FC236}">
              <a16:creationId xmlns:a16="http://schemas.microsoft.com/office/drawing/2014/main" id="{D7EA2891-808D-424F-8C32-646FD885D46C}"/>
            </a:ext>
          </a:extLst>
        </xdr:cNvPr>
        <xdr:cNvSpPr/>
      </xdr:nvSpPr>
      <xdr:spPr>
        <a:xfrm>
          <a:off x="13652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148590</xdr:rowOff>
    </xdr:from>
    <xdr:to>
      <xdr:col>76</xdr:col>
      <xdr:colOff>114300</xdr:colOff>
      <xdr:row>60</xdr:row>
      <xdr:rowOff>19050</xdr:rowOff>
    </xdr:to>
    <xdr:cxnSp macro="">
      <xdr:nvCxnSpPr>
        <xdr:cNvPr id="655" name="直線コネクタ 654">
          <a:extLst>
            <a:ext uri="{FF2B5EF4-FFF2-40B4-BE49-F238E27FC236}">
              <a16:creationId xmlns:a16="http://schemas.microsoft.com/office/drawing/2014/main" id="{E923F5B4-DB9F-4E71-B35E-CD8C0271E1C2}"/>
            </a:ext>
          </a:extLst>
        </xdr:cNvPr>
        <xdr:cNvCxnSpPr/>
      </xdr:nvCxnSpPr>
      <xdr:spPr>
        <a:xfrm>
          <a:off x="13703300" y="102641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55880</xdr:rowOff>
    </xdr:from>
    <xdr:to>
      <xdr:col>67</xdr:col>
      <xdr:colOff>101600</xdr:colOff>
      <xdr:row>59</xdr:row>
      <xdr:rowOff>157480</xdr:rowOff>
    </xdr:to>
    <xdr:sp macro="" textlink="">
      <xdr:nvSpPr>
        <xdr:cNvPr id="656" name="楕円 655">
          <a:extLst>
            <a:ext uri="{FF2B5EF4-FFF2-40B4-BE49-F238E27FC236}">
              <a16:creationId xmlns:a16="http://schemas.microsoft.com/office/drawing/2014/main" id="{39DF0A56-C8F3-4F9C-A5BD-EAF714F774DB}"/>
            </a:ext>
          </a:extLst>
        </xdr:cNvPr>
        <xdr:cNvSpPr/>
      </xdr:nvSpPr>
      <xdr:spPr>
        <a:xfrm>
          <a:off x="12763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106680</xdr:rowOff>
    </xdr:from>
    <xdr:to>
      <xdr:col>71</xdr:col>
      <xdr:colOff>177800</xdr:colOff>
      <xdr:row>59</xdr:row>
      <xdr:rowOff>148590</xdr:rowOff>
    </xdr:to>
    <xdr:cxnSp macro="">
      <xdr:nvCxnSpPr>
        <xdr:cNvPr id="657" name="直線コネクタ 656">
          <a:extLst>
            <a:ext uri="{FF2B5EF4-FFF2-40B4-BE49-F238E27FC236}">
              <a16:creationId xmlns:a16="http://schemas.microsoft.com/office/drawing/2014/main" id="{1F1E034F-F138-4A16-83BD-F360F29BA78D}"/>
            </a:ext>
          </a:extLst>
        </xdr:cNvPr>
        <xdr:cNvCxnSpPr/>
      </xdr:nvCxnSpPr>
      <xdr:spPr>
        <a:xfrm>
          <a:off x="12814300" y="102222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E3FA4C62-967A-4B02-9253-6CA1157758CA}"/>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361AF840-99F6-46EC-BB1A-DEFA84B61D98}"/>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15892</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F73C275F-6C1F-4523-A5DC-16BA6593FBC2}"/>
            </a:ext>
          </a:extLst>
        </xdr:cNvPr>
        <xdr:cNvSpPr txBox="1"/>
      </xdr:nvSpPr>
      <xdr:spPr>
        <a:xfrm>
          <a:off x="1350074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170197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2B6ABD23-183D-414C-A4AD-3788B32149C9}"/>
            </a:ext>
          </a:extLst>
        </xdr:cNvPr>
        <xdr:cNvSpPr txBox="1"/>
      </xdr:nvSpPr>
      <xdr:spPr>
        <a:xfrm>
          <a:off x="12611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97172</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2955F161-D888-46B7-B3EF-DAB10ADC5D05}"/>
            </a:ext>
          </a:extLst>
        </xdr:cNvPr>
        <xdr:cNvSpPr txBox="1"/>
      </xdr:nvSpPr>
      <xdr:spPr>
        <a:xfrm>
          <a:off x="15266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B01B81BD-E94E-44F0-B057-F994F85A6A8D}"/>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19067</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E4B0383B-09A1-4816-AE46-570A48896146}"/>
            </a:ext>
          </a:extLst>
        </xdr:cNvPr>
        <xdr:cNvSpPr txBox="1"/>
      </xdr:nvSpPr>
      <xdr:spPr>
        <a:xfrm>
          <a:off x="13500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148607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D8903E40-DC47-4E4C-A913-2337E54800D3}"/>
            </a:ext>
          </a:extLst>
        </xdr:cNvPr>
        <xdr:cNvSpPr txBox="1"/>
      </xdr:nvSpPr>
      <xdr:spPr>
        <a:xfrm>
          <a:off x="12611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E5D9F999-4ABD-46D5-BA1B-E728229E513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F4C8AF89-4892-4A70-8D1F-27B3BAAFA8F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1BAFE53F-1E40-4332-8CF3-06EEB4F35E8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A8287C31-6EC8-4C3E-9DE9-315C4F9C9FF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A3444D7A-66C1-48DB-A7F0-03A443DE37A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4B276374-ABAE-46FD-8E98-C4A753FE7D6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FA2BA4BD-98F2-415E-A411-186A3E2E43C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3D989084-1EB0-4F05-BF76-D4311E432FD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0E383584-9667-4216-8106-CC52D6B4818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80993CE4-BC22-4588-AD2E-22E2FFA68E4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3571A80F-496D-40A7-BD82-44EAF437FC4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CD38604A-17D4-4413-B61B-18F237611A5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5B3C3B44-6B84-48DA-B871-33C9BBAD91B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049A3B9B-C544-4C63-8E1E-6729290A929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4481DD5-651D-4FDA-9F68-C6DFBCE2002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B974212D-C646-4FEB-81D2-5265CA7E338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8DD2158-647F-474B-875A-052DB194596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938E1BD8-A90E-4ECF-A849-096D1C02099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4F361247-4DEB-450C-A810-E4CC243CE51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52858CFA-44B0-4E4E-B763-0DD889AE8EB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D412B207-89D6-4261-A210-30ADB607FD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244D78B9-ADD2-4293-9ED0-1D160B87999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1D007637-A6F8-4B04-AEF1-6EE87AA655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838EC4B7-660A-4F48-B0DD-2E50EDE91858}"/>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47C26AB7-8060-4EEE-ADDE-14FD4A869AE7}"/>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0B8078BE-CCE1-414F-BE36-6B3D204DA35F}"/>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4AF5BC58-729D-4108-A420-AA714A13FD2E}"/>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93974E59-E3B6-46DA-80C4-8671235058AD}"/>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90187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F280DDF5-1226-45C1-8F35-7E5BF15DB651}"/>
            </a:ext>
          </a:extLst>
        </xdr:cNvPr>
        <xdr:cNvSpPr txBox="1"/>
      </xdr:nvSpPr>
      <xdr:spPr>
        <a:xfrm>
          <a:off x="22199600" y="10548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CFE112F2-2418-4050-865C-D12D1B7A1531}"/>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DABA9A22-12B2-454C-AB1A-56E00FAB2043}"/>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29CC5C43-53E4-4587-90FB-7D7C3B7C99A4}"/>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98" name="フローチャート: 判断 697">
          <a:extLst>
            <a:ext uri="{FF2B5EF4-FFF2-40B4-BE49-F238E27FC236}">
              <a16:creationId xmlns:a16="http://schemas.microsoft.com/office/drawing/2014/main" id="{2E17C9FF-C940-45AB-AFC1-63BDAAB5480B}"/>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699" name="フローチャート: 判断 698">
          <a:extLst>
            <a:ext uri="{FF2B5EF4-FFF2-40B4-BE49-F238E27FC236}">
              <a16:creationId xmlns:a16="http://schemas.microsoft.com/office/drawing/2014/main" id="{018B38FC-C4E1-47FB-B19C-A4D63BAF74F1}"/>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57CCEDF2-881F-4903-BD53-89A554B30C5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C358894-CD1A-4DD3-ADA1-560FD77DB06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E6FFD7B-00EE-4ADC-96DD-8B7F1F52371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3BD00C2B-1A6A-420A-AE10-E01F2BD0D6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3986ACF8-BA62-470A-9C83-E34E39791FC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25400</xdr:rowOff>
    </xdr:from>
    <xdr:to>
      <xdr:col>116</xdr:col>
      <xdr:colOff>114300</xdr:colOff>
      <xdr:row>63</xdr:row>
      <xdr:rowOff>127000</xdr:rowOff>
    </xdr:to>
    <xdr:sp macro="" textlink="">
      <xdr:nvSpPr>
        <xdr:cNvPr id="705" name="楕円 704">
          <a:extLst>
            <a:ext uri="{FF2B5EF4-FFF2-40B4-BE49-F238E27FC236}">
              <a16:creationId xmlns:a16="http://schemas.microsoft.com/office/drawing/2014/main" id="{AFE3FD3F-75A6-4DEA-9B68-116ACA79AE90}"/>
            </a:ext>
          </a:extLst>
        </xdr:cNvPr>
        <xdr:cNvSpPr/>
      </xdr:nvSpPr>
      <xdr:spPr>
        <a:xfrm>
          <a:off x="22110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3827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1ACA271C-DB48-4AF0-8287-0883DE12E6B9}"/>
            </a:ext>
          </a:extLst>
        </xdr:cNvPr>
        <xdr:cNvSpPr txBox="1"/>
      </xdr:nvSpPr>
      <xdr:spPr>
        <a:xfrm>
          <a:off x="22199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25400</xdr:rowOff>
    </xdr:from>
    <xdr:to>
      <xdr:col>112</xdr:col>
      <xdr:colOff>38100</xdr:colOff>
      <xdr:row>63</xdr:row>
      <xdr:rowOff>127000</xdr:rowOff>
    </xdr:to>
    <xdr:sp macro="" textlink="">
      <xdr:nvSpPr>
        <xdr:cNvPr id="707" name="楕円 706">
          <a:extLst>
            <a:ext uri="{FF2B5EF4-FFF2-40B4-BE49-F238E27FC236}">
              <a16:creationId xmlns:a16="http://schemas.microsoft.com/office/drawing/2014/main" id="{6217FFEE-6714-4C9C-BAFB-C1F32C8347FE}"/>
            </a:ext>
          </a:extLst>
        </xdr:cNvPr>
        <xdr:cNvSpPr/>
      </xdr:nvSpPr>
      <xdr:spPr>
        <a:xfrm>
          <a:off x="21272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76200</xdr:rowOff>
    </xdr:from>
    <xdr:to>
      <xdr:col>116</xdr:col>
      <xdr:colOff>63500</xdr:colOff>
      <xdr:row>63</xdr:row>
      <xdr:rowOff>76200</xdr:rowOff>
    </xdr:to>
    <xdr:cxnSp macro="">
      <xdr:nvCxnSpPr>
        <xdr:cNvPr id="708" name="直線コネクタ 707">
          <a:extLst>
            <a:ext uri="{FF2B5EF4-FFF2-40B4-BE49-F238E27FC236}">
              <a16:creationId xmlns:a16="http://schemas.microsoft.com/office/drawing/2014/main" id="{370F6927-0F6B-4649-A1B5-E1B7875BCCE7}"/>
            </a:ext>
          </a:extLst>
        </xdr:cNvPr>
        <xdr:cNvCxnSpPr/>
      </xdr:nvCxnSpPr>
      <xdr:spPr>
        <a:xfrm>
          <a:off x="21323300" y="10877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09" name="楕円 708">
          <a:extLst>
            <a:ext uri="{FF2B5EF4-FFF2-40B4-BE49-F238E27FC236}">
              <a16:creationId xmlns:a16="http://schemas.microsoft.com/office/drawing/2014/main" id="{D8B7B15F-59A3-4E8C-9B5A-B802CB3FA19E}"/>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76200</xdr:rowOff>
    </xdr:from>
    <xdr:to>
      <xdr:col>111</xdr:col>
      <xdr:colOff>177800</xdr:colOff>
      <xdr:row>63</xdr:row>
      <xdr:rowOff>80010</xdr:rowOff>
    </xdr:to>
    <xdr:cxnSp macro="">
      <xdr:nvCxnSpPr>
        <xdr:cNvPr id="710" name="直線コネクタ 709">
          <a:extLst>
            <a:ext uri="{FF2B5EF4-FFF2-40B4-BE49-F238E27FC236}">
              <a16:creationId xmlns:a16="http://schemas.microsoft.com/office/drawing/2014/main" id="{E1C4C217-916A-4F68-ACBC-656E630AECFE}"/>
            </a:ext>
          </a:extLst>
        </xdr:cNvPr>
        <xdr:cNvCxnSpPr/>
      </xdr:nvCxnSpPr>
      <xdr:spPr>
        <a:xfrm flipV="1">
          <a:off x="20434300" y="108775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33020</xdr:rowOff>
    </xdr:from>
    <xdr:to>
      <xdr:col>102</xdr:col>
      <xdr:colOff>165100</xdr:colOff>
      <xdr:row>63</xdr:row>
      <xdr:rowOff>134620</xdr:rowOff>
    </xdr:to>
    <xdr:sp macro="" textlink="">
      <xdr:nvSpPr>
        <xdr:cNvPr id="711" name="楕円 710">
          <a:extLst>
            <a:ext uri="{FF2B5EF4-FFF2-40B4-BE49-F238E27FC236}">
              <a16:creationId xmlns:a16="http://schemas.microsoft.com/office/drawing/2014/main" id="{FCD47AE2-28E6-4676-8F6F-0C11A839969B}"/>
            </a:ext>
          </a:extLst>
        </xdr:cNvPr>
        <xdr:cNvSpPr/>
      </xdr:nvSpPr>
      <xdr:spPr>
        <a:xfrm>
          <a:off x="19494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83820</xdr:rowOff>
    </xdr:to>
    <xdr:cxnSp macro="">
      <xdr:nvCxnSpPr>
        <xdr:cNvPr id="712" name="直線コネクタ 711">
          <a:extLst>
            <a:ext uri="{FF2B5EF4-FFF2-40B4-BE49-F238E27FC236}">
              <a16:creationId xmlns:a16="http://schemas.microsoft.com/office/drawing/2014/main" id="{C3A926DA-7208-4AA8-9145-EC7A181C6919}"/>
            </a:ext>
          </a:extLst>
        </xdr:cNvPr>
        <xdr:cNvCxnSpPr/>
      </xdr:nvCxnSpPr>
      <xdr:spPr>
        <a:xfrm flipV="1">
          <a:off x="19545300" y="108813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13" name="楕円 712">
          <a:extLst>
            <a:ext uri="{FF2B5EF4-FFF2-40B4-BE49-F238E27FC236}">
              <a16:creationId xmlns:a16="http://schemas.microsoft.com/office/drawing/2014/main" id="{3D50874A-827E-4D74-965A-406092C8D3DD}"/>
            </a:ext>
          </a:extLst>
        </xdr:cNvPr>
        <xdr:cNvSpPr/>
      </xdr:nvSpPr>
      <xdr:spPr>
        <a:xfrm>
          <a:off x="18605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83820</xdr:rowOff>
    </xdr:from>
    <xdr:to>
      <xdr:col>102</xdr:col>
      <xdr:colOff>114300</xdr:colOff>
      <xdr:row>63</xdr:row>
      <xdr:rowOff>87630</xdr:rowOff>
    </xdr:to>
    <xdr:cxnSp macro="">
      <xdr:nvCxnSpPr>
        <xdr:cNvPr id="714" name="直線コネクタ 713">
          <a:extLst>
            <a:ext uri="{FF2B5EF4-FFF2-40B4-BE49-F238E27FC236}">
              <a16:creationId xmlns:a16="http://schemas.microsoft.com/office/drawing/2014/main" id="{36BFECFC-D4C3-417C-AE38-485FE66D8E61}"/>
            </a:ext>
          </a:extLst>
        </xdr:cNvPr>
        <xdr:cNvCxnSpPr/>
      </xdr:nvCxnSpPr>
      <xdr:spPr>
        <a:xfrm flipV="1">
          <a:off x="18656300" y="1088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715" name="n_1aveValue【保健センター・保健所】&#10;一人当たり面積">
          <a:extLst>
            <a:ext uri="{FF2B5EF4-FFF2-40B4-BE49-F238E27FC236}">
              <a16:creationId xmlns:a16="http://schemas.microsoft.com/office/drawing/2014/main" id="{BE40F9EB-0D90-4B0B-BD58-E9D7CFCB15E6}"/>
            </a:ext>
          </a:extLst>
        </xdr:cNvPr>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21607</xdr:rowOff>
    </xdr:from>
    <xdr:ext cx="469744" cy="259045"/>
    <xdr:sp macro="" textlink="">
      <xdr:nvSpPr>
        <xdr:cNvPr id="716" name="n_2aveValue【保健センター・保健所】&#10;一人当たり面積">
          <a:extLst>
            <a:ext uri="{FF2B5EF4-FFF2-40B4-BE49-F238E27FC236}">
              <a16:creationId xmlns:a16="http://schemas.microsoft.com/office/drawing/2014/main" id="{CFE4E6A0-6372-445E-BE9C-BBAEDA85974B}"/>
            </a:ext>
          </a:extLst>
        </xdr:cNvPr>
        <xdr:cNvSpPr txBox="1"/>
      </xdr:nvSpPr>
      <xdr:spPr>
        <a:xfrm>
          <a:off x="20199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17" name="n_3aveValue【保健センター・保健所】&#10;一人当たり面積">
          <a:extLst>
            <a:ext uri="{FF2B5EF4-FFF2-40B4-BE49-F238E27FC236}">
              <a16:creationId xmlns:a16="http://schemas.microsoft.com/office/drawing/2014/main" id="{3C4ADB36-2261-4B5F-BE75-2796FD4E4C2D}"/>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113047</xdr:rowOff>
    </xdr:from>
    <xdr:ext cx="469744" cy="259045"/>
    <xdr:sp macro="" textlink="">
      <xdr:nvSpPr>
        <xdr:cNvPr id="718" name="n_4aveValue【保健センター・保健所】&#10;一人当たり面積">
          <a:extLst>
            <a:ext uri="{FF2B5EF4-FFF2-40B4-BE49-F238E27FC236}">
              <a16:creationId xmlns:a16="http://schemas.microsoft.com/office/drawing/2014/main" id="{6FC64E02-E905-4903-8999-293EE44ADB6C}"/>
            </a:ext>
          </a:extLst>
        </xdr:cNvPr>
        <xdr:cNvSpPr txBox="1"/>
      </xdr:nvSpPr>
      <xdr:spPr>
        <a:xfrm>
          <a:off x="18421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118127</xdr:rowOff>
    </xdr:from>
    <xdr:ext cx="469744" cy="259045"/>
    <xdr:sp macro="" textlink="">
      <xdr:nvSpPr>
        <xdr:cNvPr id="719" name="n_1mainValue【保健センター・保健所】&#10;一人当たり面積">
          <a:extLst>
            <a:ext uri="{FF2B5EF4-FFF2-40B4-BE49-F238E27FC236}">
              <a16:creationId xmlns:a16="http://schemas.microsoft.com/office/drawing/2014/main" id="{9E1C0134-80BE-49F5-B9B6-F358DC0DAF6E}"/>
            </a:ext>
          </a:extLst>
        </xdr:cNvPr>
        <xdr:cNvSpPr txBox="1"/>
      </xdr:nvSpPr>
      <xdr:spPr>
        <a:xfrm>
          <a:off x="21075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20" name="n_2mainValue【保健センター・保健所】&#10;一人当たり面積">
          <a:extLst>
            <a:ext uri="{FF2B5EF4-FFF2-40B4-BE49-F238E27FC236}">
              <a16:creationId xmlns:a16="http://schemas.microsoft.com/office/drawing/2014/main" id="{BA5058E6-148A-41EE-8AAD-64B0E77A7995}"/>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125747</xdr:rowOff>
    </xdr:from>
    <xdr:ext cx="469744" cy="259045"/>
    <xdr:sp macro="" textlink="">
      <xdr:nvSpPr>
        <xdr:cNvPr id="721" name="n_3mainValue【保健センター・保健所】&#10;一人当たり面積">
          <a:extLst>
            <a:ext uri="{FF2B5EF4-FFF2-40B4-BE49-F238E27FC236}">
              <a16:creationId xmlns:a16="http://schemas.microsoft.com/office/drawing/2014/main" id="{AD922ACB-FD65-468D-9894-505E4F414490}"/>
            </a:ext>
          </a:extLst>
        </xdr:cNvPr>
        <xdr:cNvSpPr txBox="1"/>
      </xdr:nvSpPr>
      <xdr:spPr>
        <a:xfrm>
          <a:off x="19310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722" name="n_4mainValue【保健センター・保健所】&#10;一人当たり面積">
          <a:extLst>
            <a:ext uri="{FF2B5EF4-FFF2-40B4-BE49-F238E27FC236}">
              <a16:creationId xmlns:a16="http://schemas.microsoft.com/office/drawing/2014/main" id="{9CB9E349-7B7C-4BA5-9F7C-D65B94484562}"/>
            </a:ext>
          </a:extLst>
        </xdr:cNvPr>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F0F031F5-7BF9-4ED6-8D09-4BCF848B6AC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E0F0EE5B-C244-406F-A2D4-E3937C3285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D6E2527E-2CA0-4FEE-95AD-ADF3AAA4CA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70A88C6D-8853-4A2E-A335-EE516E763F1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65D3DD30-EE66-4F1C-951B-4C6B4DE0889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9E413C08-95CC-440C-AFB7-97DCC5061C5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9628187E-3283-41F3-B442-9E83DB46B10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1B069EBF-BCB9-457F-85C8-431FB3E10D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8223E17D-A411-4BBD-A8B5-AF3B7D06C9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9396B713-7F42-4028-9B47-AFA8129E1F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EA458098-89E4-4FCF-BB28-BF687B4AFDE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C01AE654-0F49-492C-88D1-50745388939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B21E2493-5DFE-4853-8F17-7ABFAE91763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5884A14F-4BE8-43DE-A458-82BFEA1795C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B9F43400-8404-48D2-8374-9CEE693A7ED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D9D8A478-C34D-46E0-8389-EA9DA841278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012575C2-2AEA-44EE-B7FE-6FD352C3637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F9524ECB-43A1-4D15-B49B-E9B371F9724F}"/>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FDC62F83-2CE2-4CC7-BF3C-74EDCBF281B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E9D9C406-A691-4E72-805E-6DD5927A193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937A0B99-F0C0-4E74-9AE8-E8C1282B9723}"/>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77EACC9-ABCC-47B0-8885-34C7C1B5AEC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B1C3C815-9DAF-4FA8-BE42-400C7408E12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5E710729-C951-4E21-9D53-A195E93F10E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8B573AAF-7247-42DE-A882-01BC38C11CA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E7F1E197-479C-4342-925A-B6FDD4F3E2ED}"/>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A4425368-85A1-4578-877E-F15A05C57447}"/>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B675B32A-8BD8-4C0F-B873-F47FAAE8EFE5}"/>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162577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F06F7B40-03D3-4351-9F51-77274A48BDC4}"/>
            </a:ext>
          </a:extLst>
        </xdr:cNvPr>
        <xdr:cNvSpPr txBox="1"/>
      </xdr:nvSpPr>
      <xdr:spPr>
        <a:xfrm>
          <a:off x="16357600" y="1405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6B125C07-438C-4708-AA9C-D3CA0952F3FD}"/>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80969D58-BC3B-4BA6-864B-DBDE441E8D72}"/>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323020FA-7002-46D3-93BA-F86426372195}"/>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127000</xdr:rowOff>
    </xdr:from>
    <xdr:to>
      <xdr:col>72</xdr:col>
      <xdr:colOff>38100</xdr:colOff>
      <xdr:row>82</xdr:row>
      <xdr:rowOff>57150</xdr:rowOff>
    </xdr:to>
    <xdr:sp macro="" textlink="">
      <xdr:nvSpPr>
        <xdr:cNvPr id="755" name="フローチャート: 判断 754">
          <a:extLst>
            <a:ext uri="{FF2B5EF4-FFF2-40B4-BE49-F238E27FC236}">
              <a16:creationId xmlns:a16="http://schemas.microsoft.com/office/drawing/2014/main" id="{43DF27CF-39CF-44EC-B23B-3590B1E964EC}"/>
            </a:ext>
          </a:extLst>
        </xdr:cNvPr>
        <xdr:cNvSpPr/>
      </xdr:nvSpPr>
      <xdr:spPr>
        <a:xfrm>
          <a:off x="13652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121920</xdr:rowOff>
    </xdr:from>
    <xdr:to>
      <xdr:col>67</xdr:col>
      <xdr:colOff>101600</xdr:colOff>
      <xdr:row>82</xdr:row>
      <xdr:rowOff>52070</xdr:rowOff>
    </xdr:to>
    <xdr:sp macro="" textlink="">
      <xdr:nvSpPr>
        <xdr:cNvPr id="756" name="フローチャート: 判断 755">
          <a:extLst>
            <a:ext uri="{FF2B5EF4-FFF2-40B4-BE49-F238E27FC236}">
              <a16:creationId xmlns:a16="http://schemas.microsoft.com/office/drawing/2014/main" id="{E67D69F3-A0C0-43D9-9170-10D0D23EEE2E}"/>
            </a:ext>
          </a:extLst>
        </xdr:cNvPr>
        <xdr:cNvSpPr/>
      </xdr:nvSpPr>
      <xdr:spPr>
        <a:xfrm>
          <a:off x="12763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A9209F84-F68D-4102-9A49-8B945A27A29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756D5714-7A19-40DF-A386-02ED2FA218D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8BE885D-0DE0-4864-92FB-202E9874433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13FE92C8-9181-49BA-88EA-3C3DEA34B8E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E81F5D6-3807-45DA-AF0D-EC28C38D6A9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115570</xdr:rowOff>
    </xdr:from>
    <xdr:to>
      <xdr:col>85</xdr:col>
      <xdr:colOff>177800</xdr:colOff>
      <xdr:row>82</xdr:row>
      <xdr:rowOff>45720</xdr:rowOff>
    </xdr:to>
    <xdr:sp macro="" textlink="">
      <xdr:nvSpPr>
        <xdr:cNvPr id="762" name="楕円 761">
          <a:extLst>
            <a:ext uri="{FF2B5EF4-FFF2-40B4-BE49-F238E27FC236}">
              <a16:creationId xmlns:a16="http://schemas.microsoft.com/office/drawing/2014/main" id="{3B59BDC0-5A57-4FF0-AD89-795701E51735}"/>
            </a:ext>
          </a:extLst>
        </xdr:cNvPr>
        <xdr:cNvSpPr/>
      </xdr:nvSpPr>
      <xdr:spPr>
        <a:xfrm>
          <a:off x="162687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138447</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A9E11CA5-32B3-4867-9521-DAE77CDA6F60}"/>
            </a:ext>
          </a:extLst>
        </xdr:cNvPr>
        <xdr:cNvSpPr txBox="1"/>
      </xdr:nvSpPr>
      <xdr:spPr>
        <a:xfrm>
          <a:off x="16357600"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99061</xdr:rowOff>
    </xdr:from>
    <xdr:to>
      <xdr:col>81</xdr:col>
      <xdr:colOff>101600</xdr:colOff>
      <xdr:row>82</xdr:row>
      <xdr:rowOff>29211</xdr:rowOff>
    </xdr:to>
    <xdr:sp macro="" textlink="">
      <xdr:nvSpPr>
        <xdr:cNvPr id="764" name="楕円 763">
          <a:extLst>
            <a:ext uri="{FF2B5EF4-FFF2-40B4-BE49-F238E27FC236}">
              <a16:creationId xmlns:a16="http://schemas.microsoft.com/office/drawing/2014/main" id="{12703A1E-3C1B-4BD3-AEA7-50C99D70D4BE}"/>
            </a:ext>
          </a:extLst>
        </xdr:cNvPr>
        <xdr:cNvSpPr/>
      </xdr:nvSpPr>
      <xdr:spPr>
        <a:xfrm>
          <a:off x="15430500" y="139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149861</xdr:rowOff>
    </xdr:from>
    <xdr:to>
      <xdr:col>85</xdr:col>
      <xdr:colOff>127000</xdr:colOff>
      <xdr:row>81</xdr:row>
      <xdr:rowOff>166370</xdr:rowOff>
    </xdr:to>
    <xdr:cxnSp macro="">
      <xdr:nvCxnSpPr>
        <xdr:cNvPr id="765" name="直線コネクタ 764">
          <a:extLst>
            <a:ext uri="{FF2B5EF4-FFF2-40B4-BE49-F238E27FC236}">
              <a16:creationId xmlns:a16="http://schemas.microsoft.com/office/drawing/2014/main" id="{89682BB0-BA98-4F6F-9460-F39ECCE736AF}"/>
            </a:ext>
          </a:extLst>
        </xdr:cNvPr>
        <xdr:cNvCxnSpPr/>
      </xdr:nvCxnSpPr>
      <xdr:spPr>
        <a:xfrm>
          <a:off x="15481300" y="14037311"/>
          <a:ext cx="8382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74930</xdr:rowOff>
    </xdr:from>
    <xdr:to>
      <xdr:col>76</xdr:col>
      <xdr:colOff>165100</xdr:colOff>
      <xdr:row>82</xdr:row>
      <xdr:rowOff>5080</xdr:rowOff>
    </xdr:to>
    <xdr:sp macro="" textlink="">
      <xdr:nvSpPr>
        <xdr:cNvPr id="766" name="楕円 765">
          <a:extLst>
            <a:ext uri="{FF2B5EF4-FFF2-40B4-BE49-F238E27FC236}">
              <a16:creationId xmlns:a16="http://schemas.microsoft.com/office/drawing/2014/main" id="{985FFF73-4CFE-4993-ADA5-0C36698249A4}"/>
            </a:ext>
          </a:extLst>
        </xdr:cNvPr>
        <xdr:cNvSpPr/>
      </xdr:nvSpPr>
      <xdr:spPr>
        <a:xfrm>
          <a:off x="14541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125730</xdr:rowOff>
    </xdr:from>
    <xdr:to>
      <xdr:col>81</xdr:col>
      <xdr:colOff>50800</xdr:colOff>
      <xdr:row>81</xdr:row>
      <xdr:rowOff>149861</xdr:rowOff>
    </xdr:to>
    <xdr:cxnSp macro="">
      <xdr:nvCxnSpPr>
        <xdr:cNvPr id="767" name="直線コネクタ 766">
          <a:extLst>
            <a:ext uri="{FF2B5EF4-FFF2-40B4-BE49-F238E27FC236}">
              <a16:creationId xmlns:a16="http://schemas.microsoft.com/office/drawing/2014/main" id="{2302D0C2-DDA5-4853-A276-BD2E536BEFB3}"/>
            </a:ext>
          </a:extLst>
        </xdr:cNvPr>
        <xdr:cNvCxnSpPr/>
      </xdr:nvCxnSpPr>
      <xdr:spPr>
        <a:xfrm>
          <a:off x="14592300" y="140131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57150</xdr:rowOff>
    </xdr:from>
    <xdr:to>
      <xdr:col>72</xdr:col>
      <xdr:colOff>38100</xdr:colOff>
      <xdr:row>81</xdr:row>
      <xdr:rowOff>158750</xdr:rowOff>
    </xdr:to>
    <xdr:sp macro="" textlink="">
      <xdr:nvSpPr>
        <xdr:cNvPr id="768" name="楕円 767">
          <a:extLst>
            <a:ext uri="{FF2B5EF4-FFF2-40B4-BE49-F238E27FC236}">
              <a16:creationId xmlns:a16="http://schemas.microsoft.com/office/drawing/2014/main" id="{546C466D-16E3-48F3-818C-706C7A91E46E}"/>
            </a:ext>
          </a:extLst>
        </xdr:cNvPr>
        <xdr:cNvSpPr/>
      </xdr:nvSpPr>
      <xdr:spPr>
        <a:xfrm>
          <a:off x="13652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107950</xdr:rowOff>
    </xdr:from>
    <xdr:to>
      <xdr:col>76</xdr:col>
      <xdr:colOff>114300</xdr:colOff>
      <xdr:row>81</xdr:row>
      <xdr:rowOff>125730</xdr:rowOff>
    </xdr:to>
    <xdr:cxnSp macro="">
      <xdr:nvCxnSpPr>
        <xdr:cNvPr id="769" name="直線コネクタ 768">
          <a:extLst>
            <a:ext uri="{FF2B5EF4-FFF2-40B4-BE49-F238E27FC236}">
              <a16:creationId xmlns:a16="http://schemas.microsoft.com/office/drawing/2014/main" id="{92B6A22F-0947-4B2B-8DD0-53205D3A96D5}"/>
            </a:ext>
          </a:extLst>
        </xdr:cNvPr>
        <xdr:cNvCxnSpPr/>
      </xdr:nvCxnSpPr>
      <xdr:spPr>
        <a:xfrm>
          <a:off x="13703300" y="1399540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13970</xdr:rowOff>
    </xdr:from>
    <xdr:to>
      <xdr:col>67</xdr:col>
      <xdr:colOff>101600</xdr:colOff>
      <xdr:row>81</xdr:row>
      <xdr:rowOff>115570</xdr:rowOff>
    </xdr:to>
    <xdr:sp macro="" textlink="">
      <xdr:nvSpPr>
        <xdr:cNvPr id="770" name="楕円 769">
          <a:extLst>
            <a:ext uri="{FF2B5EF4-FFF2-40B4-BE49-F238E27FC236}">
              <a16:creationId xmlns:a16="http://schemas.microsoft.com/office/drawing/2014/main" id="{325268F7-1847-460E-8F63-1EBF133DFB1F}"/>
            </a:ext>
          </a:extLst>
        </xdr:cNvPr>
        <xdr:cNvSpPr/>
      </xdr:nvSpPr>
      <xdr:spPr>
        <a:xfrm>
          <a:off x="12763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64770</xdr:rowOff>
    </xdr:from>
    <xdr:to>
      <xdr:col>71</xdr:col>
      <xdr:colOff>177800</xdr:colOff>
      <xdr:row>81</xdr:row>
      <xdr:rowOff>107950</xdr:rowOff>
    </xdr:to>
    <xdr:cxnSp macro="">
      <xdr:nvCxnSpPr>
        <xdr:cNvPr id="771" name="直線コネクタ 770">
          <a:extLst>
            <a:ext uri="{FF2B5EF4-FFF2-40B4-BE49-F238E27FC236}">
              <a16:creationId xmlns:a16="http://schemas.microsoft.com/office/drawing/2014/main" id="{4281280F-0F71-4B90-AA13-61BC15475FB4}"/>
            </a:ext>
          </a:extLst>
        </xdr:cNvPr>
        <xdr:cNvCxnSpPr/>
      </xdr:nvCxnSpPr>
      <xdr:spPr>
        <a:xfrm>
          <a:off x="12814300" y="1395222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772" name="n_1aveValue【消防施設】&#10;有形固定資産減価償却率">
          <a:extLst>
            <a:ext uri="{FF2B5EF4-FFF2-40B4-BE49-F238E27FC236}">
              <a16:creationId xmlns:a16="http://schemas.microsoft.com/office/drawing/2014/main" id="{1B3A15D9-C7A5-439F-B735-775688B6C570}"/>
            </a:ext>
          </a:extLst>
        </xdr:cNvPr>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88916</xdr:rowOff>
    </xdr:from>
    <xdr:ext cx="405111" cy="259045"/>
    <xdr:sp macro="" textlink="">
      <xdr:nvSpPr>
        <xdr:cNvPr id="773" name="n_2aveValue【消防施設】&#10;有形固定資産減価償却率">
          <a:extLst>
            <a:ext uri="{FF2B5EF4-FFF2-40B4-BE49-F238E27FC236}">
              <a16:creationId xmlns:a16="http://schemas.microsoft.com/office/drawing/2014/main" id="{A1B13E6A-3E09-4471-8ACF-5FD528C127B1}"/>
            </a:ext>
          </a:extLst>
        </xdr:cNvPr>
        <xdr:cNvSpPr txBox="1"/>
      </xdr:nvSpPr>
      <xdr:spPr>
        <a:xfrm>
          <a:off x="14389744" y="1414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48277</xdr:rowOff>
    </xdr:from>
    <xdr:ext cx="405111" cy="259045"/>
    <xdr:sp macro="" textlink="">
      <xdr:nvSpPr>
        <xdr:cNvPr id="774" name="n_3aveValue【消防施設】&#10;有形固定資産減価償却率">
          <a:extLst>
            <a:ext uri="{FF2B5EF4-FFF2-40B4-BE49-F238E27FC236}">
              <a16:creationId xmlns:a16="http://schemas.microsoft.com/office/drawing/2014/main" id="{8E2E1C9A-EC1C-4567-BDB1-C86ECBC336E1}"/>
            </a:ext>
          </a:extLst>
        </xdr:cNvPr>
        <xdr:cNvSpPr txBox="1"/>
      </xdr:nvSpPr>
      <xdr:spPr>
        <a:xfrm>
          <a:off x="13500744" y="1410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43197</xdr:rowOff>
    </xdr:from>
    <xdr:ext cx="405111" cy="259045"/>
    <xdr:sp macro="" textlink="">
      <xdr:nvSpPr>
        <xdr:cNvPr id="775" name="n_4aveValue【消防施設】&#10;有形固定資産減価償却率">
          <a:extLst>
            <a:ext uri="{FF2B5EF4-FFF2-40B4-BE49-F238E27FC236}">
              <a16:creationId xmlns:a16="http://schemas.microsoft.com/office/drawing/2014/main" id="{F1E649AE-E91A-471C-AFA7-3F999913FEB1}"/>
            </a:ext>
          </a:extLst>
        </xdr:cNvPr>
        <xdr:cNvSpPr txBox="1"/>
      </xdr:nvSpPr>
      <xdr:spPr>
        <a:xfrm>
          <a:off x="12611744" y="1410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45738</xdr:rowOff>
    </xdr:from>
    <xdr:ext cx="405111" cy="259045"/>
    <xdr:sp macro="" textlink="">
      <xdr:nvSpPr>
        <xdr:cNvPr id="776" name="n_1mainValue【消防施設】&#10;有形固定資産減価償却率">
          <a:extLst>
            <a:ext uri="{FF2B5EF4-FFF2-40B4-BE49-F238E27FC236}">
              <a16:creationId xmlns:a16="http://schemas.microsoft.com/office/drawing/2014/main" id="{46970A85-5086-44B0-AEB1-98E77EA2C3AB}"/>
            </a:ext>
          </a:extLst>
        </xdr:cNvPr>
        <xdr:cNvSpPr txBox="1"/>
      </xdr:nvSpPr>
      <xdr:spPr>
        <a:xfrm>
          <a:off x="15266044" y="1376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21607</xdr:rowOff>
    </xdr:from>
    <xdr:ext cx="405111" cy="259045"/>
    <xdr:sp macro="" textlink="">
      <xdr:nvSpPr>
        <xdr:cNvPr id="777" name="n_2mainValue【消防施設】&#10;有形固定資産減価償却率">
          <a:extLst>
            <a:ext uri="{FF2B5EF4-FFF2-40B4-BE49-F238E27FC236}">
              <a16:creationId xmlns:a16="http://schemas.microsoft.com/office/drawing/2014/main" id="{CE88BC14-9AC8-430F-8527-C0991ACC9B59}"/>
            </a:ext>
          </a:extLst>
        </xdr:cNvPr>
        <xdr:cNvSpPr txBox="1"/>
      </xdr:nvSpPr>
      <xdr:spPr>
        <a:xfrm>
          <a:off x="14389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3827</xdr:rowOff>
    </xdr:from>
    <xdr:ext cx="405111" cy="259045"/>
    <xdr:sp macro="" textlink="">
      <xdr:nvSpPr>
        <xdr:cNvPr id="778" name="n_3mainValue【消防施設】&#10;有形固定資産減価償却率">
          <a:extLst>
            <a:ext uri="{FF2B5EF4-FFF2-40B4-BE49-F238E27FC236}">
              <a16:creationId xmlns:a16="http://schemas.microsoft.com/office/drawing/2014/main" id="{A913E836-CB51-4D8B-BE57-F1D267AA4ABA}"/>
            </a:ext>
          </a:extLst>
        </xdr:cNvPr>
        <xdr:cNvSpPr txBox="1"/>
      </xdr:nvSpPr>
      <xdr:spPr>
        <a:xfrm>
          <a:off x="13500744" y="1371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132097</xdr:rowOff>
    </xdr:from>
    <xdr:ext cx="405111" cy="259045"/>
    <xdr:sp macro="" textlink="">
      <xdr:nvSpPr>
        <xdr:cNvPr id="779" name="n_4mainValue【消防施設】&#10;有形固定資産減価償却率">
          <a:extLst>
            <a:ext uri="{FF2B5EF4-FFF2-40B4-BE49-F238E27FC236}">
              <a16:creationId xmlns:a16="http://schemas.microsoft.com/office/drawing/2014/main" id="{27DABAC5-4971-4120-A865-0A8D993D186E}"/>
            </a:ext>
          </a:extLst>
        </xdr:cNvPr>
        <xdr:cNvSpPr txBox="1"/>
      </xdr:nvSpPr>
      <xdr:spPr>
        <a:xfrm>
          <a:off x="12611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19851E77-E299-4348-A375-F10593006E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581CC670-B2EB-477D-876D-E88C78D89F5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F634C190-72AD-471C-A262-3967584733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611D34BC-4635-4593-81A5-F2D92C15D69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B244713F-52C8-43EF-B42D-AF3E9ED019F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EF281105-6760-4A14-928D-FD6F718DE3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20EDECA7-F3C7-4A00-9867-152B0D2C3B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12886838-CF17-4E50-81DF-9A1AD4BC19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5F565B98-F8E1-42E3-8FC4-0B4B6E96817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DD7CA762-495E-4703-9812-DAAC09DAD44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87DE80E0-9E6C-46E8-B599-7E03768E052C}"/>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5020583F-66FB-4D63-AF02-A698D310DC6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BA0EE7B6-A196-40A8-8A62-411258AEBB8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A00A0369-FB73-4F8D-B21F-952B770397B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1F9AE2EB-C8CC-4F89-A78F-6A6DCA7FD69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0F0903BA-73D8-4EB0-9202-8E232A9B4B4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21E41FFA-7F09-4A24-80A7-7C23C0AE261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C61AF598-FD3A-4CAE-87F8-8F060A76A6E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EA6340DD-6712-4515-8F1F-21A805E5069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4D29B265-1695-44A9-B6E7-02C49F240807}"/>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BC319B15-382C-4CFA-A8A6-9FCDEC4E90C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3C5C14DE-3044-4010-9446-D49E4B67097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481C8CD4-265D-4156-90D2-8A72BC30B34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022EC646-7D84-4C3A-9F54-0C79BD9C5201}"/>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F1DC9998-B53D-4A93-BBD9-A9C40447B33E}"/>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3F93B5DD-58E5-4999-8736-4C384F08B7AF}"/>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E18DA505-E8D2-4E61-94A5-5A330AF75D2A}"/>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91AF6051-28A2-4CA2-B202-4B5556E4A35C}"/>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89933</xdr:rowOff>
    </xdr:from>
    <xdr:ext cx="469744" cy="259045"/>
    <xdr:sp macro="" textlink="">
      <xdr:nvSpPr>
        <xdr:cNvPr id="808" name="【消防施設】&#10;一人当たり面積平均値テキスト">
          <a:extLst>
            <a:ext uri="{FF2B5EF4-FFF2-40B4-BE49-F238E27FC236}">
              <a16:creationId xmlns:a16="http://schemas.microsoft.com/office/drawing/2014/main" id="{05915185-08AD-453E-8071-614782758A7B}"/>
            </a:ext>
          </a:extLst>
        </xdr:cNvPr>
        <xdr:cNvSpPr txBox="1"/>
      </xdr:nvSpPr>
      <xdr:spPr>
        <a:xfrm>
          <a:off x="22199600" y="1466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1D96A4E6-F43F-4E09-A93F-4DE451DE4ECC}"/>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0EED0029-D461-4201-B32B-0F1EED21659D}"/>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FF2E4FDD-8F6E-430D-8E46-A86A0522B474}"/>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155702</xdr:rowOff>
    </xdr:from>
    <xdr:to>
      <xdr:col>102</xdr:col>
      <xdr:colOff>165100</xdr:colOff>
      <xdr:row>86</xdr:row>
      <xdr:rowOff>85852</xdr:rowOff>
    </xdr:to>
    <xdr:sp macro="" textlink="">
      <xdr:nvSpPr>
        <xdr:cNvPr id="812" name="フローチャート: 判断 811">
          <a:extLst>
            <a:ext uri="{FF2B5EF4-FFF2-40B4-BE49-F238E27FC236}">
              <a16:creationId xmlns:a16="http://schemas.microsoft.com/office/drawing/2014/main" id="{F74FB847-7698-47C9-9F17-26BE115D532B}"/>
            </a:ext>
          </a:extLst>
        </xdr:cNvPr>
        <xdr:cNvSpPr/>
      </xdr:nvSpPr>
      <xdr:spPr>
        <a:xfrm>
          <a:off x="19494500" y="1472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159513</xdr:rowOff>
    </xdr:from>
    <xdr:to>
      <xdr:col>98</xdr:col>
      <xdr:colOff>38100</xdr:colOff>
      <xdr:row>86</xdr:row>
      <xdr:rowOff>89663</xdr:rowOff>
    </xdr:to>
    <xdr:sp macro="" textlink="">
      <xdr:nvSpPr>
        <xdr:cNvPr id="813" name="フローチャート: 判断 812">
          <a:extLst>
            <a:ext uri="{FF2B5EF4-FFF2-40B4-BE49-F238E27FC236}">
              <a16:creationId xmlns:a16="http://schemas.microsoft.com/office/drawing/2014/main" id="{B12AE17E-0285-454E-ABAC-7A1193190B7C}"/>
            </a:ext>
          </a:extLst>
        </xdr:cNvPr>
        <xdr:cNvSpPr/>
      </xdr:nvSpPr>
      <xdr:spPr>
        <a:xfrm>
          <a:off x="18605500" y="1473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6BF5DE03-1629-47C3-9B27-D35C8B1F385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73BDBB66-441D-40CC-A727-36677823962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A976458-7D4F-4DC4-814B-4CD575694B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1F9E863-C89C-4780-B61A-57113EF6C68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E1133E7-5A87-4F35-AA01-9E5105281A4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93980</xdr:rowOff>
    </xdr:from>
    <xdr:to>
      <xdr:col>116</xdr:col>
      <xdr:colOff>114300</xdr:colOff>
      <xdr:row>86</xdr:row>
      <xdr:rowOff>24130</xdr:rowOff>
    </xdr:to>
    <xdr:sp macro="" textlink="">
      <xdr:nvSpPr>
        <xdr:cNvPr id="819" name="楕円 818">
          <a:extLst>
            <a:ext uri="{FF2B5EF4-FFF2-40B4-BE49-F238E27FC236}">
              <a16:creationId xmlns:a16="http://schemas.microsoft.com/office/drawing/2014/main" id="{A3A58204-7550-4194-85AA-32DE1ACE8A82}"/>
            </a:ext>
          </a:extLst>
        </xdr:cNvPr>
        <xdr:cNvSpPr/>
      </xdr:nvSpPr>
      <xdr:spPr>
        <a:xfrm>
          <a:off x="221107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53357</xdr:rowOff>
    </xdr:from>
    <xdr:ext cx="469744" cy="259045"/>
    <xdr:sp macro="" textlink="">
      <xdr:nvSpPr>
        <xdr:cNvPr id="820" name="【消防施設】&#10;一人当たり面積該当値テキスト">
          <a:extLst>
            <a:ext uri="{FF2B5EF4-FFF2-40B4-BE49-F238E27FC236}">
              <a16:creationId xmlns:a16="http://schemas.microsoft.com/office/drawing/2014/main" id="{7A018649-8DCA-4FE5-82F1-181CBC81D027}"/>
            </a:ext>
          </a:extLst>
        </xdr:cNvPr>
        <xdr:cNvSpPr txBox="1"/>
      </xdr:nvSpPr>
      <xdr:spPr>
        <a:xfrm>
          <a:off x="22199600" y="1445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94742</xdr:rowOff>
    </xdr:from>
    <xdr:to>
      <xdr:col>112</xdr:col>
      <xdr:colOff>38100</xdr:colOff>
      <xdr:row>86</xdr:row>
      <xdr:rowOff>24892</xdr:rowOff>
    </xdr:to>
    <xdr:sp macro="" textlink="">
      <xdr:nvSpPr>
        <xdr:cNvPr id="821" name="楕円 820">
          <a:extLst>
            <a:ext uri="{FF2B5EF4-FFF2-40B4-BE49-F238E27FC236}">
              <a16:creationId xmlns:a16="http://schemas.microsoft.com/office/drawing/2014/main" id="{4F9C7814-A0B7-4B24-8627-508C73AFBD02}"/>
            </a:ext>
          </a:extLst>
        </xdr:cNvPr>
        <xdr:cNvSpPr/>
      </xdr:nvSpPr>
      <xdr:spPr>
        <a:xfrm>
          <a:off x="21272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144780</xdr:rowOff>
    </xdr:from>
    <xdr:to>
      <xdr:col>116</xdr:col>
      <xdr:colOff>63500</xdr:colOff>
      <xdr:row>85</xdr:row>
      <xdr:rowOff>145542</xdr:rowOff>
    </xdr:to>
    <xdr:cxnSp macro="">
      <xdr:nvCxnSpPr>
        <xdr:cNvPr id="822" name="直線コネクタ 821">
          <a:extLst>
            <a:ext uri="{FF2B5EF4-FFF2-40B4-BE49-F238E27FC236}">
              <a16:creationId xmlns:a16="http://schemas.microsoft.com/office/drawing/2014/main" id="{BD7071BF-7A11-4E20-A26E-FAA8BCAA7A98}"/>
            </a:ext>
          </a:extLst>
        </xdr:cNvPr>
        <xdr:cNvCxnSpPr/>
      </xdr:nvCxnSpPr>
      <xdr:spPr>
        <a:xfrm flipV="1">
          <a:off x="21323300" y="1471803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96265</xdr:rowOff>
    </xdr:from>
    <xdr:to>
      <xdr:col>107</xdr:col>
      <xdr:colOff>101600</xdr:colOff>
      <xdr:row>86</xdr:row>
      <xdr:rowOff>26415</xdr:rowOff>
    </xdr:to>
    <xdr:sp macro="" textlink="">
      <xdr:nvSpPr>
        <xdr:cNvPr id="823" name="楕円 822">
          <a:extLst>
            <a:ext uri="{FF2B5EF4-FFF2-40B4-BE49-F238E27FC236}">
              <a16:creationId xmlns:a16="http://schemas.microsoft.com/office/drawing/2014/main" id="{06FE4072-AEF0-48E2-B366-703194DC0CAA}"/>
            </a:ext>
          </a:extLst>
        </xdr:cNvPr>
        <xdr:cNvSpPr/>
      </xdr:nvSpPr>
      <xdr:spPr>
        <a:xfrm>
          <a:off x="20383500" y="1466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145542</xdr:rowOff>
    </xdr:from>
    <xdr:to>
      <xdr:col>111</xdr:col>
      <xdr:colOff>177800</xdr:colOff>
      <xdr:row>85</xdr:row>
      <xdr:rowOff>147065</xdr:rowOff>
    </xdr:to>
    <xdr:cxnSp macro="">
      <xdr:nvCxnSpPr>
        <xdr:cNvPr id="824" name="直線コネクタ 823">
          <a:extLst>
            <a:ext uri="{FF2B5EF4-FFF2-40B4-BE49-F238E27FC236}">
              <a16:creationId xmlns:a16="http://schemas.microsoft.com/office/drawing/2014/main" id="{8FD1D11D-23EE-4AD6-98D1-051A028A02EF}"/>
            </a:ext>
          </a:extLst>
        </xdr:cNvPr>
        <xdr:cNvCxnSpPr/>
      </xdr:nvCxnSpPr>
      <xdr:spPr>
        <a:xfrm flipV="1">
          <a:off x="20434300" y="14718792"/>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88646</xdr:rowOff>
    </xdr:from>
    <xdr:to>
      <xdr:col>102</xdr:col>
      <xdr:colOff>165100</xdr:colOff>
      <xdr:row>86</xdr:row>
      <xdr:rowOff>18796</xdr:rowOff>
    </xdr:to>
    <xdr:sp macro="" textlink="">
      <xdr:nvSpPr>
        <xdr:cNvPr id="825" name="楕円 824">
          <a:extLst>
            <a:ext uri="{FF2B5EF4-FFF2-40B4-BE49-F238E27FC236}">
              <a16:creationId xmlns:a16="http://schemas.microsoft.com/office/drawing/2014/main" id="{B24E36E6-DDDC-4E3A-A20A-27555D29A273}"/>
            </a:ext>
          </a:extLst>
        </xdr:cNvPr>
        <xdr:cNvSpPr/>
      </xdr:nvSpPr>
      <xdr:spPr>
        <a:xfrm>
          <a:off x="19494500" y="1466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139446</xdr:rowOff>
    </xdr:from>
    <xdr:to>
      <xdr:col>107</xdr:col>
      <xdr:colOff>50800</xdr:colOff>
      <xdr:row>85</xdr:row>
      <xdr:rowOff>147065</xdr:rowOff>
    </xdr:to>
    <xdr:cxnSp macro="">
      <xdr:nvCxnSpPr>
        <xdr:cNvPr id="826" name="直線コネクタ 825">
          <a:extLst>
            <a:ext uri="{FF2B5EF4-FFF2-40B4-BE49-F238E27FC236}">
              <a16:creationId xmlns:a16="http://schemas.microsoft.com/office/drawing/2014/main" id="{C0AC2745-9E37-4631-BEFF-124FB9F78126}"/>
            </a:ext>
          </a:extLst>
        </xdr:cNvPr>
        <xdr:cNvCxnSpPr/>
      </xdr:nvCxnSpPr>
      <xdr:spPr>
        <a:xfrm>
          <a:off x="19545300" y="1471269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91694</xdr:rowOff>
    </xdr:from>
    <xdr:to>
      <xdr:col>98</xdr:col>
      <xdr:colOff>38100</xdr:colOff>
      <xdr:row>86</xdr:row>
      <xdr:rowOff>21844</xdr:rowOff>
    </xdr:to>
    <xdr:sp macro="" textlink="">
      <xdr:nvSpPr>
        <xdr:cNvPr id="827" name="楕円 826">
          <a:extLst>
            <a:ext uri="{FF2B5EF4-FFF2-40B4-BE49-F238E27FC236}">
              <a16:creationId xmlns:a16="http://schemas.microsoft.com/office/drawing/2014/main" id="{AD09B378-10AC-4E9C-9259-261C828F2A28}"/>
            </a:ext>
          </a:extLst>
        </xdr:cNvPr>
        <xdr:cNvSpPr/>
      </xdr:nvSpPr>
      <xdr:spPr>
        <a:xfrm>
          <a:off x="18605500" y="1466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139446</xdr:rowOff>
    </xdr:from>
    <xdr:to>
      <xdr:col>102</xdr:col>
      <xdr:colOff>114300</xdr:colOff>
      <xdr:row>85</xdr:row>
      <xdr:rowOff>142494</xdr:rowOff>
    </xdr:to>
    <xdr:cxnSp macro="">
      <xdr:nvCxnSpPr>
        <xdr:cNvPr id="828" name="直線コネクタ 827">
          <a:extLst>
            <a:ext uri="{FF2B5EF4-FFF2-40B4-BE49-F238E27FC236}">
              <a16:creationId xmlns:a16="http://schemas.microsoft.com/office/drawing/2014/main" id="{245DF436-8EFB-412A-BBC7-AF69A5E7E7F5}"/>
            </a:ext>
          </a:extLst>
        </xdr:cNvPr>
        <xdr:cNvCxnSpPr/>
      </xdr:nvCxnSpPr>
      <xdr:spPr>
        <a:xfrm flipV="1">
          <a:off x="18656300" y="147126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34307</xdr:rowOff>
    </xdr:from>
    <xdr:ext cx="469744" cy="259045"/>
    <xdr:sp macro="" textlink="">
      <xdr:nvSpPr>
        <xdr:cNvPr id="829" name="n_1aveValue【消防施設】&#10;一人当たり面積">
          <a:extLst>
            <a:ext uri="{FF2B5EF4-FFF2-40B4-BE49-F238E27FC236}">
              <a16:creationId xmlns:a16="http://schemas.microsoft.com/office/drawing/2014/main" id="{F42C4F6D-8B55-4355-B17C-49646DDA5DAE}"/>
            </a:ext>
          </a:extLst>
        </xdr:cNvPr>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D762E125-9982-4739-BD05-BEE83A3E581D}"/>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76979</xdr:rowOff>
    </xdr:from>
    <xdr:ext cx="469744" cy="259045"/>
    <xdr:sp macro="" textlink="">
      <xdr:nvSpPr>
        <xdr:cNvPr id="831" name="n_3aveValue【消防施設】&#10;一人当たり面積">
          <a:extLst>
            <a:ext uri="{FF2B5EF4-FFF2-40B4-BE49-F238E27FC236}">
              <a16:creationId xmlns:a16="http://schemas.microsoft.com/office/drawing/2014/main" id="{CDD22175-C60E-4D6C-8E83-C7ED8C7F9AE5}"/>
            </a:ext>
          </a:extLst>
        </xdr:cNvPr>
        <xdr:cNvSpPr txBox="1"/>
      </xdr:nvSpPr>
      <xdr:spPr>
        <a:xfrm>
          <a:off x="19310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80790</xdr:rowOff>
    </xdr:from>
    <xdr:ext cx="469744" cy="259045"/>
    <xdr:sp macro="" textlink="">
      <xdr:nvSpPr>
        <xdr:cNvPr id="832" name="n_4aveValue【消防施設】&#10;一人当たり面積">
          <a:extLst>
            <a:ext uri="{FF2B5EF4-FFF2-40B4-BE49-F238E27FC236}">
              <a16:creationId xmlns:a16="http://schemas.microsoft.com/office/drawing/2014/main" id="{856D48B3-5826-4DCD-B04D-BD9D159DECBD}"/>
            </a:ext>
          </a:extLst>
        </xdr:cNvPr>
        <xdr:cNvSpPr txBox="1"/>
      </xdr:nvSpPr>
      <xdr:spPr>
        <a:xfrm>
          <a:off x="18421427"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41419</xdr:rowOff>
    </xdr:from>
    <xdr:ext cx="469744" cy="259045"/>
    <xdr:sp macro="" textlink="">
      <xdr:nvSpPr>
        <xdr:cNvPr id="833" name="n_1mainValue【消防施設】&#10;一人当たり面積">
          <a:extLst>
            <a:ext uri="{FF2B5EF4-FFF2-40B4-BE49-F238E27FC236}">
              <a16:creationId xmlns:a16="http://schemas.microsoft.com/office/drawing/2014/main" id="{EA264C33-8DF6-4349-9552-1064BE1C7197}"/>
            </a:ext>
          </a:extLst>
        </xdr:cNvPr>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17542</xdr:rowOff>
    </xdr:from>
    <xdr:ext cx="469744" cy="259045"/>
    <xdr:sp macro="" textlink="">
      <xdr:nvSpPr>
        <xdr:cNvPr id="834" name="n_2mainValue【消防施設】&#10;一人当たり面積">
          <a:extLst>
            <a:ext uri="{FF2B5EF4-FFF2-40B4-BE49-F238E27FC236}">
              <a16:creationId xmlns:a16="http://schemas.microsoft.com/office/drawing/2014/main" id="{346272B8-9608-480D-BB09-DA03EC3BB36E}"/>
            </a:ext>
          </a:extLst>
        </xdr:cNvPr>
        <xdr:cNvSpPr txBox="1"/>
      </xdr:nvSpPr>
      <xdr:spPr>
        <a:xfrm>
          <a:off x="20199427" y="1476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35323</xdr:rowOff>
    </xdr:from>
    <xdr:ext cx="469744" cy="259045"/>
    <xdr:sp macro="" textlink="">
      <xdr:nvSpPr>
        <xdr:cNvPr id="835" name="n_3mainValue【消防施設】&#10;一人当たり面積">
          <a:extLst>
            <a:ext uri="{FF2B5EF4-FFF2-40B4-BE49-F238E27FC236}">
              <a16:creationId xmlns:a16="http://schemas.microsoft.com/office/drawing/2014/main" id="{684AE496-8A11-4371-895C-5D7A77626104}"/>
            </a:ext>
          </a:extLst>
        </xdr:cNvPr>
        <xdr:cNvSpPr txBox="1"/>
      </xdr:nvSpPr>
      <xdr:spPr>
        <a:xfrm>
          <a:off x="19310427"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38371</xdr:rowOff>
    </xdr:from>
    <xdr:ext cx="469744" cy="259045"/>
    <xdr:sp macro="" textlink="">
      <xdr:nvSpPr>
        <xdr:cNvPr id="836" name="n_4mainValue【消防施設】&#10;一人当たり面積">
          <a:extLst>
            <a:ext uri="{FF2B5EF4-FFF2-40B4-BE49-F238E27FC236}">
              <a16:creationId xmlns:a16="http://schemas.microsoft.com/office/drawing/2014/main" id="{7D1C8805-2D79-446D-B452-70FDEFE0D62B}"/>
            </a:ext>
          </a:extLst>
        </xdr:cNvPr>
        <xdr:cNvSpPr txBox="1"/>
      </xdr:nvSpPr>
      <xdr:spPr>
        <a:xfrm>
          <a:off x="18421427" y="14440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FFA6E538-CBA2-4E34-90A4-ABB74033E1B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6CA389C8-1D90-4050-83C2-C7EC615AB7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3A46A28-91DE-442A-9C2A-624421EB419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85F31CCA-02BB-4BD7-8B63-70F6475079A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BE99C91B-9A9D-4737-AA88-A1414E12D44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7EA62E17-B7A1-4C77-82E9-46AA172EE78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4D353819-7559-4E4C-B413-5B9B81B7B4C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53705BA4-7026-4A90-812F-76544F34E53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E65880C8-2F0D-4FE4-BC0B-5471C4D715D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F80540FE-DF52-476D-A584-BB9BF64E88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BEEBD651-F699-4B58-869F-68CB001C249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036288AB-83DB-4AE4-B774-45900B00612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F46CACC9-AF09-4B94-8754-1CCC7A59349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D581D9BB-5566-4112-B22C-2A136FC6CD0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F6EE872C-FD78-484E-9162-883E6024CE9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10770FA7-550F-401B-92CA-B8A60D70150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565E1FE5-3151-405E-AB4B-F09050C594E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66C073A9-3C8B-46BB-B1D1-355C7BE7639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604E1697-3D1B-40E4-BB01-0C2051E442C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D2895B2A-9F15-4669-9444-7EF92D1F73D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5B5C85F6-058B-49E4-89DD-869A37D20E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194FA79D-8205-4D1D-997F-6AAB6B58537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42B04471-DAD1-42A1-89AC-73D2D150E8D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68BCDD40-399A-4F71-A718-417E8EBED38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0A39FC9B-2A5C-438C-AE16-55086C9E907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D3F61A8C-6E2D-4ABC-BA16-94AA0A21096F}"/>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8EAC407D-D4F6-4B4D-A472-6A09F6CE19B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F8B0D79D-D125-4996-85FE-408F16CB3AB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6468F3F1-D452-4D41-9E1A-790A95620558}"/>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49C9EA59-9345-477D-AE22-4D8CA1276D0D}"/>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7" name="【庁舎】&#10;有形固定資産減価償却率平均値テキスト">
          <a:extLst>
            <a:ext uri="{FF2B5EF4-FFF2-40B4-BE49-F238E27FC236}">
              <a16:creationId xmlns:a16="http://schemas.microsoft.com/office/drawing/2014/main" id="{C8CE6831-1F75-4D67-964B-960452D0FA0D}"/>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D288AB36-B857-4681-898D-0FAE850BA5D7}"/>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17790D4B-D2A5-47A4-8487-6D727F1E1075}"/>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3C7C351E-5D9A-409A-A3B7-8C72EE8E2C9E}"/>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123371</xdr:rowOff>
    </xdr:from>
    <xdr:to>
      <xdr:col>72</xdr:col>
      <xdr:colOff>38100</xdr:colOff>
      <xdr:row>104</xdr:row>
      <xdr:rowOff>53521</xdr:rowOff>
    </xdr:to>
    <xdr:sp macro="" textlink="">
      <xdr:nvSpPr>
        <xdr:cNvPr id="871" name="フローチャート: 判断 870">
          <a:extLst>
            <a:ext uri="{FF2B5EF4-FFF2-40B4-BE49-F238E27FC236}">
              <a16:creationId xmlns:a16="http://schemas.microsoft.com/office/drawing/2014/main" id="{4D04CBC1-5B44-429E-871C-74CE786F178C}"/>
            </a:ext>
          </a:extLst>
        </xdr:cNvPr>
        <xdr:cNvSpPr/>
      </xdr:nvSpPr>
      <xdr:spPr>
        <a:xfrm>
          <a:off x="13652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144599</xdr:rowOff>
    </xdr:from>
    <xdr:to>
      <xdr:col>67</xdr:col>
      <xdr:colOff>101600</xdr:colOff>
      <xdr:row>104</xdr:row>
      <xdr:rowOff>74749</xdr:rowOff>
    </xdr:to>
    <xdr:sp macro="" textlink="">
      <xdr:nvSpPr>
        <xdr:cNvPr id="872" name="フローチャート: 判断 871">
          <a:extLst>
            <a:ext uri="{FF2B5EF4-FFF2-40B4-BE49-F238E27FC236}">
              <a16:creationId xmlns:a16="http://schemas.microsoft.com/office/drawing/2014/main" id="{4E0F8989-2453-4677-9CA6-3E551756C613}"/>
            </a:ext>
          </a:extLst>
        </xdr:cNvPr>
        <xdr:cNvSpPr/>
      </xdr:nvSpPr>
      <xdr:spPr>
        <a:xfrm>
          <a:off x="12763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A6D6BD0B-466C-4F25-9840-4A1C89A1FE5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78E6435C-45C2-4B60-A7ED-410A94D5E7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BAAE552-254B-4695-8531-B87C48B8E4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D1735D83-F04C-4E58-8CE1-B7E32D95A82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7D3D8BBD-1D54-4BFA-B25D-3FB0A729F12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125005</xdr:rowOff>
    </xdr:from>
    <xdr:to>
      <xdr:col>85</xdr:col>
      <xdr:colOff>177800</xdr:colOff>
      <xdr:row>106</xdr:row>
      <xdr:rowOff>55155</xdr:rowOff>
    </xdr:to>
    <xdr:sp macro="" textlink="">
      <xdr:nvSpPr>
        <xdr:cNvPr id="878" name="楕円 877">
          <a:extLst>
            <a:ext uri="{FF2B5EF4-FFF2-40B4-BE49-F238E27FC236}">
              <a16:creationId xmlns:a16="http://schemas.microsoft.com/office/drawing/2014/main" id="{C9ED80AA-90AA-4D65-8CB9-2C2501D93A9F}"/>
            </a:ext>
          </a:extLst>
        </xdr:cNvPr>
        <xdr:cNvSpPr/>
      </xdr:nvSpPr>
      <xdr:spPr>
        <a:xfrm>
          <a:off x="16268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103432</xdr:rowOff>
    </xdr:from>
    <xdr:ext cx="405111" cy="259045"/>
    <xdr:sp macro="" textlink="">
      <xdr:nvSpPr>
        <xdr:cNvPr id="879" name="【庁舎】&#10;有形固定資産減価償却率該当値テキスト">
          <a:extLst>
            <a:ext uri="{FF2B5EF4-FFF2-40B4-BE49-F238E27FC236}">
              <a16:creationId xmlns:a16="http://schemas.microsoft.com/office/drawing/2014/main" id="{DC169751-6C6B-46A2-A7CE-F773B27EAE4F}"/>
            </a:ext>
          </a:extLst>
        </xdr:cNvPr>
        <xdr:cNvSpPr txBox="1"/>
      </xdr:nvSpPr>
      <xdr:spPr>
        <a:xfrm>
          <a:off x="16357600"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95613</xdr:rowOff>
    </xdr:from>
    <xdr:to>
      <xdr:col>81</xdr:col>
      <xdr:colOff>101600</xdr:colOff>
      <xdr:row>106</xdr:row>
      <xdr:rowOff>25763</xdr:rowOff>
    </xdr:to>
    <xdr:sp macro="" textlink="">
      <xdr:nvSpPr>
        <xdr:cNvPr id="880" name="楕円 879">
          <a:extLst>
            <a:ext uri="{FF2B5EF4-FFF2-40B4-BE49-F238E27FC236}">
              <a16:creationId xmlns:a16="http://schemas.microsoft.com/office/drawing/2014/main" id="{938CB8B5-B6E3-4594-9243-82F7C5F9C409}"/>
            </a:ext>
          </a:extLst>
        </xdr:cNvPr>
        <xdr:cNvSpPr/>
      </xdr:nvSpPr>
      <xdr:spPr>
        <a:xfrm>
          <a:off x="15430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146413</xdr:rowOff>
    </xdr:from>
    <xdr:to>
      <xdr:col>85</xdr:col>
      <xdr:colOff>127000</xdr:colOff>
      <xdr:row>106</xdr:row>
      <xdr:rowOff>4355</xdr:rowOff>
    </xdr:to>
    <xdr:cxnSp macro="">
      <xdr:nvCxnSpPr>
        <xdr:cNvPr id="881" name="直線コネクタ 880">
          <a:extLst>
            <a:ext uri="{FF2B5EF4-FFF2-40B4-BE49-F238E27FC236}">
              <a16:creationId xmlns:a16="http://schemas.microsoft.com/office/drawing/2014/main" id="{CCA8DCEC-0F37-43B6-8117-2A3B4650FA02}"/>
            </a:ext>
          </a:extLst>
        </xdr:cNvPr>
        <xdr:cNvCxnSpPr/>
      </xdr:nvCxnSpPr>
      <xdr:spPr>
        <a:xfrm>
          <a:off x="15481300" y="1814866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71120</xdr:rowOff>
    </xdr:from>
    <xdr:to>
      <xdr:col>76</xdr:col>
      <xdr:colOff>165100</xdr:colOff>
      <xdr:row>106</xdr:row>
      <xdr:rowOff>1270</xdr:rowOff>
    </xdr:to>
    <xdr:sp macro="" textlink="">
      <xdr:nvSpPr>
        <xdr:cNvPr id="882" name="楕円 881">
          <a:extLst>
            <a:ext uri="{FF2B5EF4-FFF2-40B4-BE49-F238E27FC236}">
              <a16:creationId xmlns:a16="http://schemas.microsoft.com/office/drawing/2014/main" id="{6A2B21AD-E221-433C-B41F-F234DD60556E}"/>
            </a:ext>
          </a:extLst>
        </xdr:cNvPr>
        <xdr:cNvSpPr/>
      </xdr:nvSpPr>
      <xdr:spPr>
        <a:xfrm>
          <a:off x="14541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121920</xdr:rowOff>
    </xdr:from>
    <xdr:to>
      <xdr:col>81</xdr:col>
      <xdr:colOff>50800</xdr:colOff>
      <xdr:row>105</xdr:row>
      <xdr:rowOff>146413</xdr:rowOff>
    </xdr:to>
    <xdr:cxnSp macro="">
      <xdr:nvCxnSpPr>
        <xdr:cNvPr id="883" name="直線コネクタ 882">
          <a:extLst>
            <a:ext uri="{FF2B5EF4-FFF2-40B4-BE49-F238E27FC236}">
              <a16:creationId xmlns:a16="http://schemas.microsoft.com/office/drawing/2014/main" id="{4D014EC5-5955-4E14-9C40-D4CF6247E62A}"/>
            </a:ext>
          </a:extLst>
        </xdr:cNvPr>
        <xdr:cNvCxnSpPr/>
      </xdr:nvCxnSpPr>
      <xdr:spPr>
        <a:xfrm>
          <a:off x="14592300" y="1812417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884" name="楕円 883">
          <a:extLst>
            <a:ext uri="{FF2B5EF4-FFF2-40B4-BE49-F238E27FC236}">
              <a16:creationId xmlns:a16="http://schemas.microsoft.com/office/drawing/2014/main" id="{DDAE52ED-4A63-42DC-8F8A-27C2CADA357B}"/>
            </a:ext>
          </a:extLst>
        </xdr:cNvPr>
        <xdr:cNvSpPr/>
      </xdr:nvSpPr>
      <xdr:spPr>
        <a:xfrm>
          <a:off x="13652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103958</xdr:rowOff>
    </xdr:from>
    <xdr:to>
      <xdr:col>76</xdr:col>
      <xdr:colOff>114300</xdr:colOff>
      <xdr:row>105</xdr:row>
      <xdr:rowOff>121920</xdr:rowOff>
    </xdr:to>
    <xdr:cxnSp macro="">
      <xdr:nvCxnSpPr>
        <xdr:cNvPr id="885" name="直線コネクタ 884">
          <a:extLst>
            <a:ext uri="{FF2B5EF4-FFF2-40B4-BE49-F238E27FC236}">
              <a16:creationId xmlns:a16="http://schemas.microsoft.com/office/drawing/2014/main" id="{07DF4473-E940-498F-90DA-6CDFBA2DB144}"/>
            </a:ext>
          </a:extLst>
        </xdr:cNvPr>
        <xdr:cNvCxnSpPr/>
      </xdr:nvCxnSpPr>
      <xdr:spPr>
        <a:xfrm>
          <a:off x="13703300" y="1810620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23768</xdr:rowOff>
    </xdr:from>
    <xdr:to>
      <xdr:col>67</xdr:col>
      <xdr:colOff>101600</xdr:colOff>
      <xdr:row>105</xdr:row>
      <xdr:rowOff>125368</xdr:rowOff>
    </xdr:to>
    <xdr:sp macro="" textlink="">
      <xdr:nvSpPr>
        <xdr:cNvPr id="886" name="楕円 885">
          <a:extLst>
            <a:ext uri="{FF2B5EF4-FFF2-40B4-BE49-F238E27FC236}">
              <a16:creationId xmlns:a16="http://schemas.microsoft.com/office/drawing/2014/main" id="{62315D5F-D558-431F-B7A1-D46B8AA1B453}"/>
            </a:ext>
          </a:extLst>
        </xdr:cNvPr>
        <xdr:cNvSpPr/>
      </xdr:nvSpPr>
      <xdr:spPr>
        <a:xfrm>
          <a:off x="127635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74568</xdr:rowOff>
    </xdr:from>
    <xdr:to>
      <xdr:col>71</xdr:col>
      <xdr:colOff>177800</xdr:colOff>
      <xdr:row>105</xdr:row>
      <xdr:rowOff>103958</xdr:rowOff>
    </xdr:to>
    <xdr:cxnSp macro="">
      <xdr:nvCxnSpPr>
        <xdr:cNvPr id="887" name="直線コネクタ 886">
          <a:extLst>
            <a:ext uri="{FF2B5EF4-FFF2-40B4-BE49-F238E27FC236}">
              <a16:creationId xmlns:a16="http://schemas.microsoft.com/office/drawing/2014/main" id="{83DFA5CB-AB3E-4E5B-97A1-8A91404C6BD9}"/>
            </a:ext>
          </a:extLst>
        </xdr:cNvPr>
        <xdr:cNvCxnSpPr/>
      </xdr:nvCxnSpPr>
      <xdr:spPr>
        <a:xfrm>
          <a:off x="12814300" y="1807681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123933</xdr:rowOff>
    </xdr:from>
    <xdr:ext cx="405111" cy="259045"/>
    <xdr:sp macro="" textlink="">
      <xdr:nvSpPr>
        <xdr:cNvPr id="888" name="n_1aveValue【庁舎】&#10;有形固定資産減価償却率">
          <a:extLst>
            <a:ext uri="{FF2B5EF4-FFF2-40B4-BE49-F238E27FC236}">
              <a16:creationId xmlns:a16="http://schemas.microsoft.com/office/drawing/2014/main" id="{828D8D8D-D802-4CA8-B8B6-D15141C1B3F1}"/>
            </a:ext>
          </a:extLst>
        </xdr:cNvPr>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889" name="n_2aveValue【庁舎】&#10;有形固定資産減価償却率">
          <a:extLst>
            <a:ext uri="{FF2B5EF4-FFF2-40B4-BE49-F238E27FC236}">
              <a16:creationId xmlns:a16="http://schemas.microsoft.com/office/drawing/2014/main" id="{E67171C0-E2A5-453E-A9CC-C119950B25EA}"/>
            </a:ext>
          </a:extLst>
        </xdr:cNvPr>
        <xdr:cNvSpPr txBox="1"/>
      </xdr:nvSpPr>
      <xdr:spPr>
        <a:xfrm>
          <a:off x="143897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70048</xdr:rowOff>
    </xdr:from>
    <xdr:ext cx="405111" cy="259045"/>
    <xdr:sp macro="" textlink="">
      <xdr:nvSpPr>
        <xdr:cNvPr id="890" name="n_3aveValue【庁舎】&#10;有形固定資産減価償却率">
          <a:extLst>
            <a:ext uri="{FF2B5EF4-FFF2-40B4-BE49-F238E27FC236}">
              <a16:creationId xmlns:a16="http://schemas.microsoft.com/office/drawing/2014/main" id="{3B093B9D-DA73-4C0F-9CFA-22BE3CB27DBF}"/>
            </a:ext>
          </a:extLst>
        </xdr:cNvPr>
        <xdr:cNvSpPr txBox="1"/>
      </xdr:nvSpPr>
      <xdr:spPr>
        <a:xfrm>
          <a:off x="13500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91276</xdr:rowOff>
    </xdr:from>
    <xdr:ext cx="405111" cy="259045"/>
    <xdr:sp macro="" textlink="">
      <xdr:nvSpPr>
        <xdr:cNvPr id="891" name="n_4aveValue【庁舎】&#10;有形固定資産減価償却率">
          <a:extLst>
            <a:ext uri="{FF2B5EF4-FFF2-40B4-BE49-F238E27FC236}">
              <a16:creationId xmlns:a16="http://schemas.microsoft.com/office/drawing/2014/main" id="{03692E29-39D5-4596-9601-3AB14037339F}"/>
            </a:ext>
          </a:extLst>
        </xdr:cNvPr>
        <xdr:cNvSpPr txBox="1"/>
      </xdr:nvSpPr>
      <xdr:spPr>
        <a:xfrm>
          <a:off x="12611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16890</xdr:rowOff>
    </xdr:from>
    <xdr:ext cx="405111" cy="259045"/>
    <xdr:sp macro="" textlink="">
      <xdr:nvSpPr>
        <xdr:cNvPr id="892" name="n_1mainValue【庁舎】&#10;有形固定資産減価償却率">
          <a:extLst>
            <a:ext uri="{FF2B5EF4-FFF2-40B4-BE49-F238E27FC236}">
              <a16:creationId xmlns:a16="http://schemas.microsoft.com/office/drawing/2014/main" id="{116C9239-42BB-4F4E-99D2-419FA67D24DA}"/>
            </a:ext>
          </a:extLst>
        </xdr:cNvPr>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163847</xdr:rowOff>
    </xdr:from>
    <xdr:ext cx="405111" cy="259045"/>
    <xdr:sp macro="" textlink="">
      <xdr:nvSpPr>
        <xdr:cNvPr id="893" name="n_2mainValue【庁舎】&#10;有形固定資産減価償却率">
          <a:extLst>
            <a:ext uri="{FF2B5EF4-FFF2-40B4-BE49-F238E27FC236}">
              <a16:creationId xmlns:a16="http://schemas.microsoft.com/office/drawing/2014/main" id="{C2D84C18-A301-4515-B239-363BBC6D3F6C}"/>
            </a:ext>
          </a:extLst>
        </xdr:cNvPr>
        <xdr:cNvSpPr txBox="1"/>
      </xdr:nvSpPr>
      <xdr:spPr>
        <a:xfrm>
          <a:off x="14389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894" name="n_3mainValue【庁舎】&#10;有形固定資産減価償却率">
          <a:extLst>
            <a:ext uri="{FF2B5EF4-FFF2-40B4-BE49-F238E27FC236}">
              <a16:creationId xmlns:a16="http://schemas.microsoft.com/office/drawing/2014/main" id="{1D51119D-E876-4A2E-B8D3-73F7F0AE4447}"/>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116495</xdr:rowOff>
    </xdr:from>
    <xdr:ext cx="405111" cy="259045"/>
    <xdr:sp macro="" textlink="">
      <xdr:nvSpPr>
        <xdr:cNvPr id="895" name="n_4mainValue【庁舎】&#10;有形固定資産減価償却率">
          <a:extLst>
            <a:ext uri="{FF2B5EF4-FFF2-40B4-BE49-F238E27FC236}">
              <a16:creationId xmlns:a16="http://schemas.microsoft.com/office/drawing/2014/main" id="{FA790D61-E369-4038-BD85-B115757D5EE5}"/>
            </a:ext>
          </a:extLst>
        </xdr:cNvPr>
        <xdr:cNvSpPr txBox="1"/>
      </xdr:nvSpPr>
      <xdr:spPr>
        <a:xfrm>
          <a:off x="12611744" y="18118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C42613E8-EAB8-41B3-B70E-DEADBD827F2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2A7D179E-DED3-4307-9931-76C3FB4C617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479B530E-5BAF-4E96-B549-034228C0960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BB48799A-E71F-462F-8D0E-29E118A9F9A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986C1F97-751C-4E64-95F8-F3B99F702F1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37C9DDAC-7897-4CEE-85A5-0B42354F459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15C8FB83-FA9F-4F0A-B473-495B63FEDEF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55E55635-BC88-4C2F-AD29-FE7CC55F299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526ECD13-5BCD-4475-9134-58EF19B95F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E7B270BE-3E0D-4BE8-92F6-60C61EFDC05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AA69D395-36E4-4F1D-A300-C36DB1F254FF}"/>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5DD2716A-2DE9-47B5-A425-BAB750BFB981}"/>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D071C98F-5908-4B4C-A94D-EDF11DF60599}"/>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72DFD1FB-EDAB-4AB5-A9E3-1139C454B89B}"/>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794B227A-A8E6-4DF7-8F62-8954D81B6479}"/>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2CD0B9E4-E709-4301-835B-B4CABF5331E5}"/>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8654948B-8A40-43F4-8672-281AB490931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1C1B899A-45C0-407F-995C-66697A64DF6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CDD10D68-4F13-4A79-92F8-0B75A0EB9967}"/>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88A408CF-AE4A-405C-BE46-FDA188AF9AB6}"/>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2178FD9B-5552-4D29-8827-BA6735608EF2}"/>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853A4AA2-B804-4713-B901-71D4F8FB5E38}"/>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946866F1-1659-4FDF-BE6E-1B85BC485C6E}"/>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E38359C3-CC70-4FCE-815A-41DDFA6E936B}"/>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8BB5B29-CC44-4C32-9BFB-8B880BCF390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9B3B38F1-1A2C-4FB9-908A-1F221C65E60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4429F1C0-C4D9-4896-9420-17651E4F260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6E806466-4B3A-480B-A902-5E229F794DC5}"/>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FD29C00A-1137-496B-9CDB-5BB7C86711D0}"/>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DA8BE2D7-B3FF-4471-BE19-88DB055C64AC}"/>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5C0C8652-C440-4FF1-A531-8BEB7FE40A1E}"/>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53EE8C74-80C0-4AE3-9F42-162B58E9DBF4}"/>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2557</xdr:rowOff>
    </xdr:from>
    <xdr:ext cx="469744" cy="259045"/>
    <xdr:sp macro="" textlink="">
      <xdr:nvSpPr>
        <xdr:cNvPr id="928" name="【庁舎】&#10;一人当たり面積平均値テキスト">
          <a:extLst>
            <a:ext uri="{FF2B5EF4-FFF2-40B4-BE49-F238E27FC236}">
              <a16:creationId xmlns:a16="http://schemas.microsoft.com/office/drawing/2014/main" id="{4D309E12-4041-48A3-ABBB-DBAFD3BF73A3}"/>
            </a:ext>
          </a:extLst>
        </xdr:cNvPr>
        <xdr:cNvSpPr txBox="1"/>
      </xdr:nvSpPr>
      <xdr:spPr>
        <a:xfrm>
          <a:off x="22199600" y="1800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8F1A5654-06AB-448C-B796-01E7202EDF6B}"/>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EE5227FF-C1B0-4B48-BE05-A3E1416FD493}"/>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1EBF31D1-1A4C-43F8-8BF0-66A5E151BAE6}"/>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143987</xdr:rowOff>
    </xdr:from>
    <xdr:to>
      <xdr:col>102</xdr:col>
      <xdr:colOff>165100</xdr:colOff>
      <xdr:row>107</xdr:row>
      <xdr:rowOff>74137</xdr:rowOff>
    </xdr:to>
    <xdr:sp macro="" textlink="">
      <xdr:nvSpPr>
        <xdr:cNvPr id="932" name="フローチャート: 判断 931">
          <a:extLst>
            <a:ext uri="{FF2B5EF4-FFF2-40B4-BE49-F238E27FC236}">
              <a16:creationId xmlns:a16="http://schemas.microsoft.com/office/drawing/2014/main" id="{C2CB34F1-C079-48E0-92DA-67265CFB5D8A}"/>
            </a:ext>
          </a:extLst>
        </xdr:cNvPr>
        <xdr:cNvSpPr/>
      </xdr:nvSpPr>
      <xdr:spPr>
        <a:xfrm>
          <a:off x="19494500" y="1831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158274</xdr:rowOff>
    </xdr:from>
    <xdr:to>
      <xdr:col>98</xdr:col>
      <xdr:colOff>38100</xdr:colOff>
      <xdr:row>107</xdr:row>
      <xdr:rowOff>88424</xdr:rowOff>
    </xdr:to>
    <xdr:sp macro="" textlink="">
      <xdr:nvSpPr>
        <xdr:cNvPr id="933" name="フローチャート: 判断 932">
          <a:extLst>
            <a:ext uri="{FF2B5EF4-FFF2-40B4-BE49-F238E27FC236}">
              <a16:creationId xmlns:a16="http://schemas.microsoft.com/office/drawing/2014/main" id="{D22C9B67-680B-467A-97E6-8D4630BF9A4C}"/>
            </a:ext>
          </a:extLst>
        </xdr:cNvPr>
        <xdr:cNvSpPr/>
      </xdr:nvSpPr>
      <xdr:spPr>
        <a:xfrm>
          <a:off x="18605500" y="1833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7A528F5-A36F-48B5-B03A-8E171E9095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82D9979A-28C6-452C-92D2-2E2A5F12C0B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172ECC4-7A91-42FC-ACB8-87229F80AA3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25AF417-008C-4A7D-ACEB-15E978B61FC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C04105E9-6E93-454E-A5D7-E2967CB79C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162561</xdr:rowOff>
    </xdr:from>
    <xdr:to>
      <xdr:col>116</xdr:col>
      <xdr:colOff>114300</xdr:colOff>
      <xdr:row>107</xdr:row>
      <xdr:rowOff>92711</xdr:rowOff>
    </xdr:to>
    <xdr:sp macro="" textlink="">
      <xdr:nvSpPr>
        <xdr:cNvPr id="939" name="楕円 938">
          <a:extLst>
            <a:ext uri="{FF2B5EF4-FFF2-40B4-BE49-F238E27FC236}">
              <a16:creationId xmlns:a16="http://schemas.microsoft.com/office/drawing/2014/main" id="{D7EB3CC2-FCE8-4BEA-8EAD-954D6A0D057C}"/>
            </a:ext>
          </a:extLst>
        </xdr:cNvPr>
        <xdr:cNvSpPr/>
      </xdr:nvSpPr>
      <xdr:spPr>
        <a:xfrm>
          <a:off x="221107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140988</xdr:rowOff>
    </xdr:from>
    <xdr:ext cx="469744" cy="259045"/>
    <xdr:sp macro="" textlink="">
      <xdr:nvSpPr>
        <xdr:cNvPr id="940" name="【庁舎】&#10;一人当たり面積該当値テキスト">
          <a:extLst>
            <a:ext uri="{FF2B5EF4-FFF2-40B4-BE49-F238E27FC236}">
              <a16:creationId xmlns:a16="http://schemas.microsoft.com/office/drawing/2014/main" id="{8FF19A3E-E4B5-4B48-97AD-2F084026C8E5}"/>
            </a:ext>
          </a:extLst>
        </xdr:cNvPr>
        <xdr:cNvSpPr txBox="1"/>
      </xdr:nvSpPr>
      <xdr:spPr>
        <a:xfrm>
          <a:off x="22199600"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171132</xdr:rowOff>
    </xdr:from>
    <xdr:to>
      <xdr:col>112</xdr:col>
      <xdr:colOff>38100</xdr:colOff>
      <xdr:row>107</xdr:row>
      <xdr:rowOff>101282</xdr:rowOff>
    </xdr:to>
    <xdr:sp macro="" textlink="">
      <xdr:nvSpPr>
        <xdr:cNvPr id="941" name="楕円 940">
          <a:extLst>
            <a:ext uri="{FF2B5EF4-FFF2-40B4-BE49-F238E27FC236}">
              <a16:creationId xmlns:a16="http://schemas.microsoft.com/office/drawing/2014/main" id="{0902BFED-651A-47F3-A31E-9795BCC02DCE}"/>
            </a:ext>
          </a:extLst>
        </xdr:cNvPr>
        <xdr:cNvSpPr/>
      </xdr:nvSpPr>
      <xdr:spPr>
        <a:xfrm>
          <a:off x="21272500" y="1834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41911</xdr:rowOff>
    </xdr:from>
    <xdr:to>
      <xdr:col>116</xdr:col>
      <xdr:colOff>63500</xdr:colOff>
      <xdr:row>107</xdr:row>
      <xdr:rowOff>50482</xdr:rowOff>
    </xdr:to>
    <xdr:cxnSp macro="">
      <xdr:nvCxnSpPr>
        <xdr:cNvPr id="942" name="直線コネクタ 941">
          <a:extLst>
            <a:ext uri="{FF2B5EF4-FFF2-40B4-BE49-F238E27FC236}">
              <a16:creationId xmlns:a16="http://schemas.microsoft.com/office/drawing/2014/main" id="{56304444-55FD-469C-8075-0A4FBE8F24A8}"/>
            </a:ext>
          </a:extLst>
        </xdr:cNvPr>
        <xdr:cNvCxnSpPr/>
      </xdr:nvCxnSpPr>
      <xdr:spPr>
        <a:xfrm flipV="1">
          <a:off x="21323300" y="18387061"/>
          <a:ext cx="8382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6826</xdr:rowOff>
    </xdr:from>
    <xdr:to>
      <xdr:col>107</xdr:col>
      <xdr:colOff>101600</xdr:colOff>
      <xdr:row>107</xdr:row>
      <xdr:rowOff>108426</xdr:rowOff>
    </xdr:to>
    <xdr:sp macro="" textlink="">
      <xdr:nvSpPr>
        <xdr:cNvPr id="943" name="楕円 942">
          <a:extLst>
            <a:ext uri="{FF2B5EF4-FFF2-40B4-BE49-F238E27FC236}">
              <a16:creationId xmlns:a16="http://schemas.microsoft.com/office/drawing/2014/main" id="{048017D1-BA52-463F-B7F1-EE23F43D9C19}"/>
            </a:ext>
          </a:extLst>
        </xdr:cNvPr>
        <xdr:cNvSpPr/>
      </xdr:nvSpPr>
      <xdr:spPr>
        <a:xfrm>
          <a:off x="20383500" y="1835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50482</xdr:rowOff>
    </xdr:from>
    <xdr:to>
      <xdr:col>111</xdr:col>
      <xdr:colOff>177800</xdr:colOff>
      <xdr:row>107</xdr:row>
      <xdr:rowOff>57626</xdr:rowOff>
    </xdr:to>
    <xdr:cxnSp macro="">
      <xdr:nvCxnSpPr>
        <xdr:cNvPr id="944" name="直線コネクタ 943">
          <a:extLst>
            <a:ext uri="{FF2B5EF4-FFF2-40B4-BE49-F238E27FC236}">
              <a16:creationId xmlns:a16="http://schemas.microsoft.com/office/drawing/2014/main" id="{0CE921C5-F2C5-41F3-83E9-A7ECFE0EEAFF}"/>
            </a:ext>
          </a:extLst>
        </xdr:cNvPr>
        <xdr:cNvCxnSpPr/>
      </xdr:nvCxnSpPr>
      <xdr:spPr>
        <a:xfrm flipV="1">
          <a:off x="20434300" y="18395632"/>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12542</xdr:rowOff>
    </xdr:from>
    <xdr:to>
      <xdr:col>102</xdr:col>
      <xdr:colOff>165100</xdr:colOff>
      <xdr:row>107</xdr:row>
      <xdr:rowOff>114142</xdr:rowOff>
    </xdr:to>
    <xdr:sp macro="" textlink="">
      <xdr:nvSpPr>
        <xdr:cNvPr id="945" name="楕円 944">
          <a:extLst>
            <a:ext uri="{FF2B5EF4-FFF2-40B4-BE49-F238E27FC236}">
              <a16:creationId xmlns:a16="http://schemas.microsoft.com/office/drawing/2014/main" id="{0133EE16-D003-4180-8DCD-ACDCA6FA1F7F}"/>
            </a:ext>
          </a:extLst>
        </xdr:cNvPr>
        <xdr:cNvSpPr/>
      </xdr:nvSpPr>
      <xdr:spPr>
        <a:xfrm>
          <a:off x="19494500" y="1835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57626</xdr:rowOff>
    </xdr:from>
    <xdr:to>
      <xdr:col>107</xdr:col>
      <xdr:colOff>50800</xdr:colOff>
      <xdr:row>107</xdr:row>
      <xdr:rowOff>63342</xdr:rowOff>
    </xdr:to>
    <xdr:cxnSp macro="">
      <xdr:nvCxnSpPr>
        <xdr:cNvPr id="946" name="直線コネクタ 945">
          <a:extLst>
            <a:ext uri="{FF2B5EF4-FFF2-40B4-BE49-F238E27FC236}">
              <a16:creationId xmlns:a16="http://schemas.microsoft.com/office/drawing/2014/main" id="{9F5A8F0A-C1A1-4906-B8F9-43653B07B7F8}"/>
            </a:ext>
          </a:extLst>
        </xdr:cNvPr>
        <xdr:cNvCxnSpPr/>
      </xdr:nvCxnSpPr>
      <xdr:spPr>
        <a:xfrm flipV="1">
          <a:off x="19545300" y="18402776"/>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19686</xdr:rowOff>
    </xdr:from>
    <xdr:to>
      <xdr:col>98</xdr:col>
      <xdr:colOff>38100</xdr:colOff>
      <xdr:row>107</xdr:row>
      <xdr:rowOff>121286</xdr:rowOff>
    </xdr:to>
    <xdr:sp macro="" textlink="">
      <xdr:nvSpPr>
        <xdr:cNvPr id="947" name="楕円 946">
          <a:extLst>
            <a:ext uri="{FF2B5EF4-FFF2-40B4-BE49-F238E27FC236}">
              <a16:creationId xmlns:a16="http://schemas.microsoft.com/office/drawing/2014/main" id="{086FB465-CC28-43B6-8D12-B7093E7FB2C7}"/>
            </a:ext>
          </a:extLst>
        </xdr:cNvPr>
        <xdr:cNvSpPr/>
      </xdr:nvSpPr>
      <xdr:spPr>
        <a:xfrm>
          <a:off x="18605500" y="1836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63342</xdr:rowOff>
    </xdr:from>
    <xdr:to>
      <xdr:col>102</xdr:col>
      <xdr:colOff>114300</xdr:colOff>
      <xdr:row>107</xdr:row>
      <xdr:rowOff>70486</xdr:rowOff>
    </xdr:to>
    <xdr:cxnSp macro="">
      <xdr:nvCxnSpPr>
        <xdr:cNvPr id="948" name="直線コネクタ 947">
          <a:extLst>
            <a:ext uri="{FF2B5EF4-FFF2-40B4-BE49-F238E27FC236}">
              <a16:creationId xmlns:a16="http://schemas.microsoft.com/office/drawing/2014/main" id="{172E6462-02E7-44A6-BB44-FD6EA95AEF0D}"/>
            </a:ext>
          </a:extLst>
        </xdr:cNvPr>
        <xdr:cNvCxnSpPr/>
      </xdr:nvCxnSpPr>
      <xdr:spPr>
        <a:xfrm flipV="1">
          <a:off x="18656300" y="18408492"/>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116381</xdr:rowOff>
    </xdr:from>
    <xdr:ext cx="469744" cy="259045"/>
    <xdr:sp macro="" textlink="">
      <xdr:nvSpPr>
        <xdr:cNvPr id="949" name="n_1aveValue【庁舎】&#10;一人当たり面積">
          <a:extLst>
            <a:ext uri="{FF2B5EF4-FFF2-40B4-BE49-F238E27FC236}">
              <a16:creationId xmlns:a16="http://schemas.microsoft.com/office/drawing/2014/main" id="{3A694C0C-0C51-4662-9DC7-259CFD9EA717}"/>
            </a:ext>
          </a:extLst>
        </xdr:cNvPr>
        <xdr:cNvSpPr txBox="1"/>
      </xdr:nvSpPr>
      <xdr:spPr>
        <a:xfrm>
          <a:off x="21075727" y="179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124953</xdr:rowOff>
    </xdr:from>
    <xdr:ext cx="469744" cy="259045"/>
    <xdr:sp macro="" textlink="">
      <xdr:nvSpPr>
        <xdr:cNvPr id="950" name="n_2aveValue【庁舎】&#10;一人当たり面積">
          <a:extLst>
            <a:ext uri="{FF2B5EF4-FFF2-40B4-BE49-F238E27FC236}">
              <a16:creationId xmlns:a16="http://schemas.microsoft.com/office/drawing/2014/main" id="{D14D9DC2-1DB9-4698-834D-2DED1E3C28F6}"/>
            </a:ext>
          </a:extLst>
        </xdr:cNvPr>
        <xdr:cNvSpPr txBox="1"/>
      </xdr:nvSpPr>
      <xdr:spPr>
        <a:xfrm>
          <a:off x="20199427" y="1795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90664</xdr:rowOff>
    </xdr:from>
    <xdr:ext cx="469744" cy="259045"/>
    <xdr:sp macro="" textlink="">
      <xdr:nvSpPr>
        <xdr:cNvPr id="951" name="n_3aveValue【庁舎】&#10;一人当たり面積">
          <a:extLst>
            <a:ext uri="{FF2B5EF4-FFF2-40B4-BE49-F238E27FC236}">
              <a16:creationId xmlns:a16="http://schemas.microsoft.com/office/drawing/2014/main" id="{A4D970DD-AAD4-4A08-BEBA-7F0AB36FD08D}"/>
            </a:ext>
          </a:extLst>
        </xdr:cNvPr>
        <xdr:cNvSpPr txBox="1"/>
      </xdr:nvSpPr>
      <xdr:spPr>
        <a:xfrm>
          <a:off x="19310427" y="1809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104951</xdr:rowOff>
    </xdr:from>
    <xdr:ext cx="469744" cy="259045"/>
    <xdr:sp macro="" textlink="">
      <xdr:nvSpPr>
        <xdr:cNvPr id="952" name="n_4aveValue【庁舎】&#10;一人当たり面積">
          <a:extLst>
            <a:ext uri="{FF2B5EF4-FFF2-40B4-BE49-F238E27FC236}">
              <a16:creationId xmlns:a16="http://schemas.microsoft.com/office/drawing/2014/main" id="{609D6A42-1C0F-44AC-BE47-971FCE186BD8}"/>
            </a:ext>
          </a:extLst>
        </xdr:cNvPr>
        <xdr:cNvSpPr txBox="1"/>
      </xdr:nvSpPr>
      <xdr:spPr>
        <a:xfrm>
          <a:off x="18421427" y="1810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92409</xdr:rowOff>
    </xdr:from>
    <xdr:ext cx="469744" cy="259045"/>
    <xdr:sp macro="" textlink="">
      <xdr:nvSpPr>
        <xdr:cNvPr id="953" name="n_1mainValue【庁舎】&#10;一人当たり面積">
          <a:extLst>
            <a:ext uri="{FF2B5EF4-FFF2-40B4-BE49-F238E27FC236}">
              <a16:creationId xmlns:a16="http://schemas.microsoft.com/office/drawing/2014/main" id="{6134BFFA-0164-4902-B6CE-4242CDD8F675}"/>
            </a:ext>
          </a:extLst>
        </xdr:cNvPr>
        <xdr:cNvSpPr txBox="1"/>
      </xdr:nvSpPr>
      <xdr:spPr>
        <a:xfrm>
          <a:off x="21075727" y="1843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99553</xdr:rowOff>
    </xdr:from>
    <xdr:ext cx="469744" cy="259045"/>
    <xdr:sp macro="" textlink="">
      <xdr:nvSpPr>
        <xdr:cNvPr id="954" name="n_2mainValue【庁舎】&#10;一人当たり面積">
          <a:extLst>
            <a:ext uri="{FF2B5EF4-FFF2-40B4-BE49-F238E27FC236}">
              <a16:creationId xmlns:a16="http://schemas.microsoft.com/office/drawing/2014/main" id="{311163F9-489F-4408-8C7B-9E3A8F200036}"/>
            </a:ext>
          </a:extLst>
        </xdr:cNvPr>
        <xdr:cNvSpPr txBox="1"/>
      </xdr:nvSpPr>
      <xdr:spPr>
        <a:xfrm>
          <a:off x="20199427" y="1844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105269</xdr:rowOff>
    </xdr:from>
    <xdr:ext cx="469744" cy="259045"/>
    <xdr:sp macro="" textlink="">
      <xdr:nvSpPr>
        <xdr:cNvPr id="955" name="n_3mainValue【庁舎】&#10;一人当たり面積">
          <a:extLst>
            <a:ext uri="{FF2B5EF4-FFF2-40B4-BE49-F238E27FC236}">
              <a16:creationId xmlns:a16="http://schemas.microsoft.com/office/drawing/2014/main" id="{BEEC0AA2-1D80-49B8-98BE-8C0FA5714B51}"/>
            </a:ext>
          </a:extLst>
        </xdr:cNvPr>
        <xdr:cNvSpPr txBox="1"/>
      </xdr:nvSpPr>
      <xdr:spPr>
        <a:xfrm>
          <a:off x="19310427" y="18450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112413</xdr:rowOff>
    </xdr:from>
    <xdr:ext cx="469744" cy="259045"/>
    <xdr:sp macro="" textlink="">
      <xdr:nvSpPr>
        <xdr:cNvPr id="956" name="n_4mainValue【庁舎】&#10;一人当たり面積">
          <a:extLst>
            <a:ext uri="{FF2B5EF4-FFF2-40B4-BE49-F238E27FC236}">
              <a16:creationId xmlns:a16="http://schemas.microsoft.com/office/drawing/2014/main" id="{FB09377A-118B-4B5F-8603-7EAE4406F1C9}"/>
            </a:ext>
          </a:extLst>
        </xdr:cNvPr>
        <xdr:cNvSpPr txBox="1"/>
      </xdr:nvSpPr>
      <xdr:spPr>
        <a:xfrm>
          <a:off x="18421427" y="1845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59AFC34E-1B0D-4079-9592-3ACBCEE4BC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4D22CA83-98C4-4425-B4F4-9747506380F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21857A5F-976F-4B4E-B444-22106326C5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有形固定資産原価償却率が類似団体と比較して特に高くなっている施設は、体育館・プール、庁舎であり、特に低くなっている施設は、一般廃棄物処理施設、福祉施設、市民会館である。　</a:t>
          </a:r>
        </a:p>
        <a:p>
          <a:r>
            <a:rPr kumimoji="1" lang="ja-JP" altLang="en-US" sz="1300">
              <a:latin typeface="ＭＳ Ｐゴシック" panose="020B0600070205080204" pitchFamily="50" charset="-128"/>
              <a:ea typeface="ＭＳ Ｐゴシック" panose="020B0600070205080204" pitchFamily="50" charset="-128"/>
            </a:rPr>
            <a:t>体育館・プールについては</a:t>
          </a:r>
          <a:r>
            <a:rPr kumimoji="1" lang="en-US" altLang="ja-JP" sz="1300">
              <a:latin typeface="ＭＳ Ｐゴシック" panose="020B0600070205080204" pitchFamily="50" charset="-128"/>
              <a:ea typeface="ＭＳ Ｐゴシック" panose="020B0600070205080204" pitchFamily="50" charset="-128"/>
            </a:rPr>
            <a:t>1980</a:t>
          </a:r>
          <a:r>
            <a:rPr kumimoji="1" lang="ja-JP" altLang="en-US" sz="1300">
              <a:latin typeface="ＭＳ Ｐゴシック" panose="020B0600070205080204" pitchFamily="50" charset="-128"/>
              <a:ea typeface="ＭＳ Ｐゴシック" panose="020B0600070205080204" pitchFamily="50" charset="-128"/>
            </a:rPr>
            <a:t>年代頃に建設された、十日町・川西・松代・松之山総合体育館の老朽化が進んでいるためである。</a:t>
          </a:r>
        </a:p>
        <a:p>
          <a:r>
            <a:rPr kumimoji="1" lang="ja-JP" altLang="en-US" sz="1300">
              <a:latin typeface="ＭＳ Ｐゴシック" panose="020B0600070205080204" pitchFamily="50" charset="-128"/>
              <a:ea typeface="ＭＳ Ｐゴシック" panose="020B0600070205080204" pitchFamily="50" charset="-128"/>
            </a:rPr>
            <a:t>庁舎については、</a:t>
          </a:r>
          <a:r>
            <a:rPr kumimoji="1" lang="en-US" altLang="ja-JP" sz="1300">
              <a:latin typeface="ＭＳ Ｐゴシック" panose="020B0600070205080204" pitchFamily="50" charset="-128"/>
              <a:ea typeface="ＭＳ Ｐゴシック" panose="020B0600070205080204" pitchFamily="50" charset="-128"/>
            </a:rPr>
            <a:t>1960</a:t>
          </a:r>
          <a:r>
            <a:rPr kumimoji="1" lang="ja-JP" altLang="en-US" sz="1300">
              <a:latin typeface="ＭＳ Ｐゴシック" panose="020B0600070205080204" pitchFamily="50" charset="-128"/>
              <a:ea typeface="ＭＳ Ｐゴシック" panose="020B0600070205080204" pitchFamily="50" charset="-128"/>
            </a:rPr>
            <a:t>年代頃建てられた、本庁舎及び、川西支所、松代支所を、大規模改修をしたため、既存施設分が減価償却累計額に残っていることから、値が高くなっている。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一般廃棄物処理施設については、令和４年度に管理型最終処分場を建設したため、令和４年度から値が下がったものである。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福祉施設については、令和２年度に医療福祉総合センターを建設したため、令和２年度から値が下がったものである。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市民会館については、平成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年度に文化ホール・中央公民館の複合施設を建設したため、</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以降について値が下がったものである。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49,172
48,853
590.39
38,413,309
36,567,858
1,756,921
19,852,331
44,852,338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財政力指数は、市町村合併により広域化したことに伴う財政需要の増、人口減少に伴う税収等の減により類似団体の平均を下回っている。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今後も税収の大幅な増加は見込めないため、行政コストの見直しや、税収以外の歳入の確保に努め財政基盤の強化を図っていく。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22860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952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52070</xdr:rowOff>
    </xdr:from>
    <xdr:to>
      <xdr:col>7</xdr:col>
      <xdr:colOff>31750</xdr:colOff>
      <xdr:row>40</xdr:row>
      <xdr:rowOff>153670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163847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143510</xdr:rowOff>
    </xdr:from>
    <xdr:to>
      <xdr:col>23</xdr:col>
      <xdr:colOff>184150</xdr:colOff>
      <xdr:row>43</xdr:row>
      <xdr:rowOff>73660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115587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豪雪地であるため除排雪経費（維持補修費）が多額となっており、経常収支比率を押し上げる要因となっている。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今後も、扶助費などの住民サービスの維持を図りながら、物件費等のコスト削減により経常経費の圧縮に努める。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61</xdr:row>
      <xdr:rowOff>15966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84790"/>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35940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97790</xdr:rowOff>
    </xdr:from>
    <xdr:to>
      <xdr:col>19</xdr:col>
      <xdr:colOff>133350</xdr:colOff>
      <xdr:row>61</xdr:row>
      <xdr:rowOff>78015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84790"/>
          <a:ext cx="8890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78015</xdr:rowOff>
    </xdr:from>
    <xdr:to>
      <xdr:col>15</xdr:col>
      <xdr:colOff>82550</xdr:colOff>
      <xdr:row>61</xdr:row>
      <xdr:rowOff>95250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364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61</xdr:row>
      <xdr:rowOff>109038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5370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36649</xdr:rowOff>
    </xdr:from>
    <xdr:to>
      <xdr:col>11</xdr:col>
      <xdr:colOff>82550</xdr:colOff>
      <xdr:row>60</xdr:row>
      <xdr:rowOff>138249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148426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15966</xdr:rowOff>
    </xdr:from>
    <xdr:to>
      <xdr:col>7</xdr:col>
      <xdr:colOff>31750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127743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136616</xdr:rowOff>
    </xdr:from>
    <xdr:to>
      <xdr:col>23</xdr:col>
      <xdr:colOff>184150</xdr:colOff>
      <xdr:row>61</xdr:row>
      <xdr:rowOff>66766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108693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9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133367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20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27215</xdr:rowOff>
    </xdr:from>
    <xdr:to>
      <xdr:col>15</xdr:col>
      <xdr:colOff>133350</xdr:colOff>
      <xdr:row>61</xdr:row>
      <xdr:rowOff>128815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113592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58238</xdr:rowOff>
    </xdr:from>
    <xdr:to>
      <xdr:col>7</xdr:col>
      <xdr:colOff>31750</xdr:colOff>
      <xdr:row>61</xdr:row>
      <xdr:rowOff>159838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144615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豪雪地であることによる除排雪経費（維持補修費）が類似団体に比して高いことから平均を上回っている。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降雪量による影響が大きい指標であるが、今後も事務事業の効率化等により人件費・物件費等のコスト抑制に努める。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94019</xdr:rowOff>
    </xdr:from>
    <xdr:to>
      <xdr:col>23</xdr:col>
      <xdr:colOff>133350</xdr:colOff>
      <xdr:row>82</xdr:row>
      <xdr:rowOff>130318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152919"/>
          <a:ext cx="838200" cy="3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104828</xdr:rowOff>
    </xdr:from>
    <xdr:to>
      <xdr:col>19</xdr:col>
      <xdr:colOff>133350</xdr:colOff>
      <xdr:row>82</xdr:row>
      <xdr:rowOff>130318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63728"/>
          <a:ext cx="889000" cy="2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18627</xdr:rowOff>
    </xdr:from>
    <xdr:to>
      <xdr:col>15</xdr:col>
      <xdr:colOff>82550</xdr:colOff>
      <xdr:row>82</xdr:row>
      <xdr:rowOff>104828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77527"/>
          <a:ext cx="889000" cy="8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18627</xdr:rowOff>
    </xdr:from>
    <xdr:to>
      <xdr:col>11</xdr:col>
      <xdr:colOff>31750</xdr:colOff>
      <xdr:row>82</xdr:row>
      <xdr:rowOff>45969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077527"/>
          <a:ext cx="889000" cy="2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51181</xdr:rowOff>
    </xdr:from>
    <xdr:to>
      <xdr:col>11</xdr:col>
      <xdr:colOff>82550</xdr:colOff>
      <xdr:row>81</xdr:row>
      <xdr:rowOff>152781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3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162958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0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43866</xdr:rowOff>
    </xdr:from>
    <xdr:to>
      <xdr:col>7</xdr:col>
      <xdr:colOff>31750</xdr:colOff>
      <xdr:row>81</xdr:row>
      <xdr:rowOff>145466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155643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43219</xdr:rowOff>
    </xdr:from>
    <xdr:to>
      <xdr:col>23</xdr:col>
      <xdr:colOff>184150</xdr:colOff>
      <xdr:row>82</xdr:row>
      <xdr:rowOff>144819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15296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7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79518</xdr:rowOff>
    </xdr:from>
    <xdr:to>
      <xdr:col>19</xdr:col>
      <xdr:colOff>184150</xdr:colOff>
      <xdr:row>83</xdr:row>
      <xdr:rowOff>9668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165895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2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54028</xdr:rowOff>
    </xdr:from>
    <xdr:to>
      <xdr:col>15</xdr:col>
      <xdr:colOff>133350</xdr:colOff>
      <xdr:row>82</xdr:row>
      <xdr:rowOff>155628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1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140405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139277</xdr:rowOff>
    </xdr:from>
    <xdr:to>
      <xdr:col>11</xdr:col>
      <xdr:colOff>82550</xdr:colOff>
      <xdr:row>82</xdr:row>
      <xdr:rowOff>69427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54204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1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166619</xdr:rowOff>
    </xdr:from>
    <xdr:to>
      <xdr:col>7</xdr:col>
      <xdr:colOff>31750</xdr:colOff>
      <xdr:row>82</xdr:row>
      <xdr:rowOff>96769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81546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新潟県内市平均が低い傾向にあり、今後も、類似団体の平均を下回る形で推移するものと考えられる。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31811"/>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112184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452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85372</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452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64205</xdr:rowOff>
    </xdr:from>
    <xdr:to>
      <xdr:col>68</xdr:col>
      <xdr:colOff>203200</xdr:colOff>
      <xdr:row>86</xdr:row>
      <xdr:rowOff>165805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64205</xdr:rowOff>
    </xdr:from>
    <xdr:to>
      <xdr:col>64</xdr:col>
      <xdr:colOff>152400</xdr:colOff>
      <xdr:row>86</xdr:row>
      <xdr:rowOff>165805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8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150582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24288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職員適正配置計画に基づき定員の適正化を図ったことで、類似団体を下回っている。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今後も、事務事業を見直すとともに適切な定員管理に努める。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147441</xdr:rowOff>
    </xdr:from>
    <xdr:to>
      <xdr:col>81</xdr:col>
      <xdr:colOff>44450</xdr:colOff>
      <xdr:row>59</xdr:row>
      <xdr:rowOff>152037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262991"/>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132504</xdr:rowOff>
    </xdr:from>
    <xdr:to>
      <xdr:col>77</xdr:col>
      <xdr:colOff>44450</xdr:colOff>
      <xdr:row>59</xdr:row>
      <xdr:rowOff>152037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248054"/>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112970</xdr:rowOff>
    </xdr:from>
    <xdr:to>
      <xdr:col>72</xdr:col>
      <xdr:colOff>203200</xdr:colOff>
      <xdr:row>59</xdr:row>
      <xdr:rowOff>132504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28520"/>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84244</xdr:rowOff>
    </xdr:from>
    <xdr:to>
      <xdr:col>68</xdr:col>
      <xdr:colOff>152400</xdr:colOff>
      <xdr:row>59</xdr:row>
      <xdr:rowOff>112970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199794"/>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24251</xdr:rowOff>
    </xdr:from>
    <xdr:to>
      <xdr:col>68</xdr:col>
      <xdr:colOff>203200</xdr:colOff>
      <xdr:row>59</xdr:row>
      <xdr:rowOff>125851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1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136028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9908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19655</xdr:rowOff>
    </xdr:from>
    <xdr:to>
      <xdr:col>64</xdr:col>
      <xdr:colOff>152400</xdr:colOff>
      <xdr:row>59</xdr:row>
      <xdr:rowOff>121255</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1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131432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96641</xdr:rowOff>
    </xdr:from>
    <xdr:to>
      <xdr:col>81</xdr:col>
      <xdr:colOff>95250</xdr:colOff>
      <xdr:row>60</xdr:row>
      <xdr:rowOff>26791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113168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5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101237</xdr:rowOff>
    </xdr:from>
    <xdr:to>
      <xdr:col>77</xdr:col>
      <xdr:colOff>95250</xdr:colOff>
      <xdr:row>60</xdr:row>
      <xdr:rowOff>31387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41564</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81704</xdr:rowOff>
    </xdr:from>
    <xdr:to>
      <xdr:col>73</xdr:col>
      <xdr:colOff>44450</xdr:colOff>
      <xdr:row>60</xdr:row>
      <xdr:rowOff>11854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22031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62170</xdr:rowOff>
    </xdr:from>
    <xdr:to>
      <xdr:col>68</xdr:col>
      <xdr:colOff>203200</xdr:colOff>
      <xdr:row>59</xdr:row>
      <xdr:rowOff>163770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1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148547</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2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33444</xdr:rowOff>
    </xdr:from>
    <xdr:to>
      <xdr:col>64</xdr:col>
      <xdr:colOff>152400</xdr:colOff>
      <xdr:row>59</xdr:row>
      <xdr:rowOff>135044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119821</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公共施設の耐震化等、普通会計の投資的事業を進めたことや、広範囲にわたる簡易水道・下水道整備などの生活基盤整備により類似団体の平均を上回っている。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令和５年度が元利償還金額のピークとなる予定であり、比率の上昇が予想されるが、交付税上の優良債である過疎債、辺地債の活用等により、許可団体となる指標の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％未満で推移する見込みである。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82338</xdr:rowOff>
    </xdr:from>
    <xdr:to>
      <xdr:col>81</xdr:col>
      <xdr:colOff>44450</xdr:colOff>
      <xdr:row>37</xdr:row>
      <xdr:rowOff>90382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42598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76306</xdr:rowOff>
    </xdr:from>
    <xdr:to>
      <xdr:col>77</xdr:col>
      <xdr:colOff>44450</xdr:colOff>
      <xdr:row>37</xdr:row>
      <xdr:rowOff>82338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19956"/>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76306</xdr:rowOff>
    </xdr:from>
    <xdr:to>
      <xdr:col>72</xdr:col>
      <xdr:colOff>203200</xdr:colOff>
      <xdr:row>37</xdr:row>
      <xdr:rowOff>76306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419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68263</xdr:rowOff>
    </xdr:from>
    <xdr:to>
      <xdr:col>68</xdr:col>
      <xdr:colOff>152400</xdr:colOff>
      <xdr:row>37</xdr:row>
      <xdr:rowOff>76306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411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112501</xdr:rowOff>
    </xdr:from>
    <xdr:to>
      <xdr:col>68</xdr:col>
      <xdr:colOff>203200</xdr:colOff>
      <xdr:row>37</xdr:row>
      <xdr:rowOff>42651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28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52828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114512</xdr:rowOff>
    </xdr:from>
    <xdr:to>
      <xdr:col>64</xdr:col>
      <xdr:colOff>152400</xdr:colOff>
      <xdr:row>37</xdr:row>
      <xdr:rowOff>44662</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28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54839</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39582</xdr:rowOff>
    </xdr:from>
    <xdr:to>
      <xdr:col>81</xdr:col>
      <xdr:colOff>95250</xdr:colOff>
      <xdr:row>37</xdr:row>
      <xdr:rowOff>141182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11659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31538</xdr:rowOff>
    </xdr:from>
    <xdr:to>
      <xdr:col>77</xdr:col>
      <xdr:colOff>95250</xdr:colOff>
      <xdr:row>37</xdr:row>
      <xdr:rowOff>133138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117915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61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25506</xdr:rowOff>
    </xdr:from>
    <xdr:to>
      <xdr:col>73</xdr:col>
      <xdr:colOff>44450</xdr:colOff>
      <xdr:row>37</xdr:row>
      <xdr:rowOff>127106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111883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25506</xdr:rowOff>
    </xdr:from>
    <xdr:to>
      <xdr:col>68</xdr:col>
      <xdr:colOff>203200</xdr:colOff>
      <xdr:row>37</xdr:row>
      <xdr:rowOff>127106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111883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5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17463</xdr:rowOff>
    </xdr:from>
    <xdr:to>
      <xdr:col>64</xdr:col>
      <xdr:colOff>152400</xdr:colOff>
      <xdr:row>37</xdr:row>
      <xdr:rowOff>119063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103840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4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令和４年度の比率は、将来負担額となる地方債現在高が減少したことにより、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ポイント下がった。　今後も交付税上の優良債である過疎債等の活用や、借金を返す額以上に借りないことで将来負担の圧縮に努める。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100362</xdr:rowOff>
    </xdr:from>
    <xdr:to>
      <xdr:col>81</xdr:col>
      <xdr:colOff>44450</xdr:colOff>
      <xdr:row>18</xdr:row>
      <xdr:rowOff>116649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186462"/>
          <a:ext cx="8382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107601</xdr:rowOff>
    </xdr:from>
    <xdr:to>
      <xdr:col>77</xdr:col>
      <xdr:colOff>44450</xdr:colOff>
      <xdr:row>18</xdr:row>
      <xdr:rowOff>116649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193701"/>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107601</xdr:rowOff>
    </xdr:from>
    <xdr:to>
      <xdr:col>72</xdr:col>
      <xdr:colOff>203200</xdr:colOff>
      <xdr:row>19</xdr:row>
      <xdr:rowOff>33274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193701"/>
          <a:ext cx="889000" cy="9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17590</xdr:rowOff>
    </xdr:from>
    <xdr:to>
      <xdr:col>68</xdr:col>
      <xdr:colOff>152400</xdr:colOff>
      <xdr:row>19</xdr:row>
      <xdr:rowOff>33274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3275140"/>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87948</xdr:rowOff>
    </xdr:from>
    <xdr:to>
      <xdr:col>68</xdr:col>
      <xdr:colOff>203200</xdr:colOff>
      <xdr:row>16</xdr:row>
      <xdr:rowOff>18098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28275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102426</xdr:rowOff>
    </xdr:from>
    <xdr:to>
      <xdr:col>64</xdr:col>
      <xdr:colOff>152400</xdr:colOff>
      <xdr:row>16</xdr:row>
      <xdr:rowOff>32576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6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42753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4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49562</xdr:rowOff>
    </xdr:from>
    <xdr:to>
      <xdr:col>81</xdr:col>
      <xdr:colOff>95250</xdr:colOff>
      <xdr:row>18</xdr:row>
      <xdr:rowOff>151162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1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21639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65849</xdr:rowOff>
    </xdr:from>
    <xdr:to>
      <xdr:col>77</xdr:col>
      <xdr:colOff>95250</xdr:colOff>
      <xdr:row>18</xdr:row>
      <xdr:rowOff>167449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5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152226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238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56801</xdr:rowOff>
    </xdr:from>
    <xdr:to>
      <xdr:col>73</xdr:col>
      <xdr:colOff>44450</xdr:colOff>
      <xdr:row>18</xdr:row>
      <xdr:rowOff>158401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14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143178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229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153924</xdr:rowOff>
    </xdr:from>
    <xdr:to>
      <xdr:col>68</xdr:col>
      <xdr:colOff>203200</xdr:colOff>
      <xdr:row>19</xdr:row>
      <xdr:rowOff>84074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4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68851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2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138239</xdr:rowOff>
    </xdr:from>
    <xdr:to>
      <xdr:col>64</xdr:col>
      <xdr:colOff>152400</xdr:colOff>
      <xdr:row>19</xdr:row>
      <xdr:rowOff>68390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2243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53167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31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49,172
48,853
590.39
38,413,309
36,567,858
1,756,921
19,852,331
44,852,338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歳入の経常一般財源の減少により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また、比率では類似団体平均を下回っており、数年にわたる定員適正化の推進による成果と考えられる。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今後も職員の適正配置に努める。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20320</xdr:rowOff>
    </xdr:from>
    <xdr:to>
      <xdr:col>24</xdr:col>
      <xdr:colOff>25400</xdr:colOff>
      <xdr:row>34</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496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20320</xdr:rowOff>
    </xdr:from>
    <xdr:to>
      <xdr:col>19</xdr:col>
      <xdr:colOff>187325</xdr:colOff>
      <xdr:row>34</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49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130810</xdr:rowOff>
    </xdr:from>
    <xdr:to>
      <xdr:col>15</xdr:col>
      <xdr:colOff>98425</xdr:colOff>
      <xdr:row>34</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886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130810</xdr:rowOff>
    </xdr:from>
    <xdr:to>
      <xdr:col>11</xdr:col>
      <xdr:colOff>9525</xdr:colOff>
      <xdr:row>33</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7886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38100</xdr:rowOff>
    </xdr:from>
    <xdr:to>
      <xdr:col>24</xdr:col>
      <xdr:colOff>76200</xdr:colOff>
      <xdr:row>34</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140970</xdr:rowOff>
    </xdr:from>
    <xdr:to>
      <xdr:col>20</xdr:col>
      <xdr:colOff>38100</xdr:colOff>
      <xdr:row>34</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80010</xdr:rowOff>
    </xdr:from>
    <xdr:to>
      <xdr:col>11</xdr:col>
      <xdr:colOff>60325</xdr:colOff>
      <xdr:row>34</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80010</xdr:rowOff>
    </xdr:from>
    <xdr:to>
      <xdr:col>6</xdr:col>
      <xdr:colOff>171450</xdr:colOff>
      <xdr:row>34</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0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歳入の経常一般財源の減少により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ポイントの増となり、通常事業の増により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ポイントの増となったため、合計で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物件費の圧縮は難しい状況であるが、事務事業の見直し等により物件費コストの抑制を図る。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156936</xdr:rowOff>
    </xdr:from>
    <xdr:to>
      <xdr:col>82</xdr:col>
      <xdr:colOff>107950</xdr:colOff>
      <xdr:row>18</xdr:row>
      <xdr:rowOff>72571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71586"/>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156936</xdr:rowOff>
    </xdr:from>
    <xdr:to>
      <xdr:col>78</xdr:col>
      <xdr:colOff>69850</xdr:colOff>
      <xdr:row>18</xdr:row>
      <xdr:rowOff>72571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71586"/>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72571</xdr:rowOff>
    </xdr:from>
    <xdr:to>
      <xdr:col>73</xdr:col>
      <xdr:colOff>180975</xdr:colOff>
      <xdr:row>19</xdr:row>
      <xdr:rowOff>20864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586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20864</xdr:rowOff>
    </xdr:from>
    <xdr:to>
      <xdr:col>69</xdr:col>
      <xdr:colOff>92075</xdr:colOff>
      <xdr:row>19</xdr:row>
      <xdr:rowOff>75293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278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160564</xdr:rowOff>
    </xdr:from>
    <xdr:to>
      <xdr:col>69</xdr:col>
      <xdr:colOff>142875</xdr:colOff>
      <xdr:row>18</xdr:row>
      <xdr:rowOff>90714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100891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0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68234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1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21771</xdr:rowOff>
    </xdr:from>
    <xdr:to>
      <xdr:col>82</xdr:col>
      <xdr:colOff>158750</xdr:colOff>
      <xdr:row>18</xdr:row>
      <xdr:rowOff>123371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165298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7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106136</xdr:rowOff>
    </xdr:from>
    <xdr:to>
      <xdr:col>78</xdr:col>
      <xdr:colOff>120650</xdr:colOff>
      <xdr:row>18</xdr:row>
      <xdr:rowOff>36286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21063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07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21771</xdr:rowOff>
    </xdr:from>
    <xdr:to>
      <xdr:col>74</xdr:col>
      <xdr:colOff>31750</xdr:colOff>
      <xdr:row>18</xdr:row>
      <xdr:rowOff>123371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108149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141514</xdr:rowOff>
    </xdr:from>
    <xdr:to>
      <xdr:col>69</xdr:col>
      <xdr:colOff>142875</xdr:colOff>
      <xdr:row>19</xdr:row>
      <xdr:rowOff>71664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56441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24493</xdr:rowOff>
    </xdr:from>
    <xdr:to>
      <xdr:col>65</xdr:col>
      <xdr:colOff>53975</xdr:colOff>
      <xdr:row>19</xdr:row>
      <xdr:rowOff>126093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8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110870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68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令和４年度は前年度と同じ</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％であり、類似団体の平均を下回っている。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今後も増加が見込まれる経費であるが、事業内容の精査や他の経費の抑制により、サービス水準の維持または向上に努める。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0</xdr:rowOff>
    </xdr:from>
    <xdr:to>
      <xdr:col>24</xdr:col>
      <xdr:colOff>25400</xdr:colOff>
      <xdr:row>56</xdr:row>
      <xdr:rowOff>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01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76200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01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165100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77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6350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766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120650</xdr:rowOff>
    </xdr:from>
    <xdr:to>
      <xdr:col>24</xdr:col>
      <xdr:colOff>76200</xdr:colOff>
      <xdr:row>56</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137177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120650</xdr:rowOff>
    </xdr:from>
    <xdr:to>
      <xdr:col>20</xdr:col>
      <xdr:colOff>38100</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60977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25400</xdr:rowOff>
    </xdr:from>
    <xdr:to>
      <xdr:col>15</xdr:col>
      <xdr:colOff>149225</xdr:colOff>
      <xdr:row>56</xdr:row>
      <xdr:rowOff>127000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その他に係る経常収支比率が類似団体平均を上回っている。要因としては、当市が豪雪地帯であることによる除排雪経費（維持補修費）、高齢化の進行による福祉系への繰出金が多額になっている。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今後は、財務体質の改善による経営健全化を進め繰出金の縮減を図る。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57</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187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153670</xdr:rowOff>
    </xdr:from>
    <xdr:to>
      <xdr:col>78</xdr:col>
      <xdr:colOff>69850</xdr:colOff>
      <xdr:row>59</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9263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61</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396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107950</xdr:rowOff>
    </xdr:from>
    <xdr:to>
      <xdr:col>69</xdr:col>
      <xdr:colOff>92075</xdr:colOff>
      <xdr:row>61</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56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153687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144780</xdr:rowOff>
    </xdr:from>
    <xdr:to>
      <xdr:col>74</xdr:col>
      <xdr:colOff>31750</xdr:colOff>
      <xdr:row>59</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59707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57150</xdr:rowOff>
    </xdr:from>
    <xdr:to>
      <xdr:col>69</xdr:col>
      <xdr:colOff>142875</xdr:colOff>
      <xdr:row>61</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57150</xdr:rowOff>
    </xdr:from>
    <xdr:to>
      <xdr:col>65</xdr:col>
      <xdr:colOff>53975</xdr:colOff>
      <xdr:row>61</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歳入の経常一般財源の減少により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ポイントの増となり、通常事業の減により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ポイントの減となったため、合計で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新たな補助金等の住民ニーズへの対応も迫られる中、緊急性、必要性に応じた補助金交付により補助費全体の抑制を図る。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860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74422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413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21844</xdr:rowOff>
    </xdr:from>
    <xdr:to>
      <xdr:col>73</xdr:col>
      <xdr:colOff>180975</xdr:colOff>
      <xdr:row>37</xdr:row>
      <xdr:rowOff>74422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9404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35560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940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156210</xdr:rowOff>
    </xdr:from>
    <xdr:to>
      <xdr:col>69</xdr:col>
      <xdr:colOff>142875</xdr:colOff>
      <xdr:row>36</xdr:row>
      <xdr:rowOff>86360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71137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市町村合併に伴う需要への対応等により元利償還金が占める比率は類似団体の平均を上回っている。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在、中期的な財政計画に基づいた地方債の発行管理を実施し、地方債残高圧縮による公債費の削減を進めている。また、投資的事業の実施にあたっては、過疎債などの交付税上の優良債活用による事業推進を図ってい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119380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476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75565</xdr:rowOff>
    </xdr:from>
    <xdr:to>
      <xdr:col>19</xdr:col>
      <xdr:colOff>187325</xdr:colOff>
      <xdr:row>75</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343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67945</xdr:rowOff>
    </xdr:from>
    <xdr:to>
      <xdr:col>15</xdr:col>
      <xdr:colOff>98425</xdr:colOff>
      <xdr:row>75</xdr:row>
      <xdr:rowOff>75565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9266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58420</xdr:rowOff>
    </xdr:from>
    <xdr:to>
      <xdr:col>11</xdr:col>
      <xdr:colOff>9525</xdr:colOff>
      <xdr:row>75</xdr:row>
      <xdr:rowOff>67945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171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118110</xdr:rowOff>
    </xdr:from>
    <xdr:to>
      <xdr:col>11</xdr:col>
      <xdr:colOff>60325</xdr:colOff>
      <xdr:row>75</xdr:row>
      <xdr:rowOff>48260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0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58437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120015</xdr:rowOff>
    </xdr:from>
    <xdr:to>
      <xdr:col>6</xdr:col>
      <xdr:colOff>171450</xdr:colOff>
      <xdr:row>75</xdr:row>
      <xdr:rowOff>50165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60342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68580</xdr:rowOff>
    </xdr:from>
    <xdr:to>
      <xdr:col>24</xdr:col>
      <xdr:colOff>76200</xdr:colOff>
      <xdr:row>75</xdr:row>
      <xdr:rowOff>170180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40657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38100</xdr:rowOff>
    </xdr:from>
    <xdr:to>
      <xdr:col>20</xdr:col>
      <xdr:colOff>38100</xdr:colOff>
      <xdr:row>75</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124477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8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24765</xdr:rowOff>
    </xdr:from>
    <xdr:to>
      <xdr:col>15</xdr:col>
      <xdr:colOff>149225</xdr:colOff>
      <xdr:row>75</xdr:row>
      <xdr:rowOff>126365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111141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17145</xdr:rowOff>
    </xdr:from>
    <xdr:to>
      <xdr:col>11</xdr:col>
      <xdr:colOff>60325</xdr:colOff>
      <xdr:row>75</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103522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xdr:rowOff>
    </xdr:from>
    <xdr:to>
      <xdr:col>6</xdr:col>
      <xdr:colOff>171450</xdr:colOff>
      <xdr:row>75</xdr:row>
      <xdr:rowOff>109220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93997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歳入の経常一般財源の減少により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ポイントの増となり、通常事業の減により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ポイントの減となったため、合計で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今後も事務事業の見直し等による行政経費の圧縮に努める必要がある。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17272</xdr:rowOff>
    </xdr:from>
    <xdr:to>
      <xdr:col>82</xdr:col>
      <xdr:colOff>107950</xdr:colOff>
      <xdr:row>76</xdr:row>
      <xdr:rowOff>62992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4747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17272</xdr:rowOff>
    </xdr:from>
    <xdr:to>
      <xdr:col>78</xdr:col>
      <xdr:colOff>69850</xdr:colOff>
      <xdr:row>77</xdr:row>
      <xdr:rowOff>78994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47472"/>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77</xdr:row>
      <xdr:rowOff>120142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80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77</xdr:row>
      <xdr:rowOff>161289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217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763</xdr:rowOff>
    </xdr:from>
    <xdr:to>
      <xdr:col>69</xdr:col>
      <xdr:colOff>142875</xdr:colOff>
      <xdr:row>77</xdr:row>
      <xdr:rowOff>102363</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112540</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80535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137922</xdr:rowOff>
    </xdr:from>
    <xdr:to>
      <xdr:col>78</xdr:col>
      <xdr:colOff>120650</xdr:colOff>
      <xdr:row>76</xdr:row>
      <xdr:rowOff>68072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52849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08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162400</xdr:rowOff>
    </xdr:from>
    <xdr:to>
      <xdr:col>29</xdr:col>
      <xdr:colOff>127000</xdr:colOff>
      <xdr:row>18</xdr:row>
      <xdr:rowOff>11513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24675"/>
          <a:ext cx="647700" cy="20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11513</xdr:rowOff>
    </xdr:from>
    <xdr:to>
      <xdr:col>26</xdr:col>
      <xdr:colOff>50800</xdr:colOff>
      <xdr:row>18</xdr:row>
      <xdr:rowOff>47839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45238"/>
          <a:ext cx="698500" cy="363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116469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47839</xdr:rowOff>
    </xdr:from>
    <xdr:to>
      <xdr:col>22</xdr:col>
      <xdr:colOff>114300</xdr:colOff>
      <xdr:row>18</xdr:row>
      <xdr:rowOff>89727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81564"/>
          <a:ext cx="698500" cy="41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161710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89727</xdr:rowOff>
    </xdr:from>
    <xdr:to>
      <xdr:col>18</xdr:col>
      <xdr:colOff>177800</xdr:colOff>
      <xdr:row>18</xdr:row>
      <xdr:rowOff>111150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23452"/>
          <a:ext cx="698500" cy="21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164799</xdr:rowOff>
    </xdr:from>
    <xdr:to>
      <xdr:col>19</xdr:col>
      <xdr:colOff>38100</xdr:colOff>
      <xdr:row>19</xdr:row>
      <xdr:rowOff>94949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98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79726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8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5715</xdr:rowOff>
    </xdr:from>
    <xdr:to>
      <xdr:col>15</xdr:col>
      <xdr:colOff>101600</xdr:colOff>
      <xdr:row>19</xdr:row>
      <xdr:rowOff>107315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10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92092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9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111600</xdr:rowOff>
    </xdr:from>
    <xdr:to>
      <xdr:col>29</xdr:col>
      <xdr:colOff>177800</xdr:colOff>
      <xdr:row>18</xdr:row>
      <xdr:rowOff>41750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7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83677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4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132163</xdr:rowOff>
    </xdr:from>
    <xdr:to>
      <xdr:col>26</xdr:col>
      <xdr:colOff>101600</xdr:colOff>
      <xdr:row>18</xdr:row>
      <xdr:rowOff>62313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94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47090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80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168489</xdr:rowOff>
    </xdr:from>
    <xdr:to>
      <xdr:col>22</xdr:col>
      <xdr:colOff>165100</xdr:colOff>
      <xdr:row>18</xdr:row>
      <xdr:rowOff>98639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30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83416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1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38927</xdr:rowOff>
    </xdr:from>
    <xdr:to>
      <xdr:col>19</xdr:col>
      <xdr:colOff>38100</xdr:colOff>
      <xdr:row>18</xdr:row>
      <xdr:rowOff>140527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72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150704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4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60350</xdr:rowOff>
    </xdr:from>
    <xdr:to>
      <xdr:col>15</xdr:col>
      <xdr:colOff>101600</xdr:colOff>
      <xdr:row>18</xdr:row>
      <xdr:rowOff>161951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9407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677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6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265147</xdr:rowOff>
    </xdr:from>
    <xdr:to>
      <xdr:col>29</xdr:col>
      <xdr:colOff>127000</xdr:colOff>
      <xdr:row>37</xdr:row>
      <xdr:rowOff>273860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389847"/>
          <a:ext cx="647700" cy="87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249924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746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273860</xdr:rowOff>
    </xdr:from>
    <xdr:to>
      <xdr:col>26</xdr:col>
      <xdr:colOff>50800</xdr:colOff>
      <xdr:row>37</xdr:row>
      <xdr:rowOff>305430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398560"/>
          <a:ext cx="698500" cy="31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289573</xdr:rowOff>
    </xdr:from>
    <xdr:to>
      <xdr:col>22</xdr:col>
      <xdr:colOff>114300</xdr:colOff>
      <xdr:row>37</xdr:row>
      <xdr:rowOff>305430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14273"/>
          <a:ext cx="698500" cy="15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289573</xdr:rowOff>
    </xdr:from>
    <xdr:to>
      <xdr:col>18</xdr:col>
      <xdr:colOff>177800</xdr:colOff>
      <xdr:row>37</xdr:row>
      <xdr:rowOff>298389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14273"/>
          <a:ext cx="698500" cy="8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313674</xdr:rowOff>
    </xdr:from>
    <xdr:to>
      <xdr:col>19</xdr:col>
      <xdr:colOff>38100</xdr:colOff>
      <xdr:row>38</xdr:row>
      <xdr:rowOff>72374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383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57151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52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315335</xdr:rowOff>
    </xdr:from>
    <xdr:to>
      <xdr:col>15</xdr:col>
      <xdr:colOff>101600</xdr:colOff>
      <xdr:row>38</xdr:row>
      <xdr:rowOff>74035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40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58812</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52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214347</xdr:rowOff>
    </xdr:from>
    <xdr:to>
      <xdr:col>29</xdr:col>
      <xdr:colOff>177800</xdr:colOff>
      <xdr:row>37</xdr:row>
      <xdr:rowOff>315947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39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59424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184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223060</xdr:rowOff>
    </xdr:from>
    <xdr:to>
      <xdr:col>26</xdr:col>
      <xdr:colOff>101600</xdr:colOff>
      <xdr:row>37</xdr:row>
      <xdr:rowOff>324660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47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163387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1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254630</xdr:rowOff>
    </xdr:from>
    <xdr:to>
      <xdr:col>22</xdr:col>
      <xdr:colOff>165100</xdr:colOff>
      <xdr:row>38</xdr:row>
      <xdr:rowOff>13330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79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23507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4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238773</xdr:rowOff>
    </xdr:from>
    <xdr:to>
      <xdr:col>19</xdr:col>
      <xdr:colOff>38100</xdr:colOff>
      <xdr:row>37</xdr:row>
      <xdr:rowOff>340373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63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7650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3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247589</xdr:rowOff>
    </xdr:from>
    <xdr:to>
      <xdr:col>15</xdr:col>
      <xdr:colOff>101600</xdr:colOff>
      <xdr:row>38</xdr:row>
      <xdr:rowOff>6289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72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16466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4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49,172
48,853
590.39
38,413,309
36,567,858
1,756,921
19,852,331
44,852,338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74130</xdr:rowOff>
    </xdr:from>
    <xdr:to>
      <xdr:col>24</xdr:col>
      <xdr:colOff>63500</xdr:colOff>
      <xdr:row>37</xdr:row>
      <xdr:rowOff>86627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17780"/>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86627</xdr:rowOff>
    </xdr:from>
    <xdr:to>
      <xdr:col>19</xdr:col>
      <xdr:colOff>177800</xdr:colOff>
      <xdr:row>37</xdr:row>
      <xdr:rowOff>153188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30277"/>
          <a:ext cx="889000" cy="6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153188</xdr:rowOff>
    </xdr:from>
    <xdr:to>
      <xdr:col>15</xdr:col>
      <xdr:colOff>50800</xdr:colOff>
      <xdr:row>38</xdr:row>
      <xdr:rowOff>83286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96838"/>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83286</xdr:rowOff>
    </xdr:from>
    <xdr:to>
      <xdr:col>10</xdr:col>
      <xdr:colOff>114300</xdr:colOff>
      <xdr:row>38</xdr:row>
      <xdr:rowOff>85725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98386"/>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169964</xdr:rowOff>
    </xdr:from>
    <xdr:to>
      <xdr:col>10</xdr:col>
      <xdr:colOff>165100</xdr:colOff>
      <xdr:row>38</xdr:row>
      <xdr:rowOff>100114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51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116641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1880</xdr:rowOff>
    </xdr:from>
    <xdr:to>
      <xdr:col>6</xdr:col>
      <xdr:colOff>38100</xdr:colOff>
      <xdr:row>38</xdr:row>
      <xdr:rowOff>103480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5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120007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9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23330</xdr:rowOff>
    </xdr:from>
    <xdr:to>
      <xdr:col>24</xdr:col>
      <xdr:colOff>114300</xdr:colOff>
      <xdr:row>37</xdr:row>
      <xdr:rowOff>124930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1757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35827</xdr:rowOff>
    </xdr:from>
    <xdr:to>
      <xdr:col>20</xdr:col>
      <xdr:colOff>38100</xdr:colOff>
      <xdr:row>37</xdr:row>
      <xdr:rowOff>137427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128553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7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102388</xdr:rowOff>
    </xdr:from>
    <xdr:to>
      <xdr:col>15</xdr:col>
      <xdr:colOff>101600</xdr:colOff>
      <xdr:row>38</xdr:row>
      <xdr:rowOff>32538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23665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32486</xdr:rowOff>
    </xdr:from>
    <xdr:to>
      <xdr:col>10</xdr:col>
      <xdr:colOff>165100</xdr:colOff>
      <xdr:row>38</xdr:row>
      <xdr:rowOff>134086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4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125213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34925</xdr:rowOff>
    </xdr:from>
    <xdr:to>
      <xdr:col>6</xdr:col>
      <xdr:colOff>38100</xdr:colOff>
      <xdr:row>38</xdr:row>
      <xdr:rowOff>136525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127652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6405</xdr:rowOff>
    </xdr:from>
    <xdr:to>
      <xdr:col>24</xdr:col>
      <xdr:colOff>63500</xdr:colOff>
      <xdr:row>58</xdr:row>
      <xdr:rowOff>9373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50505"/>
          <a:ext cx="8382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9373</xdr:rowOff>
    </xdr:from>
    <xdr:to>
      <xdr:col>19</xdr:col>
      <xdr:colOff>177800</xdr:colOff>
      <xdr:row>58</xdr:row>
      <xdr:rowOff>22198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53473"/>
          <a:ext cx="889000" cy="1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22198</xdr:rowOff>
    </xdr:from>
    <xdr:to>
      <xdr:col>15</xdr:col>
      <xdr:colOff>50800</xdr:colOff>
      <xdr:row>58</xdr:row>
      <xdr:rowOff>28522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66298"/>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23122</xdr:rowOff>
    </xdr:from>
    <xdr:to>
      <xdr:col>10</xdr:col>
      <xdr:colOff>114300</xdr:colOff>
      <xdr:row>58</xdr:row>
      <xdr:rowOff>28522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67222"/>
          <a:ext cx="889000" cy="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34589</xdr:rowOff>
    </xdr:from>
    <xdr:to>
      <xdr:col>10</xdr:col>
      <xdr:colOff>165100</xdr:colOff>
      <xdr:row>58</xdr:row>
      <xdr:rowOff>136189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7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127316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7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43269</xdr:rowOff>
    </xdr:from>
    <xdr:to>
      <xdr:col>6</xdr:col>
      <xdr:colOff>38100</xdr:colOff>
      <xdr:row>58</xdr:row>
      <xdr:rowOff>144869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8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135996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8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127055</xdr:rowOff>
    </xdr:from>
    <xdr:to>
      <xdr:col>24</xdr:col>
      <xdr:colOff>114300</xdr:colOff>
      <xdr:row>58</xdr:row>
      <xdr:rowOff>57205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86432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130023</xdr:rowOff>
    </xdr:from>
    <xdr:to>
      <xdr:col>20</xdr:col>
      <xdr:colOff>38100</xdr:colOff>
      <xdr:row>58</xdr:row>
      <xdr:rowOff>60173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0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76700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67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142848</xdr:rowOff>
    </xdr:from>
    <xdr:to>
      <xdr:col>15</xdr:col>
      <xdr:colOff>101600</xdr:colOff>
      <xdr:row>58</xdr:row>
      <xdr:rowOff>72998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89525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9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149172</xdr:rowOff>
    </xdr:from>
    <xdr:to>
      <xdr:col>10</xdr:col>
      <xdr:colOff>165100</xdr:colOff>
      <xdr:row>58</xdr:row>
      <xdr:rowOff>79322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2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95849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69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143772</xdr:rowOff>
    </xdr:from>
    <xdr:to>
      <xdr:col>6</xdr:col>
      <xdr:colOff>38100</xdr:colOff>
      <xdr:row>58</xdr:row>
      <xdr:rowOff>73922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90449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9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165173</xdr:rowOff>
    </xdr:from>
    <xdr:to>
      <xdr:col>24</xdr:col>
      <xdr:colOff>63500</xdr:colOff>
      <xdr:row>75</xdr:row>
      <xdr:rowOff>37205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2509573"/>
          <a:ext cx="838200" cy="38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165173</xdr:rowOff>
    </xdr:from>
    <xdr:to>
      <xdr:col>19</xdr:col>
      <xdr:colOff>177800</xdr:colOff>
      <xdr:row>73</xdr:row>
      <xdr:rowOff>72916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2509573"/>
          <a:ext cx="889000" cy="7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134208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50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72916</xdr:rowOff>
    </xdr:from>
    <xdr:to>
      <xdr:col>15</xdr:col>
      <xdr:colOff>50800</xdr:colOff>
      <xdr:row>76</xdr:row>
      <xdr:rowOff>151278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2588766"/>
          <a:ext cx="889000" cy="59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157346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93735</xdr:rowOff>
    </xdr:from>
    <xdr:to>
      <xdr:col>10</xdr:col>
      <xdr:colOff>114300</xdr:colOff>
      <xdr:row>76</xdr:row>
      <xdr:rowOff>151278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2952485"/>
          <a:ext cx="889000" cy="2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121492</xdr:rowOff>
    </xdr:from>
    <xdr:to>
      <xdr:col>10</xdr:col>
      <xdr:colOff>165100</xdr:colOff>
      <xdr:row>79</xdr:row>
      <xdr:rowOff>51642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42769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8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105490</xdr:rowOff>
    </xdr:from>
    <xdr:to>
      <xdr:col>6</xdr:col>
      <xdr:colOff>38100</xdr:colOff>
      <xdr:row>79</xdr:row>
      <xdr:rowOff>35640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7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26767</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7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157855</xdr:rowOff>
    </xdr:from>
    <xdr:to>
      <xdr:col>24</xdr:col>
      <xdr:colOff>114300</xdr:colOff>
      <xdr:row>75</xdr:row>
      <xdr:rowOff>88005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28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9282</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69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114373</xdr:rowOff>
    </xdr:from>
    <xdr:to>
      <xdr:col>20</xdr:col>
      <xdr:colOff>38100</xdr:colOff>
      <xdr:row>73</xdr:row>
      <xdr:rowOff>44523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245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61050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223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22116</xdr:rowOff>
    </xdr:from>
    <xdr:to>
      <xdr:col>15</xdr:col>
      <xdr:colOff>101600</xdr:colOff>
      <xdr:row>73</xdr:row>
      <xdr:rowOff>123716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253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140243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231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100478</xdr:rowOff>
    </xdr:from>
    <xdr:to>
      <xdr:col>10</xdr:col>
      <xdr:colOff>165100</xdr:colOff>
      <xdr:row>77</xdr:row>
      <xdr:rowOff>30628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13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47154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29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42935</xdr:rowOff>
    </xdr:from>
    <xdr:to>
      <xdr:col>6</xdr:col>
      <xdr:colOff>38100</xdr:colOff>
      <xdr:row>75</xdr:row>
      <xdr:rowOff>144535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29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161062</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267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113891</xdr:rowOff>
    </xdr:from>
    <xdr:to>
      <xdr:col>24</xdr:col>
      <xdr:colOff>63500</xdr:colOff>
      <xdr:row>96</xdr:row>
      <xdr:rowOff>103364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401641"/>
          <a:ext cx="838200" cy="16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113891</xdr:rowOff>
    </xdr:from>
    <xdr:to>
      <xdr:col>19</xdr:col>
      <xdr:colOff>177800</xdr:colOff>
      <xdr:row>97</xdr:row>
      <xdr:rowOff>16246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401641"/>
          <a:ext cx="889000" cy="24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16246</xdr:rowOff>
    </xdr:from>
    <xdr:to>
      <xdr:col>15</xdr:col>
      <xdr:colOff>50800</xdr:colOff>
      <xdr:row>97</xdr:row>
      <xdr:rowOff>73309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646896"/>
          <a:ext cx="889000" cy="5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73309</xdr:rowOff>
    </xdr:from>
    <xdr:to>
      <xdr:col>10</xdr:col>
      <xdr:colOff>114300</xdr:colOff>
      <xdr:row>97</xdr:row>
      <xdr:rowOff>98268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03959"/>
          <a:ext cx="889000" cy="2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119543</xdr:rowOff>
    </xdr:from>
    <xdr:to>
      <xdr:col>10</xdr:col>
      <xdr:colOff>165100</xdr:colOff>
      <xdr:row>97</xdr:row>
      <xdr:rowOff>49693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7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66220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5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162913</xdr:rowOff>
    </xdr:from>
    <xdr:to>
      <xdr:col>6</xdr:col>
      <xdr:colOff>38100</xdr:colOff>
      <xdr:row>97</xdr:row>
      <xdr:rowOff>93063</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2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109590</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9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52564</xdr:rowOff>
    </xdr:from>
    <xdr:to>
      <xdr:col>24</xdr:col>
      <xdr:colOff>114300</xdr:colOff>
      <xdr:row>96</xdr:row>
      <xdr:rowOff>154164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30991</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49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63091</xdr:rowOff>
    </xdr:from>
    <xdr:to>
      <xdr:col>20</xdr:col>
      <xdr:colOff>38100</xdr:colOff>
      <xdr:row>95</xdr:row>
      <xdr:rowOff>164691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3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155818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443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136896</xdr:rowOff>
    </xdr:from>
    <xdr:to>
      <xdr:col>15</xdr:col>
      <xdr:colOff>101600</xdr:colOff>
      <xdr:row>97</xdr:row>
      <xdr:rowOff>67046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58173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68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22509</xdr:rowOff>
    </xdr:from>
    <xdr:to>
      <xdr:col>10</xdr:col>
      <xdr:colOff>165100</xdr:colOff>
      <xdr:row>97</xdr:row>
      <xdr:rowOff>124109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5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115236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74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47468</xdr:rowOff>
    </xdr:from>
    <xdr:to>
      <xdr:col>6</xdr:col>
      <xdr:colOff>38100</xdr:colOff>
      <xdr:row>97</xdr:row>
      <xdr:rowOff>149068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140195</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77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29603</xdr:rowOff>
    </xdr:from>
    <xdr:to>
      <xdr:col>55</xdr:col>
      <xdr:colOff>0</xdr:colOff>
      <xdr:row>37</xdr:row>
      <xdr:rowOff>56366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73253"/>
          <a:ext cx="838200" cy="2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76133</xdr:rowOff>
    </xdr:from>
    <xdr:to>
      <xdr:col>50</xdr:col>
      <xdr:colOff>114300</xdr:colOff>
      <xdr:row>37</xdr:row>
      <xdr:rowOff>29603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076883"/>
          <a:ext cx="889000" cy="29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76133</xdr:rowOff>
    </xdr:from>
    <xdr:to>
      <xdr:col>45</xdr:col>
      <xdr:colOff>177800</xdr:colOff>
      <xdr:row>38</xdr:row>
      <xdr:rowOff>55928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076883"/>
          <a:ext cx="889000" cy="49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50895</xdr:rowOff>
    </xdr:from>
    <xdr:to>
      <xdr:col>41</xdr:col>
      <xdr:colOff>50800</xdr:colOff>
      <xdr:row>38</xdr:row>
      <xdr:rowOff>55928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65995"/>
          <a:ext cx="889000" cy="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41256</xdr:rowOff>
    </xdr:from>
    <xdr:to>
      <xdr:col>41</xdr:col>
      <xdr:colOff>101600</xdr:colOff>
      <xdr:row>38</xdr:row>
      <xdr:rowOff>142856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133983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53630</xdr:rowOff>
    </xdr:from>
    <xdr:to>
      <xdr:col>36</xdr:col>
      <xdr:colOff>165100</xdr:colOff>
      <xdr:row>38</xdr:row>
      <xdr:rowOff>155230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6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146357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6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5566</xdr:rowOff>
    </xdr:from>
    <xdr:to>
      <xdr:col>55</xdr:col>
      <xdr:colOff>50800</xdr:colOff>
      <xdr:row>37</xdr:row>
      <xdr:rowOff>107166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4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28443</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0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150253</xdr:rowOff>
    </xdr:from>
    <xdr:to>
      <xdr:col>50</xdr:col>
      <xdr:colOff>165100</xdr:colOff>
      <xdr:row>37</xdr:row>
      <xdr:rowOff>80403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96930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609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25333</xdr:rowOff>
    </xdr:from>
    <xdr:to>
      <xdr:col>46</xdr:col>
      <xdr:colOff>38100</xdr:colOff>
      <xdr:row>35</xdr:row>
      <xdr:rowOff>126933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02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143460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80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5128</xdr:rowOff>
    </xdr:from>
    <xdr:to>
      <xdr:col>41</xdr:col>
      <xdr:colOff>101600</xdr:colOff>
      <xdr:row>38</xdr:row>
      <xdr:rowOff>106728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2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123255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9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xdr:rowOff>
    </xdr:from>
    <xdr:to>
      <xdr:col>36</xdr:col>
      <xdr:colOff>165100</xdr:colOff>
      <xdr:row>38</xdr:row>
      <xdr:rowOff>101695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118222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9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22105</xdr:rowOff>
    </xdr:from>
    <xdr:to>
      <xdr:col>55</xdr:col>
      <xdr:colOff>0</xdr:colOff>
      <xdr:row>57</xdr:row>
      <xdr:rowOff>87468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94755"/>
          <a:ext cx="838200" cy="6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22105</xdr:rowOff>
    </xdr:from>
    <xdr:to>
      <xdr:col>50</xdr:col>
      <xdr:colOff>114300</xdr:colOff>
      <xdr:row>57</xdr:row>
      <xdr:rowOff>128652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94755"/>
          <a:ext cx="889000" cy="10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28515</xdr:rowOff>
    </xdr:from>
    <xdr:to>
      <xdr:col>45</xdr:col>
      <xdr:colOff>177800</xdr:colOff>
      <xdr:row>57</xdr:row>
      <xdr:rowOff>128652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801165"/>
          <a:ext cx="889000" cy="10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28515</xdr:rowOff>
    </xdr:from>
    <xdr:to>
      <xdr:col>41</xdr:col>
      <xdr:colOff>50800</xdr:colOff>
      <xdr:row>57</xdr:row>
      <xdr:rowOff>75943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01165"/>
          <a:ext cx="889000" cy="4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161837</xdr:rowOff>
    </xdr:from>
    <xdr:to>
      <xdr:col>41</xdr:col>
      <xdr:colOff>101600</xdr:colOff>
      <xdr:row>58</xdr:row>
      <xdr:rowOff>91987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93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83114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1002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165040</xdr:rowOff>
    </xdr:from>
    <xdr:to>
      <xdr:col>36</xdr:col>
      <xdr:colOff>165100</xdr:colOff>
      <xdr:row>58</xdr:row>
      <xdr:rowOff>95190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93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86317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1003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36668</xdr:rowOff>
    </xdr:from>
    <xdr:to>
      <xdr:col>55</xdr:col>
      <xdr:colOff>50800</xdr:colOff>
      <xdr:row>57</xdr:row>
      <xdr:rowOff>138268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59545</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6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142755</xdr:rowOff>
    </xdr:from>
    <xdr:to>
      <xdr:col>50</xdr:col>
      <xdr:colOff>165100</xdr:colOff>
      <xdr:row>57</xdr:row>
      <xdr:rowOff>72905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89432</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51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77852</xdr:rowOff>
    </xdr:from>
    <xdr:to>
      <xdr:col>46</xdr:col>
      <xdr:colOff>38100</xdr:colOff>
      <xdr:row>58</xdr:row>
      <xdr:rowOff>8002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5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24529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62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149165</xdr:rowOff>
    </xdr:from>
    <xdr:to>
      <xdr:col>41</xdr:col>
      <xdr:colOff>101600</xdr:colOff>
      <xdr:row>57</xdr:row>
      <xdr:rowOff>79315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5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95842</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525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25143</xdr:rowOff>
    </xdr:from>
    <xdr:to>
      <xdr:col>36</xdr:col>
      <xdr:colOff>165100</xdr:colOff>
      <xdr:row>57</xdr:row>
      <xdr:rowOff>126743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9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143270</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57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75045</xdr:rowOff>
    </xdr:from>
    <xdr:to>
      <xdr:col>55</xdr:col>
      <xdr:colOff>0</xdr:colOff>
      <xdr:row>77</xdr:row>
      <xdr:rowOff>16663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105245"/>
          <a:ext cx="838200" cy="1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75045</xdr:rowOff>
    </xdr:from>
    <xdr:to>
      <xdr:col>50</xdr:col>
      <xdr:colOff>114300</xdr:colOff>
      <xdr:row>77</xdr:row>
      <xdr:rowOff>67818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105245"/>
          <a:ext cx="889000" cy="16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71577</xdr:rowOff>
    </xdr:from>
    <xdr:to>
      <xdr:col>45</xdr:col>
      <xdr:colOff>177800</xdr:colOff>
      <xdr:row>77</xdr:row>
      <xdr:rowOff>67818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930327"/>
          <a:ext cx="889000" cy="33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114800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71577</xdr:rowOff>
    </xdr:from>
    <xdr:to>
      <xdr:col>41</xdr:col>
      <xdr:colOff>50800</xdr:colOff>
      <xdr:row>76</xdr:row>
      <xdr:rowOff>100419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930327"/>
          <a:ext cx="889000" cy="20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121946</xdr:rowOff>
    </xdr:from>
    <xdr:to>
      <xdr:col>41</xdr:col>
      <xdr:colOff>101600</xdr:colOff>
      <xdr:row>78</xdr:row>
      <xdr:rowOff>52096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43223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76112</xdr:rowOff>
    </xdr:from>
    <xdr:to>
      <xdr:col>36</xdr:col>
      <xdr:colOff>165100</xdr:colOff>
      <xdr:row>78</xdr:row>
      <xdr:rowOff>6262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168839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137313</xdr:rowOff>
    </xdr:from>
    <xdr:to>
      <xdr:col>55</xdr:col>
      <xdr:colOff>50800</xdr:colOff>
      <xdr:row>77</xdr:row>
      <xdr:rowOff>67463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1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160190</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01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24245</xdr:rowOff>
    </xdr:from>
    <xdr:to>
      <xdr:col>50</xdr:col>
      <xdr:colOff>165100</xdr:colOff>
      <xdr:row>76</xdr:row>
      <xdr:rowOff>125845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0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142371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28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17018</xdr:rowOff>
    </xdr:from>
    <xdr:to>
      <xdr:col>46</xdr:col>
      <xdr:colOff>38100</xdr:colOff>
      <xdr:row>77</xdr:row>
      <xdr:rowOff>118618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1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109745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331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20777</xdr:rowOff>
    </xdr:from>
    <xdr:to>
      <xdr:col>41</xdr:col>
      <xdr:colOff>101600</xdr:colOff>
      <xdr:row>75</xdr:row>
      <xdr:rowOff>122377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8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138904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65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49619</xdr:rowOff>
    </xdr:from>
    <xdr:to>
      <xdr:col>36</xdr:col>
      <xdr:colOff>165100</xdr:colOff>
      <xdr:row>76</xdr:row>
      <xdr:rowOff>151219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0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167746</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8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47639</xdr:rowOff>
    </xdr:from>
    <xdr:to>
      <xdr:col>55</xdr:col>
      <xdr:colOff>0</xdr:colOff>
      <xdr:row>98</xdr:row>
      <xdr:rowOff>54964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849739"/>
          <a:ext cx="838200" cy="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54964</xdr:rowOff>
    </xdr:from>
    <xdr:to>
      <xdr:col>50</xdr:col>
      <xdr:colOff>114300</xdr:colOff>
      <xdr:row>98</xdr:row>
      <xdr:rowOff>66649</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857064"/>
          <a:ext cx="889000" cy="1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66649</xdr:rowOff>
    </xdr:from>
    <xdr:to>
      <xdr:col>45</xdr:col>
      <xdr:colOff>177800</xdr:colOff>
      <xdr:row>98</xdr:row>
      <xdr:rowOff>76642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868749"/>
          <a:ext cx="889000" cy="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76642</xdr:rowOff>
    </xdr:from>
    <xdr:to>
      <xdr:col>41</xdr:col>
      <xdr:colOff>50800</xdr:colOff>
      <xdr:row>98</xdr:row>
      <xdr:rowOff>90832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78742"/>
          <a:ext cx="889000" cy="1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88080</xdr:rowOff>
    </xdr:from>
    <xdr:to>
      <xdr:col>41</xdr:col>
      <xdr:colOff>101600</xdr:colOff>
      <xdr:row>99</xdr:row>
      <xdr:rowOff>18230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9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9357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8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99206</xdr:rowOff>
    </xdr:from>
    <xdr:to>
      <xdr:col>36</xdr:col>
      <xdr:colOff>165100</xdr:colOff>
      <xdr:row>99</xdr:row>
      <xdr:rowOff>29356</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90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20483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168289</xdr:rowOff>
    </xdr:from>
    <xdr:to>
      <xdr:col>55</xdr:col>
      <xdr:colOff>50800</xdr:colOff>
      <xdr:row>98</xdr:row>
      <xdr:rowOff>98439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7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19716</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5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4164</xdr:rowOff>
    </xdr:from>
    <xdr:to>
      <xdr:col>50</xdr:col>
      <xdr:colOff>165100</xdr:colOff>
      <xdr:row>98</xdr:row>
      <xdr:rowOff>105764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80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122291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8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15849</xdr:rowOff>
    </xdr:from>
    <xdr:to>
      <xdr:col>46</xdr:col>
      <xdr:colOff>38100</xdr:colOff>
      <xdr:row>98</xdr:row>
      <xdr:rowOff>117449</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1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133976</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59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25842</xdr:rowOff>
    </xdr:from>
    <xdr:to>
      <xdr:col>41</xdr:col>
      <xdr:colOff>101600</xdr:colOff>
      <xdr:row>98</xdr:row>
      <xdr:rowOff>127442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143969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0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40032</xdr:rowOff>
    </xdr:from>
    <xdr:to>
      <xdr:col>36</xdr:col>
      <xdr:colOff>165100</xdr:colOff>
      <xdr:row>98</xdr:row>
      <xdr:rowOff>141632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4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158159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1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155702</xdr:rowOff>
    </xdr:from>
    <xdr:to>
      <xdr:col>85</xdr:col>
      <xdr:colOff>127000</xdr:colOff>
      <xdr:row>39</xdr:row>
      <xdr:rowOff>65193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670802"/>
          <a:ext cx="838200" cy="8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155702</xdr:rowOff>
    </xdr:from>
    <xdr:to>
      <xdr:col>81</xdr:col>
      <xdr:colOff>50800</xdr:colOff>
      <xdr:row>39</xdr:row>
      <xdr:rowOff>26674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670802"/>
          <a:ext cx="8890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26674</xdr:rowOff>
    </xdr:from>
    <xdr:to>
      <xdr:col>76</xdr:col>
      <xdr:colOff>114300</xdr:colOff>
      <xdr:row>39</xdr:row>
      <xdr:rowOff>50612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713224"/>
          <a:ext cx="889000" cy="2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19228</xdr:rowOff>
    </xdr:from>
    <xdr:to>
      <xdr:col>71</xdr:col>
      <xdr:colOff>177800</xdr:colOff>
      <xdr:row>39</xdr:row>
      <xdr:rowOff>50612</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05778"/>
          <a:ext cx="889000" cy="3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92835</xdr:rowOff>
    </xdr:from>
    <xdr:to>
      <xdr:col>72</xdr:col>
      <xdr:colOff>38100</xdr:colOff>
      <xdr:row>39</xdr:row>
      <xdr:rowOff>22985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0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39512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8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123386</xdr:rowOff>
    </xdr:from>
    <xdr:to>
      <xdr:col>67</xdr:col>
      <xdr:colOff>101600</xdr:colOff>
      <xdr:row>39</xdr:row>
      <xdr:rowOff>53536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3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70063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1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14393</xdr:rowOff>
    </xdr:from>
    <xdr:to>
      <xdr:col>85</xdr:col>
      <xdr:colOff>177800</xdr:colOff>
      <xdr:row>39</xdr:row>
      <xdr:rowOff>115993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100770</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104902</xdr:rowOff>
    </xdr:from>
    <xdr:to>
      <xdr:col>81</xdr:col>
      <xdr:colOff>101600</xdr:colOff>
      <xdr:row>39</xdr:row>
      <xdr:rowOff>35052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26179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71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147324</xdr:rowOff>
    </xdr:from>
    <xdr:to>
      <xdr:col>76</xdr:col>
      <xdr:colOff>165100</xdr:colOff>
      <xdr:row>39</xdr:row>
      <xdr:rowOff>77474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68601</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5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171262</xdr:rowOff>
    </xdr:from>
    <xdr:to>
      <xdr:col>72</xdr:col>
      <xdr:colOff>38100</xdr:colOff>
      <xdr:row>39</xdr:row>
      <xdr:rowOff>101412</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8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92539</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7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139878</xdr:rowOff>
    </xdr:from>
    <xdr:to>
      <xdr:col>67</xdr:col>
      <xdr:colOff>101600</xdr:colOff>
      <xdr:row>39</xdr:row>
      <xdr:rowOff>70028</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5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61155</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4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公債費グラフ枠">
          <a:extLst>
            <a:ext uri="{FF2B5EF4-FFF2-40B4-BE49-F238E27FC236}">
              <a16:creationId xmlns:a16="http://schemas.microsoft.com/office/drawing/2014/main" id="{00000000-0008-0000-06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4" name="公債費最小値テキスト">
          <a:extLst>
            <a:ext uri="{FF2B5EF4-FFF2-40B4-BE49-F238E27FC236}">
              <a16:creationId xmlns:a16="http://schemas.microsoft.com/office/drawing/2014/main" id="{00000000-0008-0000-0600-00007A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6" name="公債費最大値テキスト">
          <a:extLst>
            <a:ext uri="{FF2B5EF4-FFF2-40B4-BE49-F238E27FC236}">
              <a16:creationId xmlns:a16="http://schemas.microsoft.com/office/drawing/2014/main" id="{00000000-0008-0000-0600-00007C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108598</xdr:rowOff>
    </xdr:from>
    <xdr:to>
      <xdr:col>85</xdr:col>
      <xdr:colOff>127000</xdr:colOff>
      <xdr:row>77</xdr:row>
      <xdr:rowOff>128515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5481300" y="13310248"/>
          <a:ext cx="838200" cy="1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39" name="公債費平均値テキスト">
          <a:extLst>
            <a:ext uri="{FF2B5EF4-FFF2-40B4-BE49-F238E27FC236}">
              <a16:creationId xmlns:a16="http://schemas.microsoft.com/office/drawing/2014/main" id="{00000000-0008-0000-0600-00007F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128515</xdr:rowOff>
    </xdr:from>
    <xdr:to>
      <xdr:col>81</xdr:col>
      <xdr:colOff>50800</xdr:colOff>
      <xdr:row>77</xdr:row>
      <xdr:rowOff>155853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4592300" y="13330165"/>
          <a:ext cx="889000" cy="2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155853</xdr:rowOff>
    </xdr:from>
    <xdr:to>
      <xdr:col>76</xdr:col>
      <xdr:colOff>114300</xdr:colOff>
      <xdr:row>77</xdr:row>
      <xdr:rowOff>164757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3703300" y="13357503"/>
          <a:ext cx="889000" cy="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164757</xdr:rowOff>
    </xdr:from>
    <xdr:to>
      <xdr:col>71</xdr:col>
      <xdr:colOff>177800</xdr:colOff>
      <xdr:row>78</xdr:row>
      <xdr:rowOff>169</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flipV="1">
          <a:off x="12814300" y="13366407"/>
          <a:ext cx="889000" cy="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41377</xdr:rowOff>
    </xdr:from>
    <xdr:to>
      <xdr:col>72</xdr:col>
      <xdr:colOff>38100</xdr:colOff>
      <xdr:row>78</xdr:row>
      <xdr:rowOff>142977</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3652500" y="1341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134104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50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42472</xdr:rowOff>
    </xdr:from>
    <xdr:to>
      <xdr:col>67</xdr:col>
      <xdr:colOff>101600</xdr:colOff>
      <xdr:row>78</xdr:row>
      <xdr:rowOff>144072</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2763500" y="1341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135199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50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57798</xdr:rowOff>
    </xdr:from>
    <xdr:to>
      <xdr:col>85</xdr:col>
      <xdr:colOff>177800</xdr:colOff>
      <xdr:row>77</xdr:row>
      <xdr:rowOff>159398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6268700" y="1325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80675</xdr:rowOff>
    </xdr:from>
    <xdr:ext cx="599010" cy="259045"/>
    <xdr:sp macro="" textlink="">
      <xdr:nvSpPr>
        <xdr:cNvPr id="658" name="公債費該当値テキスト">
          <a:extLst>
            <a:ext uri="{FF2B5EF4-FFF2-40B4-BE49-F238E27FC236}">
              <a16:creationId xmlns:a16="http://schemas.microsoft.com/office/drawing/2014/main" id="{00000000-0008-0000-0600-000092020000}"/>
            </a:ext>
          </a:extLst>
        </xdr:cNvPr>
        <xdr:cNvSpPr txBox="1"/>
      </xdr:nvSpPr>
      <xdr:spPr>
        <a:xfrm>
          <a:off x="16370300" y="1311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77715</xdr:rowOff>
    </xdr:from>
    <xdr:to>
      <xdr:col>81</xdr:col>
      <xdr:colOff>101600</xdr:colOff>
      <xdr:row>78</xdr:row>
      <xdr:rowOff>7865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5430500" y="1327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24392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5214111" y="1305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105053</xdr:rowOff>
    </xdr:from>
    <xdr:to>
      <xdr:col>76</xdr:col>
      <xdr:colOff>165100</xdr:colOff>
      <xdr:row>78</xdr:row>
      <xdr:rowOff>35203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4541500" y="1330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51730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4325111" y="13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113957</xdr:rowOff>
    </xdr:from>
    <xdr:to>
      <xdr:col>72</xdr:col>
      <xdr:colOff>38100</xdr:colOff>
      <xdr:row>78</xdr:row>
      <xdr:rowOff>44107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3652500" y="1331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60634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3436111" y="130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120819</xdr:rowOff>
    </xdr:from>
    <xdr:to>
      <xdr:col>67</xdr:col>
      <xdr:colOff>101600</xdr:colOff>
      <xdr:row>78</xdr:row>
      <xdr:rowOff>50969</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2763500" y="1332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67496</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547111" y="1309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積立金グラフ枠">
          <a:extLst>
            <a:ext uri="{FF2B5EF4-FFF2-40B4-BE49-F238E27FC236}">
              <a16:creationId xmlns:a16="http://schemas.microsoft.com/office/drawing/2014/main" id="{00000000-0008-0000-06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1" name="積立金最小値テキスト">
          <a:extLst>
            <a:ext uri="{FF2B5EF4-FFF2-40B4-BE49-F238E27FC236}">
              <a16:creationId xmlns:a16="http://schemas.microsoft.com/office/drawing/2014/main" id="{00000000-0008-0000-0600-0000B3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3" name="積立金最大値テキスト">
          <a:extLst>
            <a:ext uri="{FF2B5EF4-FFF2-40B4-BE49-F238E27FC236}">
              <a16:creationId xmlns:a16="http://schemas.microsoft.com/office/drawing/2014/main" id="{00000000-0008-0000-0600-0000B5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22988</xdr:rowOff>
    </xdr:from>
    <xdr:to>
      <xdr:col>85</xdr:col>
      <xdr:colOff>127000</xdr:colOff>
      <xdr:row>99</xdr:row>
      <xdr:rowOff>30421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5481300" y="16996538"/>
          <a:ext cx="8382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6" name="積立金平均値テキスト">
          <a:extLst>
            <a:ext uri="{FF2B5EF4-FFF2-40B4-BE49-F238E27FC236}">
              <a16:creationId xmlns:a16="http://schemas.microsoft.com/office/drawing/2014/main" id="{00000000-0008-0000-0600-0000B8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22988</xdr:rowOff>
    </xdr:from>
    <xdr:to>
      <xdr:col>81</xdr:col>
      <xdr:colOff>50800</xdr:colOff>
      <xdr:row>99</xdr:row>
      <xdr:rowOff>26065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4592300" y="16996538"/>
          <a:ext cx="889000" cy="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13722</xdr:rowOff>
    </xdr:from>
    <xdr:to>
      <xdr:col>76</xdr:col>
      <xdr:colOff>114300</xdr:colOff>
      <xdr:row>99</xdr:row>
      <xdr:rowOff>26065</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3703300" y="16987272"/>
          <a:ext cx="889000" cy="1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13722</xdr:rowOff>
    </xdr:from>
    <xdr:to>
      <xdr:col>71</xdr:col>
      <xdr:colOff>177800</xdr:colOff>
      <xdr:row>99</xdr:row>
      <xdr:rowOff>35047</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flipV="1">
          <a:off x="12814300" y="16987272"/>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137402</xdr:rowOff>
    </xdr:from>
    <xdr:to>
      <xdr:col>72</xdr:col>
      <xdr:colOff>38100</xdr:colOff>
      <xdr:row>99</xdr:row>
      <xdr:rowOff>67552</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3652500" y="1693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58679</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703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136793</xdr:rowOff>
    </xdr:from>
    <xdr:to>
      <xdr:col>67</xdr:col>
      <xdr:colOff>101600</xdr:colOff>
      <xdr:row>99</xdr:row>
      <xdr:rowOff>66943</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2763500" y="1693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83470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714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151071</xdr:rowOff>
    </xdr:from>
    <xdr:to>
      <xdr:col>85</xdr:col>
      <xdr:colOff>177800</xdr:colOff>
      <xdr:row>99</xdr:row>
      <xdr:rowOff>81221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6268700" y="169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65998</xdr:rowOff>
    </xdr:from>
    <xdr:ext cx="469744" cy="259045"/>
    <xdr:sp macro="" textlink="">
      <xdr:nvSpPr>
        <xdr:cNvPr id="715" name="積立金該当値テキスト">
          <a:extLst>
            <a:ext uri="{FF2B5EF4-FFF2-40B4-BE49-F238E27FC236}">
              <a16:creationId xmlns:a16="http://schemas.microsoft.com/office/drawing/2014/main" id="{00000000-0008-0000-0600-0000CB020000}"/>
            </a:ext>
          </a:extLst>
        </xdr:cNvPr>
        <xdr:cNvSpPr txBox="1"/>
      </xdr:nvSpPr>
      <xdr:spPr>
        <a:xfrm>
          <a:off x="16370300" y="1686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143638</xdr:rowOff>
    </xdr:from>
    <xdr:to>
      <xdr:col>81</xdr:col>
      <xdr:colOff>101600</xdr:colOff>
      <xdr:row>99</xdr:row>
      <xdr:rowOff>73788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5430500" y="169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64915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5214111" y="1703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146715</xdr:rowOff>
    </xdr:from>
    <xdr:to>
      <xdr:col>76</xdr:col>
      <xdr:colOff>165100</xdr:colOff>
      <xdr:row>99</xdr:row>
      <xdr:rowOff>76865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4541500" y="1694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67992</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4357428" y="1704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134372</xdr:rowOff>
    </xdr:from>
    <xdr:to>
      <xdr:col>72</xdr:col>
      <xdr:colOff>38100</xdr:colOff>
      <xdr:row>99</xdr:row>
      <xdr:rowOff>64522</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3652500" y="16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81049</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3436111" y="1671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155697</xdr:rowOff>
    </xdr:from>
    <xdr:to>
      <xdr:col>67</xdr:col>
      <xdr:colOff>101600</xdr:colOff>
      <xdr:row>99</xdr:row>
      <xdr:rowOff>85847</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2763500" y="169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76974</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2579428" y="1705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投資及び出資金グラフ枠">
          <a:extLst>
            <a:ext uri="{FF2B5EF4-FFF2-40B4-BE49-F238E27FC236}">
              <a16:creationId xmlns:a16="http://schemas.microsoft.com/office/drawing/2014/main" id="{00000000-0008-0000-06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0" name="投資及び出資金最小値テキスト">
          <a:extLst>
            <a:ext uri="{FF2B5EF4-FFF2-40B4-BE49-F238E27FC236}">
              <a16:creationId xmlns:a16="http://schemas.microsoft.com/office/drawing/2014/main" id="{00000000-0008-0000-0600-0000E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2" name="投資及び出資金最大値テキスト">
          <a:extLst>
            <a:ext uri="{FF2B5EF4-FFF2-40B4-BE49-F238E27FC236}">
              <a16:creationId xmlns:a16="http://schemas.microsoft.com/office/drawing/2014/main" id="{00000000-0008-0000-0600-0000F0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5" name="投資及び出資金平均値テキスト">
          <a:extLst>
            <a:ext uri="{FF2B5EF4-FFF2-40B4-BE49-F238E27FC236}">
              <a16:creationId xmlns:a16="http://schemas.microsoft.com/office/drawing/2014/main" id="{00000000-0008-0000-0600-0000F3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141968</xdr:rowOff>
    </xdr:from>
    <xdr:to>
      <xdr:col>102</xdr:col>
      <xdr:colOff>165100</xdr:colOff>
      <xdr:row>39</xdr:row>
      <xdr:rowOff>72118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9494500" y="665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88645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432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152288</xdr:rowOff>
    </xdr:from>
    <xdr:to>
      <xdr:col>98</xdr:col>
      <xdr:colOff>38100</xdr:colOff>
      <xdr:row>39</xdr:row>
      <xdr:rowOff>82438</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8605500" y="666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98965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44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4" name="投資及び出資金該当値テキスト">
          <a:extLst>
            <a:ext uri="{FF2B5EF4-FFF2-40B4-BE49-F238E27FC236}">
              <a16:creationId xmlns:a16="http://schemas.microsoft.com/office/drawing/2014/main" id="{00000000-0008-0000-0600-000006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139449</xdr:rowOff>
    </xdr:from>
    <xdr:to>
      <xdr:col>116</xdr:col>
      <xdr:colOff>63500</xdr:colOff>
      <xdr:row>57</xdr:row>
      <xdr:rowOff>141208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1323300" y="9912099"/>
          <a:ext cx="838200" cy="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37264</xdr:rowOff>
    </xdr:from>
    <xdr:to>
      <xdr:col>111</xdr:col>
      <xdr:colOff>177800</xdr:colOff>
      <xdr:row>57</xdr:row>
      <xdr:rowOff>139449</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0434300" y="9809914"/>
          <a:ext cx="889000" cy="10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53360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163795</xdr:rowOff>
    </xdr:from>
    <xdr:to>
      <xdr:col>107</xdr:col>
      <xdr:colOff>50800</xdr:colOff>
      <xdr:row>57</xdr:row>
      <xdr:rowOff>37264</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9545300" y="9764995"/>
          <a:ext cx="8890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37883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142123</xdr:rowOff>
    </xdr:from>
    <xdr:to>
      <xdr:col>102</xdr:col>
      <xdr:colOff>114300</xdr:colOff>
      <xdr:row>56</xdr:row>
      <xdr:rowOff>163795</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656300" y="9743323"/>
          <a:ext cx="889000" cy="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138849</xdr:rowOff>
    </xdr:from>
    <xdr:to>
      <xdr:col>102</xdr:col>
      <xdr:colOff>165100</xdr:colOff>
      <xdr:row>58</xdr:row>
      <xdr:rowOff>68999</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91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60126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135786</xdr:rowOff>
    </xdr:from>
    <xdr:to>
      <xdr:col>98</xdr:col>
      <xdr:colOff>38100</xdr:colOff>
      <xdr:row>58</xdr:row>
      <xdr:rowOff>65936</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90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57063</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01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90408</xdr:rowOff>
    </xdr:from>
    <xdr:to>
      <xdr:col>116</xdr:col>
      <xdr:colOff>114300</xdr:colOff>
      <xdr:row>58</xdr:row>
      <xdr:rowOff>20558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9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113285</xdr:rowOff>
    </xdr:from>
    <xdr:ext cx="469744"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971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88649</xdr:rowOff>
    </xdr:from>
    <xdr:to>
      <xdr:col>112</xdr:col>
      <xdr:colOff>38100</xdr:colOff>
      <xdr:row>58</xdr:row>
      <xdr:rowOff>18799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986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35326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88428" y="963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157914</xdr:rowOff>
    </xdr:from>
    <xdr:to>
      <xdr:col>107</xdr:col>
      <xdr:colOff>101600</xdr:colOff>
      <xdr:row>57</xdr:row>
      <xdr:rowOff>88064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975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104591</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67111" y="953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112995</xdr:rowOff>
    </xdr:from>
    <xdr:to>
      <xdr:col>102</xdr:col>
      <xdr:colOff>165100</xdr:colOff>
      <xdr:row>57</xdr:row>
      <xdr:rowOff>43145</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97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59672</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278111" y="948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91323</xdr:rowOff>
    </xdr:from>
    <xdr:to>
      <xdr:col>98</xdr:col>
      <xdr:colOff>38100</xdr:colOff>
      <xdr:row>57</xdr:row>
      <xdr:rowOff>21473</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969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38000</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389111" y="946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3" name="繰出金グラフ枠">
          <a:extLst>
            <a:ext uri="{FF2B5EF4-FFF2-40B4-BE49-F238E27FC236}">
              <a16:creationId xmlns:a16="http://schemas.microsoft.com/office/drawing/2014/main" id="{00000000-0008-0000-0600-00005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5" name="繰出金最小値テキスト">
          <a:extLst>
            <a:ext uri="{FF2B5EF4-FFF2-40B4-BE49-F238E27FC236}">
              <a16:creationId xmlns:a16="http://schemas.microsoft.com/office/drawing/2014/main" id="{00000000-0008-0000-0600-000061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7" name="繰出金最大値テキスト">
          <a:extLst>
            <a:ext uri="{FF2B5EF4-FFF2-40B4-BE49-F238E27FC236}">
              <a16:creationId xmlns:a16="http://schemas.microsoft.com/office/drawing/2014/main" id="{00000000-0008-0000-0600-000063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106601</xdr:rowOff>
    </xdr:from>
    <xdr:to>
      <xdr:col>116</xdr:col>
      <xdr:colOff>63500</xdr:colOff>
      <xdr:row>76</xdr:row>
      <xdr:rowOff>136141</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1323300" y="13136801"/>
          <a:ext cx="838200" cy="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1804</xdr:rowOff>
    </xdr:from>
    <xdr:ext cx="534377" cy="259045"/>
    <xdr:sp macro="" textlink="">
      <xdr:nvSpPr>
        <xdr:cNvPr id="870" name="繰出金平均値テキスト">
          <a:extLst>
            <a:ext uri="{FF2B5EF4-FFF2-40B4-BE49-F238E27FC236}">
              <a16:creationId xmlns:a16="http://schemas.microsoft.com/office/drawing/2014/main" id="{00000000-0008-0000-0600-000066030000}"/>
            </a:ext>
          </a:extLst>
        </xdr:cNvPr>
        <xdr:cNvSpPr txBox="1"/>
      </xdr:nvSpPr>
      <xdr:spPr>
        <a:xfrm>
          <a:off x="22212300" y="128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136141</xdr:rowOff>
    </xdr:from>
    <xdr:to>
      <xdr:col>111</xdr:col>
      <xdr:colOff>177800</xdr:colOff>
      <xdr:row>76</xdr:row>
      <xdr:rowOff>144484</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20434300" y="13166341"/>
          <a:ext cx="8890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105643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9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141267</xdr:rowOff>
    </xdr:from>
    <xdr:to>
      <xdr:col>107</xdr:col>
      <xdr:colOff>50800</xdr:colOff>
      <xdr:row>76</xdr:row>
      <xdr:rowOff>144484</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9545300" y="12657117"/>
          <a:ext cx="889000" cy="51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136944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82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141267</xdr:rowOff>
    </xdr:from>
    <xdr:to>
      <xdr:col>102</xdr:col>
      <xdr:colOff>114300</xdr:colOff>
      <xdr:row>74</xdr:row>
      <xdr:rowOff>34397</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flipV="1">
          <a:off x="18656300" y="12657117"/>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96084</xdr:rowOff>
    </xdr:from>
    <xdr:to>
      <xdr:col>102</xdr:col>
      <xdr:colOff>165100</xdr:colOff>
      <xdr:row>77</xdr:row>
      <xdr:rowOff>26234</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312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17361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94027</xdr:rowOff>
    </xdr:from>
    <xdr:to>
      <xdr:col>98</xdr:col>
      <xdr:colOff>38100</xdr:colOff>
      <xdr:row>77</xdr:row>
      <xdr:rowOff>24177</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312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15304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55801</xdr:rowOff>
    </xdr:from>
    <xdr:to>
      <xdr:col>116</xdr:col>
      <xdr:colOff>114300</xdr:colOff>
      <xdr:row>76</xdr:row>
      <xdr:rowOff>157401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30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34228</xdr:rowOff>
    </xdr:from>
    <xdr:ext cx="534377" cy="259045"/>
    <xdr:sp macro="" textlink="">
      <xdr:nvSpPr>
        <xdr:cNvPr id="889" name="繰出金該当値テキスト">
          <a:extLst>
            <a:ext uri="{FF2B5EF4-FFF2-40B4-BE49-F238E27FC236}">
              <a16:creationId xmlns:a16="http://schemas.microsoft.com/office/drawing/2014/main" id="{00000000-0008-0000-0600-000079030000}"/>
            </a:ext>
          </a:extLst>
        </xdr:cNvPr>
        <xdr:cNvSpPr txBox="1"/>
      </xdr:nvSpPr>
      <xdr:spPr>
        <a:xfrm>
          <a:off x="22212300" y="1306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85341</xdr:rowOff>
    </xdr:from>
    <xdr:to>
      <xdr:col>112</xdr:col>
      <xdr:colOff>38100</xdr:colOff>
      <xdr:row>77</xdr:row>
      <xdr:rowOff>15491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31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6618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056111" y="1320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93684</xdr:rowOff>
    </xdr:from>
    <xdr:to>
      <xdr:col>107</xdr:col>
      <xdr:colOff>101600</xdr:colOff>
      <xdr:row>77</xdr:row>
      <xdr:rowOff>23834</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312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14961</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167111" y="1321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90467</xdr:rowOff>
    </xdr:from>
    <xdr:to>
      <xdr:col>102</xdr:col>
      <xdr:colOff>165100</xdr:colOff>
      <xdr:row>74</xdr:row>
      <xdr:rowOff>20617</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26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37144</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278111" y="1238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155047</xdr:rowOff>
    </xdr:from>
    <xdr:to>
      <xdr:col>98</xdr:col>
      <xdr:colOff>38100</xdr:colOff>
      <xdr:row>74</xdr:row>
      <xdr:rowOff>85197</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26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101724</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389111" y="1244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2" name="前年度繰上充用金グラフ枠">
          <a:extLst>
            <a:ext uri="{FF2B5EF4-FFF2-40B4-BE49-F238E27FC236}">
              <a16:creationId xmlns:a16="http://schemas.microsoft.com/office/drawing/2014/main" id="{00000000-0008-0000-0600-00009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4" name="前年度繰上充用金最小値テキスト">
          <a:extLst>
            <a:ext uri="{FF2B5EF4-FFF2-40B4-BE49-F238E27FC236}">
              <a16:creationId xmlns:a16="http://schemas.microsoft.com/office/drawing/2014/main" id="{00000000-0008-0000-0600-00009C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6" name="前年度繰上充用金最大値テキスト">
          <a:extLst>
            <a:ext uri="{FF2B5EF4-FFF2-40B4-BE49-F238E27FC236}">
              <a16:creationId xmlns:a16="http://schemas.microsoft.com/office/drawing/2014/main" id="{00000000-0008-0000-0600-00009E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28" name="直線コネクタ 927">
          <a:extLst>
            <a:ext uri="{FF2B5EF4-FFF2-40B4-BE49-F238E27FC236}">
              <a16:creationId xmlns:a16="http://schemas.microsoft.com/office/drawing/2014/main" id="{00000000-0008-0000-0600-0000A0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29" name="前年度繰上充用金平均値テキスト">
          <a:extLst>
            <a:ext uri="{FF2B5EF4-FFF2-40B4-BE49-F238E27FC236}">
              <a16:creationId xmlns:a16="http://schemas.microsoft.com/office/drawing/2014/main" id="{00000000-0008-0000-0600-0000A1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0" name="フローチャート: 判断 929">
          <a:extLst>
            <a:ext uri="{FF2B5EF4-FFF2-40B4-BE49-F238E27FC236}">
              <a16:creationId xmlns:a16="http://schemas.microsoft.com/office/drawing/2014/main" id="{00000000-0008-0000-0600-0000A2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1" name="直線コネクタ 930">
          <a:extLst>
            <a:ext uri="{FF2B5EF4-FFF2-40B4-BE49-F238E27FC236}">
              <a16:creationId xmlns:a16="http://schemas.microsoft.com/office/drawing/2014/main" id="{00000000-0008-0000-0600-0000A3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4" name="直線コネクタ 933">
          <a:extLst>
            <a:ext uri="{FF2B5EF4-FFF2-40B4-BE49-F238E27FC236}">
              <a16:creationId xmlns:a16="http://schemas.microsoft.com/office/drawing/2014/main" id="{00000000-0008-0000-0600-0000A6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5" name="フローチャート: 判断 934">
          <a:extLst>
            <a:ext uri="{FF2B5EF4-FFF2-40B4-BE49-F238E27FC236}">
              <a16:creationId xmlns:a16="http://schemas.microsoft.com/office/drawing/2014/main" id="{00000000-0008-0000-0600-0000A7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7" name="直線コネクタ 936">
          <a:extLst>
            <a:ext uri="{FF2B5EF4-FFF2-40B4-BE49-F238E27FC236}">
              <a16:creationId xmlns:a16="http://schemas.microsoft.com/office/drawing/2014/main" id="{00000000-0008-0000-0600-0000A9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38" name="フローチャート: 判断 937">
          <a:extLst>
            <a:ext uri="{FF2B5EF4-FFF2-40B4-BE49-F238E27FC236}">
              <a16:creationId xmlns:a16="http://schemas.microsoft.com/office/drawing/2014/main" id="{00000000-0008-0000-0600-0000AA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7" name="楕円 946">
          <a:extLst>
            <a:ext uri="{FF2B5EF4-FFF2-40B4-BE49-F238E27FC236}">
              <a16:creationId xmlns:a16="http://schemas.microsoft.com/office/drawing/2014/main" id="{00000000-0008-0000-0600-0000B3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48" name="前年度繰上充用金該当値テキスト">
          <a:extLst>
            <a:ext uri="{FF2B5EF4-FFF2-40B4-BE49-F238E27FC236}">
              <a16:creationId xmlns:a16="http://schemas.microsoft.com/office/drawing/2014/main" id="{00000000-0008-0000-0600-0000B4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0" name="テキスト ボックス 949">
          <a:extLst>
            <a:ext uri="{FF2B5EF4-FFF2-40B4-BE49-F238E27FC236}">
              <a16:creationId xmlns:a16="http://schemas.microsoft.com/office/drawing/2014/main" id="{00000000-0008-0000-0600-0000B6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7" name="正方形/長方形 956">
          <a:extLst>
            <a:ext uri="{FF2B5EF4-FFF2-40B4-BE49-F238E27FC236}">
              <a16:creationId xmlns:a16="http://schemas.microsoft.com/office/drawing/2014/main" id="{00000000-0008-0000-0600-0000B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8" name="正方形/長方形 957">
          <a:extLst>
            <a:ext uri="{FF2B5EF4-FFF2-40B4-BE49-F238E27FC236}">
              <a16:creationId xmlns:a16="http://schemas.microsoft.com/office/drawing/2014/main" id="{00000000-0008-0000-0600-0000B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9" name="テキスト ボックス 958">
          <a:extLst>
            <a:ext uri="{FF2B5EF4-FFF2-40B4-BE49-F238E27FC236}">
              <a16:creationId xmlns:a16="http://schemas.microsoft.com/office/drawing/2014/main" id="{00000000-0008-0000-0600-0000B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45,777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内では高い水準となっている。これは、当市が特別豪雪地帯であるために除排雪経費（維持補修費）が類似団体に比して非常に高いことによるものである。特に令和２、３年度は大雪の年であったため、数値が例年に比べ多くなっていることから、降雪量が当市に大きな影響を与えていることを示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管理型最終処分場の建設や公共施設の更新等により、普通建設事業費も類似団体と比較して高い水準で推移している。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新潟県十日町市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49,172
48,853
590.39
38,413,309
36,567,858
1,756,921
19,852,331
44,852,338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12.6
101.9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18352</xdr:rowOff>
    </xdr:from>
    <xdr:to>
      <xdr:col>24</xdr:col>
      <xdr:colOff>63500</xdr:colOff>
      <xdr:row>37</xdr:row>
      <xdr:rowOff>61214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62002"/>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46736</xdr:rowOff>
    </xdr:from>
    <xdr:to>
      <xdr:col>19</xdr:col>
      <xdr:colOff>177800</xdr:colOff>
      <xdr:row>37</xdr:row>
      <xdr:rowOff>61214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903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31877</xdr:rowOff>
    </xdr:from>
    <xdr:to>
      <xdr:col>15</xdr:col>
      <xdr:colOff>50800</xdr:colOff>
      <xdr:row>37</xdr:row>
      <xdr:rowOff>46736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7552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31877</xdr:rowOff>
    </xdr:from>
    <xdr:to>
      <xdr:col>10</xdr:col>
      <xdr:colOff>114300</xdr:colOff>
      <xdr:row>37</xdr:row>
      <xdr:rowOff>37973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7552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53086</xdr:rowOff>
    </xdr:from>
    <xdr:to>
      <xdr:col>10</xdr:col>
      <xdr:colOff>165100</xdr:colOff>
      <xdr:row>37</xdr:row>
      <xdr:rowOff>154686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9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145813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48704</xdr:rowOff>
    </xdr:from>
    <xdr:to>
      <xdr:col>6</xdr:col>
      <xdr:colOff>38100</xdr:colOff>
      <xdr:row>37</xdr:row>
      <xdr:rowOff>150304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9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141432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139002</xdr:rowOff>
    </xdr:from>
    <xdr:to>
      <xdr:col>24</xdr:col>
      <xdr:colOff>114300</xdr:colOff>
      <xdr:row>37</xdr:row>
      <xdr:rowOff>69152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117429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10414</xdr:rowOff>
    </xdr:from>
    <xdr:to>
      <xdr:col>20</xdr:col>
      <xdr:colOff>38100</xdr:colOff>
      <xdr:row>37</xdr:row>
      <xdr:rowOff>112014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103141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4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167386</xdr:rowOff>
    </xdr:from>
    <xdr:to>
      <xdr:col>15</xdr:col>
      <xdr:colOff>101600</xdr:colOff>
      <xdr:row>37</xdr:row>
      <xdr:rowOff>97536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88663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3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152527</xdr:rowOff>
    </xdr:from>
    <xdr:to>
      <xdr:col>10</xdr:col>
      <xdr:colOff>165100</xdr:colOff>
      <xdr:row>37</xdr:row>
      <xdr:rowOff>82677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99204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09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158623</xdr:rowOff>
    </xdr:from>
    <xdr:to>
      <xdr:col>6</xdr:col>
      <xdr:colOff>38100</xdr:colOff>
      <xdr:row>37</xdr:row>
      <xdr:rowOff>88773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105300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06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19252</xdr:rowOff>
    </xdr:from>
    <xdr:to>
      <xdr:col>24</xdr:col>
      <xdr:colOff>63500</xdr:colOff>
      <xdr:row>59</xdr:row>
      <xdr:rowOff>24714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134802"/>
          <a:ext cx="8382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82454</xdr:rowOff>
    </xdr:from>
    <xdr:to>
      <xdr:col>19</xdr:col>
      <xdr:colOff>177800</xdr:colOff>
      <xdr:row>59</xdr:row>
      <xdr:rowOff>19252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6554"/>
          <a:ext cx="889000" cy="10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82454</xdr:rowOff>
    </xdr:from>
    <xdr:to>
      <xdr:col>15</xdr:col>
      <xdr:colOff>50800</xdr:colOff>
      <xdr:row>59</xdr:row>
      <xdr:rowOff>11334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26554"/>
          <a:ext cx="889000" cy="10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11334</xdr:rowOff>
    </xdr:from>
    <xdr:to>
      <xdr:col>10</xdr:col>
      <xdr:colOff>114300</xdr:colOff>
      <xdr:row>59</xdr:row>
      <xdr:rowOff>30483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26884"/>
          <a:ext cx="889000" cy="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144160</xdr:rowOff>
    </xdr:from>
    <xdr:to>
      <xdr:col>10</xdr:col>
      <xdr:colOff>165100</xdr:colOff>
      <xdr:row>59</xdr:row>
      <xdr:rowOff>74310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8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65437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8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147655</xdr:rowOff>
    </xdr:from>
    <xdr:to>
      <xdr:col>6</xdr:col>
      <xdr:colOff>38100</xdr:colOff>
      <xdr:row>59</xdr:row>
      <xdr:rowOff>77805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9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94332</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6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145364</xdr:rowOff>
    </xdr:from>
    <xdr:to>
      <xdr:col>24</xdr:col>
      <xdr:colOff>114300</xdr:colOff>
      <xdr:row>59</xdr:row>
      <xdr:rowOff>75514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8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60291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100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139902</xdr:rowOff>
    </xdr:from>
    <xdr:to>
      <xdr:col>20</xdr:col>
      <xdr:colOff>38100</xdr:colOff>
      <xdr:row>59</xdr:row>
      <xdr:rowOff>70052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61179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31654</xdr:rowOff>
    </xdr:from>
    <xdr:to>
      <xdr:col>15</xdr:col>
      <xdr:colOff>101600</xdr:colOff>
      <xdr:row>58</xdr:row>
      <xdr:rowOff>133254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124381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131984</xdr:rowOff>
    </xdr:from>
    <xdr:to>
      <xdr:col>10</xdr:col>
      <xdr:colOff>165100</xdr:colOff>
      <xdr:row>59</xdr:row>
      <xdr:rowOff>62134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78661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5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151133</xdr:rowOff>
    </xdr:from>
    <xdr:to>
      <xdr:col>6</xdr:col>
      <xdr:colOff>38100</xdr:colOff>
      <xdr:row>59</xdr:row>
      <xdr:rowOff>81283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9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72410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8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9888</xdr:rowOff>
    </xdr:from>
    <xdr:to>
      <xdr:col>24</xdr:col>
      <xdr:colOff>63500</xdr:colOff>
      <xdr:row>76</xdr:row>
      <xdr:rowOff>100705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40088"/>
          <a:ext cx="838200" cy="90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9888</xdr:rowOff>
    </xdr:from>
    <xdr:to>
      <xdr:col>19</xdr:col>
      <xdr:colOff>177800</xdr:colOff>
      <xdr:row>76</xdr:row>
      <xdr:rowOff>122504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0088"/>
          <a:ext cx="889000" cy="11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122504</xdr:rowOff>
    </xdr:from>
    <xdr:to>
      <xdr:col>15</xdr:col>
      <xdr:colOff>50800</xdr:colOff>
      <xdr:row>76</xdr:row>
      <xdr:rowOff>122830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52704"/>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122830</xdr:rowOff>
    </xdr:from>
    <xdr:to>
      <xdr:col>10</xdr:col>
      <xdr:colOff>114300</xdr:colOff>
      <xdr:row>76</xdr:row>
      <xdr:rowOff>142430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53030"/>
          <a:ext cx="889000" cy="1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110603</xdr:rowOff>
    </xdr:from>
    <xdr:to>
      <xdr:col>10</xdr:col>
      <xdr:colOff>165100</xdr:colOff>
      <xdr:row>77</xdr:row>
      <xdr:rowOff>40753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31880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135851</xdr:rowOff>
    </xdr:from>
    <xdr:to>
      <xdr:col>6</xdr:col>
      <xdr:colOff>38100</xdr:colOff>
      <xdr:row>77</xdr:row>
      <xdr:rowOff>66001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6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57128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49905</xdr:rowOff>
    </xdr:from>
    <xdr:to>
      <xdr:col>24</xdr:col>
      <xdr:colOff>114300</xdr:colOff>
      <xdr:row>76</xdr:row>
      <xdr:rowOff>151505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28332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5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130537</xdr:rowOff>
    </xdr:from>
    <xdr:to>
      <xdr:col>20</xdr:col>
      <xdr:colOff>38100</xdr:colOff>
      <xdr:row>76</xdr:row>
      <xdr:rowOff>60688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892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51815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8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71704</xdr:rowOff>
    </xdr:from>
    <xdr:to>
      <xdr:col>15</xdr:col>
      <xdr:colOff>101600</xdr:colOff>
      <xdr:row>77</xdr:row>
      <xdr:rowOff>1854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0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164431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19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72030</xdr:rowOff>
    </xdr:from>
    <xdr:to>
      <xdr:col>10</xdr:col>
      <xdr:colOff>165100</xdr:colOff>
      <xdr:row>77</xdr:row>
      <xdr:rowOff>2180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18706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77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91630</xdr:rowOff>
    </xdr:from>
    <xdr:to>
      <xdr:col>6</xdr:col>
      <xdr:colOff>38100</xdr:colOff>
      <xdr:row>77</xdr:row>
      <xdr:rowOff>21780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2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38306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135167</xdr:rowOff>
    </xdr:from>
    <xdr:to>
      <xdr:col>24</xdr:col>
      <xdr:colOff>63500</xdr:colOff>
      <xdr:row>98</xdr:row>
      <xdr:rowOff>15534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765817"/>
          <a:ext cx="838200" cy="51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135167</xdr:rowOff>
    </xdr:from>
    <xdr:to>
      <xdr:col>19</xdr:col>
      <xdr:colOff>177800</xdr:colOff>
      <xdr:row>98</xdr:row>
      <xdr:rowOff>75454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765817"/>
          <a:ext cx="889000" cy="11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75454</xdr:rowOff>
    </xdr:from>
    <xdr:to>
      <xdr:col>15</xdr:col>
      <xdr:colOff>50800</xdr:colOff>
      <xdr:row>98</xdr:row>
      <xdr:rowOff>75454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775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75454</xdr:rowOff>
    </xdr:from>
    <xdr:to>
      <xdr:col>10</xdr:col>
      <xdr:colOff>114300</xdr:colOff>
      <xdr:row>98</xdr:row>
      <xdr:rowOff>103885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77554"/>
          <a:ext cx="889000" cy="2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79609</xdr:rowOff>
    </xdr:from>
    <xdr:to>
      <xdr:col>10</xdr:col>
      <xdr:colOff>165100</xdr:colOff>
      <xdr:row>99</xdr:row>
      <xdr:rowOff>9759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8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86131</xdr:rowOff>
    </xdr:from>
    <xdr:to>
      <xdr:col>6</xdr:col>
      <xdr:colOff>38100</xdr:colOff>
      <xdr:row>99</xdr:row>
      <xdr:rowOff>16281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7408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136184</xdr:rowOff>
    </xdr:from>
    <xdr:to>
      <xdr:col>24</xdr:col>
      <xdr:colOff>114300</xdr:colOff>
      <xdr:row>98</xdr:row>
      <xdr:rowOff>66334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159061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84367</xdr:rowOff>
    </xdr:from>
    <xdr:to>
      <xdr:col>20</xdr:col>
      <xdr:colOff>38100</xdr:colOff>
      <xdr:row>98</xdr:row>
      <xdr:rowOff>14517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31044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49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24654</xdr:rowOff>
    </xdr:from>
    <xdr:to>
      <xdr:col>15</xdr:col>
      <xdr:colOff>101600</xdr:colOff>
      <xdr:row>98</xdr:row>
      <xdr:rowOff>126254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142781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24654</xdr:rowOff>
    </xdr:from>
    <xdr:to>
      <xdr:col>10</xdr:col>
      <xdr:colOff>165100</xdr:colOff>
      <xdr:row>98</xdr:row>
      <xdr:rowOff>126254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2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142781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53085</xdr:rowOff>
    </xdr:from>
    <xdr:to>
      <xdr:col>6</xdr:col>
      <xdr:colOff>38100</xdr:colOff>
      <xdr:row>98</xdr:row>
      <xdr:rowOff>154685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171212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48587</xdr:rowOff>
    </xdr:from>
    <xdr:to>
      <xdr:col>55</xdr:col>
      <xdr:colOff>0</xdr:colOff>
      <xdr:row>38</xdr:row>
      <xdr:rowOff>56424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63687"/>
          <a:ext cx="8382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31278</xdr:rowOff>
    </xdr:from>
    <xdr:to>
      <xdr:col>50</xdr:col>
      <xdr:colOff>114300</xdr:colOff>
      <xdr:row>38</xdr:row>
      <xdr:rowOff>56424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54637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31278</xdr:rowOff>
    </xdr:from>
    <xdr:to>
      <xdr:col>45</xdr:col>
      <xdr:colOff>177800</xdr:colOff>
      <xdr:row>38</xdr:row>
      <xdr:rowOff>42055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46378"/>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79410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28339</xdr:rowOff>
    </xdr:from>
    <xdr:to>
      <xdr:col>41</xdr:col>
      <xdr:colOff>50800</xdr:colOff>
      <xdr:row>38</xdr:row>
      <xdr:rowOff>42055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4343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159439</xdr:rowOff>
    </xdr:from>
    <xdr:to>
      <xdr:col>41</xdr:col>
      <xdr:colOff>101600</xdr:colOff>
      <xdr:row>38</xdr:row>
      <xdr:rowOff>89589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0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106116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8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168584</xdr:rowOff>
    </xdr:from>
    <xdr:to>
      <xdr:col>36</xdr:col>
      <xdr:colOff>165100</xdr:colOff>
      <xdr:row>38</xdr:row>
      <xdr:rowOff>98734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89861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60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169237</xdr:rowOff>
    </xdr:from>
    <xdr:to>
      <xdr:col>55</xdr:col>
      <xdr:colOff>50800</xdr:colOff>
      <xdr:row>38</xdr:row>
      <xdr:rowOff>99387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147664</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1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5624</xdr:rowOff>
    </xdr:from>
    <xdr:to>
      <xdr:col>50</xdr:col>
      <xdr:colOff>165100</xdr:colOff>
      <xdr:row>38</xdr:row>
      <xdr:rowOff>107224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2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98351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1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151928</xdr:rowOff>
    </xdr:from>
    <xdr:to>
      <xdr:col>46</xdr:col>
      <xdr:colOff>38100</xdr:colOff>
      <xdr:row>38</xdr:row>
      <xdr:rowOff>82079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4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98605</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27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162705</xdr:rowOff>
    </xdr:from>
    <xdr:to>
      <xdr:col>41</xdr:col>
      <xdr:colOff>101600</xdr:colOff>
      <xdr:row>38</xdr:row>
      <xdr:rowOff>92855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83982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59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148989</xdr:rowOff>
    </xdr:from>
    <xdr:to>
      <xdr:col>36</xdr:col>
      <xdr:colOff>165100</xdr:colOff>
      <xdr:row>38</xdr:row>
      <xdr:rowOff>79139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49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95666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267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43274</xdr:rowOff>
    </xdr:from>
    <xdr:to>
      <xdr:col>55</xdr:col>
      <xdr:colOff>0</xdr:colOff>
      <xdr:row>57</xdr:row>
      <xdr:rowOff>80569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815924"/>
          <a:ext cx="838200" cy="3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163680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93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80569</xdr:rowOff>
    </xdr:from>
    <xdr:to>
      <xdr:col>50</xdr:col>
      <xdr:colOff>114300</xdr:colOff>
      <xdr:row>57</xdr:row>
      <xdr:rowOff>91683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53219"/>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82549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51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52854</xdr:rowOff>
    </xdr:from>
    <xdr:to>
      <xdr:col>45</xdr:col>
      <xdr:colOff>177800</xdr:colOff>
      <xdr:row>57</xdr:row>
      <xdr:rowOff>91683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825504"/>
          <a:ext cx="889000" cy="3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92291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5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52854</xdr:rowOff>
    </xdr:from>
    <xdr:to>
      <xdr:col>41</xdr:col>
      <xdr:colOff>50800</xdr:colOff>
      <xdr:row>57</xdr:row>
      <xdr:rowOff>56043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25504"/>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137113</xdr:rowOff>
    </xdr:from>
    <xdr:to>
      <xdr:col>41</xdr:col>
      <xdr:colOff>101600</xdr:colOff>
      <xdr:row>58</xdr:row>
      <xdr:rowOff>67263</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90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58390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1000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134859</xdr:rowOff>
    </xdr:from>
    <xdr:to>
      <xdr:col>36</xdr:col>
      <xdr:colOff>165100</xdr:colOff>
      <xdr:row>58</xdr:row>
      <xdr:rowOff>65009</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90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56136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1000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163924</xdr:rowOff>
    </xdr:from>
    <xdr:to>
      <xdr:col>55</xdr:col>
      <xdr:colOff>50800</xdr:colOff>
      <xdr:row>57</xdr:row>
      <xdr:rowOff>94074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6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142351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4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29769</xdr:rowOff>
    </xdr:from>
    <xdr:to>
      <xdr:col>50</xdr:col>
      <xdr:colOff>165100</xdr:colOff>
      <xdr:row>57</xdr:row>
      <xdr:rowOff>131369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80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122496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40883</xdr:rowOff>
    </xdr:from>
    <xdr:to>
      <xdr:col>46</xdr:col>
      <xdr:colOff>38100</xdr:colOff>
      <xdr:row>57</xdr:row>
      <xdr:rowOff>142483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8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133610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90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2054</xdr:rowOff>
    </xdr:from>
    <xdr:to>
      <xdr:col>41</xdr:col>
      <xdr:colOff>101600</xdr:colOff>
      <xdr:row>57</xdr:row>
      <xdr:rowOff>103654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7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120181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54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5243</xdr:rowOff>
    </xdr:from>
    <xdr:to>
      <xdr:col>36</xdr:col>
      <xdr:colOff>165100</xdr:colOff>
      <xdr:row>57</xdr:row>
      <xdr:rowOff>106843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7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123370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55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82052</xdr:rowOff>
    </xdr:from>
    <xdr:to>
      <xdr:col>55</xdr:col>
      <xdr:colOff>0</xdr:colOff>
      <xdr:row>77</xdr:row>
      <xdr:rowOff>111953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83702"/>
          <a:ext cx="838200" cy="2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82052</xdr:rowOff>
    </xdr:from>
    <xdr:to>
      <xdr:col>50</xdr:col>
      <xdr:colOff>114300</xdr:colOff>
      <xdr:row>77</xdr:row>
      <xdr:rowOff>82669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83702"/>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82669</xdr:rowOff>
    </xdr:from>
    <xdr:to>
      <xdr:col>45</xdr:col>
      <xdr:colOff>177800</xdr:colOff>
      <xdr:row>77</xdr:row>
      <xdr:rowOff>141891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84319"/>
          <a:ext cx="889000" cy="5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80603</xdr:rowOff>
    </xdr:from>
    <xdr:to>
      <xdr:col>41</xdr:col>
      <xdr:colOff>50800</xdr:colOff>
      <xdr:row>77</xdr:row>
      <xdr:rowOff>141891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82253"/>
          <a:ext cx="889000" cy="6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30607</xdr:rowOff>
    </xdr:from>
    <xdr:to>
      <xdr:col>41</xdr:col>
      <xdr:colOff>101600</xdr:colOff>
      <xdr:row>78</xdr:row>
      <xdr:rowOff>132207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40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123334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9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30218</xdr:rowOff>
    </xdr:from>
    <xdr:to>
      <xdr:col>36</xdr:col>
      <xdr:colOff>165100</xdr:colOff>
      <xdr:row>78</xdr:row>
      <xdr:rowOff>131818</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40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122945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9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61153</xdr:rowOff>
    </xdr:from>
    <xdr:to>
      <xdr:col>55</xdr:col>
      <xdr:colOff>50800</xdr:colOff>
      <xdr:row>77</xdr:row>
      <xdr:rowOff>162753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6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84030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1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31252</xdr:rowOff>
    </xdr:from>
    <xdr:to>
      <xdr:col>50</xdr:col>
      <xdr:colOff>165100</xdr:colOff>
      <xdr:row>77</xdr:row>
      <xdr:rowOff>132852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149379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0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31869</xdr:rowOff>
    </xdr:from>
    <xdr:to>
      <xdr:col>46</xdr:col>
      <xdr:colOff>38100</xdr:colOff>
      <xdr:row>77</xdr:row>
      <xdr:rowOff>133469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3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149996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0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91091</xdr:rowOff>
    </xdr:from>
    <xdr:to>
      <xdr:col>41</xdr:col>
      <xdr:colOff>101600</xdr:colOff>
      <xdr:row>78</xdr:row>
      <xdr:rowOff>21241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9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37768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6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29803</xdr:rowOff>
    </xdr:from>
    <xdr:to>
      <xdr:col>36</xdr:col>
      <xdr:colOff>165100</xdr:colOff>
      <xdr:row>77</xdr:row>
      <xdr:rowOff>131403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3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147930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0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99924</xdr:rowOff>
    </xdr:from>
    <xdr:to>
      <xdr:col>55</xdr:col>
      <xdr:colOff>0</xdr:colOff>
      <xdr:row>92</xdr:row>
      <xdr:rowOff>94551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5701874"/>
          <a:ext cx="838200" cy="16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99924</xdr:rowOff>
    </xdr:from>
    <xdr:to>
      <xdr:col>50</xdr:col>
      <xdr:colOff>114300</xdr:colOff>
      <xdr:row>92</xdr:row>
      <xdr:rowOff>108344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5701874"/>
          <a:ext cx="889000" cy="17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108344</xdr:rowOff>
    </xdr:from>
    <xdr:to>
      <xdr:col>45</xdr:col>
      <xdr:colOff>177800</xdr:colOff>
      <xdr:row>94</xdr:row>
      <xdr:rowOff>99685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5881744"/>
          <a:ext cx="889000" cy="3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14990</xdr:rowOff>
    </xdr:from>
    <xdr:to>
      <xdr:col>41</xdr:col>
      <xdr:colOff>50800</xdr:colOff>
      <xdr:row>94</xdr:row>
      <xdr:rowOff>99685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131290"/>
          <a:ext cx="889000" cy="8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143145</xdr:rowOff>
    </xdr:from>
    <xdr:to>
      <xdr:col>41</xdr:col>
      <xdr:colOff>101600</xdr:colOff>
      <xdr:row>97</xdr:row>
      <xdr:rowOff>73295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6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64422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9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139573</xdr:rowOff>
    </xdr:from>
    <xdr:to>
      <xdr:col>36</xdr:col>
      <xdr:colOff>165100</xdr:colOff>
      <xdr:row>97</xdr:row>
      <xdr:rowOff>69723</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9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60850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43751</xdr:rowOff>
    </xdr:from>
    <xdr:to>
      <xdr:col>55</xdr:col>
      <xdr:colOff>50800</xdr:colOff>
      <xdr:row>92</xdr:row>
      <xdr:rowOff>145351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8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66628</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66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49124</xdr:rowOff>
    </xdr:from>
    <xdr:to>
      <xdr:col>50</xdr:col>
      <xdr:colOff>165100</xdr:colOff>
      <xdr:row>91</xdr:row>
      <xdr:rowOff>150724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65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167251</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39795" y="1542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57544</xdr:rowOff>
    </xdr:from>
    <xdr:to>
      <xdr:col>46</xdr:col>
      <xdr:colOff>38100</xdr:colOff>
      <xdr:row>92</xdr:row>
      <xdr:rowOff>159144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83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91</xdr:row>
      <xdr:rowOff>4221</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50795" y="1560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48885</xdr:rowOff>
    </xdr:from>
    <xdr:to>
      <xdr:col>41</xdr:col>
      <xdr:colOff>101600</xdr:colOff>
      <xdr:row>94</xdr:row>
      <xdr:rowOff>150485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16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167012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94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135640</xdr:rowOff>
    </xdr:from>
    <xdr:to>
      <xdr:col>36</xdr:col>
      <xdr:colOff>165100</xdr:colOff>
      <xdr:row>94</xdr:row>
      <xdr:rowOff>65790</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08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82317</xdr:rowOff>
    </xdr:from>
    <xdr:ext cx="599010"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672795" y="1585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66167</xdr:rowOff>
    </xdr:from>
    <xdr:to>
      <xdr:col>85</xdr:col>
      <xdr:colOff>127000</xdr:colOff>
      <xdr:row>36</xdr:row>
      <xdr:rowOff>80645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38367"/>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76416</xdr:rowOff>
    </xdr:from>
    <xdr:to>
      <xdr:col>81</xdr:col>
      <xdr:colOff>50800</xdr:colOff>
      <xdr:row>36</xdr:row>
      <xdr:rowOff>80645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48616"/>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67348</xdr:rowOff>
    </xdr:from>
    <xdr:to>
      <xdr:col>76</xdr:col>
      <xdr:colOff>114300</xdr:colOff>
      <xdr:row>36</xdr:row>
      <xdr:rowOff>76416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39548"/>
          <a:ext cx="8890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67348</xdr:rowOff>
    </xdr:from>
    <xdr:to>
      <xdr:col>71</xdr:col>
      <xdr:colOff>177800</xdr:colOff>
      <xdr:row>36</xdr:row>
      <xdr:rowOff>80988</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39548"/>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140030</xdr:rowOff>
    </xdr:from>
    <xdr:to>
      <xdr:col>72</xdr:col>
      <xdr:colOff>38100</xdr:colOff>
      <xdr:row>37</xdr:row>
      <xdr:rowOff>70180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61307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0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145821</xdr:rowOff>
    </xdr:from>
    <xdr:to>
      <xdr:col>67</xdr:col>
      <xdr:colOff>101600</xdr:colOff>
      <xdr:row>37</xdr:row>
      <xdr:rowOff>75971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1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67098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4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15367</xdr:rowOff>
    </xdr:from>
    <xdr:to>
      <xdr:col>85</xdr:col>
      <xdr:colOff>177800</xdr:colOff>
      <xdr:row>36</xdr:row>
      <xdr:rowOff>116967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165244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6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29845</xdr:rowOff>
    </xdr:from>
    <xdr:to>
      <xdr:col>81</xdr:col>
      <xdr:colOff>101600</xdr:colOff>
      <xdr:row>36</xdr:row>
      <xdr:rowOff>131445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0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122572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9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25616</xdr:rowOff>
    </xdr:from>
    <xdr:to>
      <xdr:col>76</xdr:col>
      <xdr:colOff>165100</xdr:colOff>
      <xdr:row>36</xdr:row>
      <xdr:rowOff>127216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9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118343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9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16548</xdr:rowOff>
    </xdr:from>
    <xdr:to>
      <xdr:col>72</xdr:col>
      <xdr:colOff>38100</xdr:colOff>
      <xdr:row>36</xdr:row>
      <xdr:rowOff>118148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18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134675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6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30188</xdr:rowOff>
    </xdr:from>
    <xdr:to>
      <xdr:col>67</xdr:col>
      <xdr:colOff>101600</xdr:colOff>
      <xdr:row>36</xdr:row>
      <xdr:rowOff>131788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0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148315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9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165011</xdr:rowOff>
    </xdr:from>
    <xdr:to>
      <xdr:col>85</xdr:col>
      <xdr:colOff>127000</xdr:colOff>
      <xdr:row>56</xdr:row>
      <xdr:rowOff>69672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594761"/>
          <a:ext cx="838200" cy="7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162637</xdr:rowOff>
    </xdr:from>
    <xdr:to>
      <xdr:col>81</xdr:col>
      <xdr:colOff>50800</xdr:colOff>
      <xdr:row>55</xdr:row>
      <xdr:rowOff>165011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592387"/>
          <a:ext cx="889000" cy="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126670</xdr:rowOff>
    </xdr:from>
    <xdr:to>
      <xdr:col>76</xdr:col>
      <xdr:colOff>114300</xdr:colOff>
      <xdr:row>55</xdr:row>
      <xdr:rowOff>162637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556420"/>
          <a:ext cx="889000" cy="3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82351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68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126670</xdr:rowOff>
    </xdr:from>
    <xdr:to>
      <xdr:col>71</xdr:col>
      <xdr:colOff>177800</xdr:colOff>
      <xdr:row>56</xdr:row>
      <xdr:rowOff>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556420"/>
          <a:ext cx="889000" cy="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38329</xdr:rowOff>
    </xdr:from>
    <xdr:to>
      <xdr:col>72</xdr:col>
      <xdr:colOff>38100</xdr:colOff>
      <xdr:row>57</xdr:row>
      <xdr:rowOff>139929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131056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9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62585</xdr:rowOff>
    </xdr:from>
    <xdr:to>
      <xdr:col>67</xdr:col>
      <xdr:colOff>101600</xdr:colOff>
      <xdr:row>57</xdr:row>
      <xdr:rowOff>164185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155312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9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18872</xdr:rowOff>
    </xdr:from>
    <xdr:to>
      <xdr:col>85</xdr:col>
      <xdr:colOff>177800</xdr:colOff>
      <xdr:row>56</xdr:row>
      <xdr:rowOff>120472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41749</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114211</xdr:rowOff>
    </xdr:from>
    <xdr:to>
      <xdr:col>81</xdr:col>
      <xdr:colOff>101600</xdr:colOff>
      <xdr:row>56</xdr:row>
      <xdr:rowOff>44361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54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60888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31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111837</xdr:rowOff>
    </xdr:from>
    <xdr:to>
      <xdr:col>76</xdr:col>
      <xdr:colOff>165100</xdr:colOff>
      <xdr:row>56</xdr:row>
      <xdr:rowOff>41987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54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58514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31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75870</xdr:rowOff>
    </xdr:from>
    <xdr:to>
      <xdr:col>72</xdr:col>
      <xdr:colOff>38100</xdr:colOff>
      <xdr:row>56</xdr:row>
      <xdr:rowOff>6020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50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22547</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2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120650</xdr:rowOff>
    </xdr:from>
    <xdr:to>
      <xdr:col>67</xdr:col>
      <xdr:colOff>101600</xdr:colOff>
      <xdr:row>56</xdr:row>
      <xdr:rowOff>50800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67327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32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155702</xdr:rowOff>
    </xdr:from>
    <xdr:to>
      <xdr:col>85</xdr:col>
      <xdr:colOff>127000</xdr:colOff>
      <xdr:row>79</xdr:row>
      <xdr:rowOff>65193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28802"/>
          <a:ext cx="838200" cy="8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155702</xdr:rowOff>
    </xdr:from>
    <xdr:to>
      <xdr:col>81</xdr:col>
      <xdr:colOff>50800</xdr:colOff>
      <xdr:row>79</xdr:row>
      <xdr:rowOff>26674</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28802"/>
          <a:ext cx="889000" cy="4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26674</xdr:rowOff>
    </xdr:from>
    <xdr:to>
      <xdr:col>76</xdr:col>
      <xdr:colOff>114300</xdr:colOff>
      <xdr:row>79</xdr:row>
      <xdr:rowOff>50611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71224"/>
          <a:ext cx="889000" cy="2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19228</xdr:rowOff>
    </xdr:from>
    <xdr:to>
      <xdr:col>71</xdr:col>
      <xdr:colOff>177800</xdr:colOff>
      <xdr:row>79</xdr:row>
      <xdr:rowOff>50611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63778"/>
          <a:ext cx="889000" cy="3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92835</xdr:rowOff>
    </xdr:from>
    <xdr:to>
      <xdr:col>72</xdr:col>
      <xdr:colOff>38100</xdr:colOff>
      <xdr:row>79</xdr:row>
      <xdr:rowOff>22985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6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39512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24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123386</xdr:rowOff>
    </xdr:from>
    <xdr:to>
      <xdr:col>67</xdr:col>
      <xdr:colOff>101600</xdr:colOff>
      <xdr:row>79</xdr:row>
      <xdr:rowOff>53536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70063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7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14393</xdr:rowOff>
    </xdr:from>
    <xdr:to>
      <xdr:col>85</xdr:col>
      <xdr:colOff>177800</xdr:colOff>
      <xdr:row>79</xdr:row>
      <xdr:rowOff>115993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100770</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104902</xdr:rowOff>
    </xdr:from>
    <xdr:to>
      <xdr:col>81</xdr:col>
      <xdr:colOff>101600</xdr:colOff>
      <xdr:row>79</xdr:row>
      <xdr:rowOff>35052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47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26179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57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147324</xdr:rowOff>
    </xdr:from>
    <xdr:to>
      <xdr:col>76</xdr:col>
      <xdr:colOff>165100</xdr:colOff>
      <xdr:row>79</xdr:row>
      <xdr:rowOff>77474</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68601</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6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171261</xdr:rowOff>
    </xdr:from>
    <xdr:to>
      <xdr:col>72</xdr:col>
      <xdr:colOff>38100</xdr:colOff>
      <xdr:row>79</xdr:row>
      <xdr:rowOff>101411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92538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6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139878</xdr:rowOff>
    </xdr:from>
    <xdr:to>
      <xdr:col>67</xdr:col>
      <xdr:colOff>101600</xdr:colOff>
      <xdr:row>79</xdr:row>
      <xdr:rowOff>70028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1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61155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0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108598</xdr:rowOff>
    </xdr:from>
    <xdr:to>
      <xdr:col>85</xdr:col>
      <xdr:colOff>127000</xdr:colOff>
      <xdr:row>97</xdr:row>
      <xdr:rowOff>128515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739248"/>
          <a:ext cx="838200" cy="1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128515</xdr:rowOff>
    </xdr:from>
    <xdr:to>
      <xdr:col>81</xdr:col>
      <xdr:colOff>50800</xdr:colOff>
      <xdr:row>97</xdr:row>
      <xdr:rowOff>155853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759165"/>
          <a:ext cx="889000" cy="2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155853</xdr:rowOff>
    </xdr:from>
    <xdr:to>
      <xdr:col>76</xdr:col>
      <xdr:colOff>114300</xdr:colOff>
      <xdr:row>97</xdr:row>
      <xdr:rowOff>164757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86503"/>
          <a:ext cx="889000" cy="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164757</xdr:rowOff>
    </xdr:from>
    <xdr:to>
      <xdr:col>71</xdr:col>
      <xdr:colOff>177800</xdr:colOff>
      <xdr:row>98</xdr:row>
      <xdr:rowOff>169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95407"/>
          <a:ext cx="889000" cy="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41360</xdr:rowOff>
    </xdr:from>
    <xdr:to>
      <xdr:col>72</xdr:col>
      <xdr:colOff>38100</xdr:colOff>
      <xdr:row>98</xdr:row>
      <xdr:rowOff>142960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84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134087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9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42455</xdr:rowOff>
    </xdr:from>
    <xdr:to>
      <xdr:col>67</xdr:col>
      <xdr:colOff>101600</xdr:colOff>
      <xdr:row>98</xdr:row>
      <xdr:rowOff>144055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84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135182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57798</xdr:rowOff>
    </xdr:from>
    <xdr:to>
      <xdr:col>85</xdr:col>
      <xdr:colOff>177800</xdr:colOff>
      <xdr:row>97</xdr:row>
      <xdr:rowOff>159398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6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80675</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3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77715</xdr:rowOff>
    </xdr:from>
    <xdr:to>
      <xdr:col>81</xdr:col>
      <xdr:colOff>101600</xdr:colOff>
      <xdr:row>98</xdr:row>
      <xdr:rowOff>7865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0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24392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48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105053</xdr:rowOff>
    </xdr:from>
    <xdr:to>
      <xdr:col>76</xdr:col>
      <xdr:colOff>165100</xdr:colOff>
      <xdr:row>98</xdr:row>
      <xdr:rowOff>35203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3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51730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1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113957</xdr:rowOff>
    </xdr:from>
    <xdr:to>
      <xdr:col>72</xdr:col>
      <xdr:colOff>38100</xdr:colOff>
      <xdr:row>98</xdr:row>
      <xdr:rowOff>44107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60634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120819</xdr:rowOff>
    </xdr:from>
    <xdr:to>
      <xdr:col>67</xdr:col>
      <xdr:colOff>101600</xdr:colOff>
      <xdr:row>98</xdr:row>
      <xdr:rowOff>50969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67496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2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75275</xdr:rowOff>
    </xdr:from>
    <xdr:to>
      <xdr:col>102</xdr:col>
      <xdr:colOff>165100</xdr:colOff>
      <xdr:row>39</xdr:row>
      <xdr:rowOff>5425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21952</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79847</xdr:rowOff>
    </xdr:from>
    <xdr:to>
      <xdr:col>98</xdr:col>
      <xdr:colOff>38100</xdr:colOff>
      <xdr:row>39</xdr:row>
      <xdr:rowOff>9997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26524</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37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130,740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円となっており、類似団体内で高い水準となっている。除排雪経費が類似団体と比べ多額なことや、社会資本総合整備交付金を活用した道路改良事業などを行っていることが大きな要因となっている。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また、公債費についても住民一人当たり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102,024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円となっており、類似団体内で高い水準となっている。これは、合併特例債や過疎対策事業債の活用により、景気対策や地域振興のための投資的事業を進めてきたことが要因となっている。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R4</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年度は想定よりも降雪が少なく、財政調整基金の取崩しがなかったため残高が増加した。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歳入歳出差引額が増加したことにより、実質収支額が増加した。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単年度収支が増となったことにより、</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3.71</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新潟県十日町市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これまで赤字となった会計は無い状況である。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今後も赤字となる会計は予定していない。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80" customWidth="1"/>
    <col min="12" max="12" width="2.265625" style="180" customWidth="1"/>
    <col min="13" max="17" width="2.3984375" style="180" customWidth="1"/>
    <col min="18" max="119" width="2.1328125" style="180" customWidth="1"/>
    <col min="120" max="16384" width="0" style="180" hidden="1"/>
  </cols>
  <sheetData>
    <row r="1" spans="1:119" ht="33" customHeight="1" x14ac:dyDescent="0.2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3.25" thickBot="1" x14ac:dyDescent="0.3">
      <c r="B2" s="182" t="s">
        <v>82</v>
      </c>
      <c r="C2" s="182"/>
      <c r="D2" s="183"/>
    </row>
    <row r="3" spans="1:119" ht="18.75" customHeight="1" thickBot="1" x14ac:dyDescent="0.3">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2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38413309</v>
      </c>
      <c r="BO4" s="407"/>
      <c r="BP4" s="407"/>
      <c r="BQ4" s="407"/>
      <c r="BR4" s="407"/>
      <c r="BS4" s="407"/>
      <c r="BT4" s="407"/>
      <c r="BU4" s="408"/>
      <c r="BV4" s="406">
        <v>42011970</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8.8000000000000007</v>
      </c>
      <c r="CU4" s="413"/>
      <c r="CV4" s="413"/>
      <c r="CW4" s="413"/>
      <c r="CX4" s="413"/>
      <c r="CY4" s="413"/>
      <c r="CZ4" s="413"/>
      <c r="DA4" s="414"/>
      <c r="DB4" s="412">
        <v>6.4</v>
      </c>
      <c r="DC4" s="413"/>
      <c r="DD4" s="413"/>
      <c r="DE4" s="413"/>
      <c r="DF4" s="413"/>
      <c r="DG4" s="413"/>
      <c r="DH4" s="413"/>
      <c r="DI4" s="414"/>
    </row>
    <row r="5" spans="1:119" ht="18.75" customHeight="1" x14ac:dyDescent="0.2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36567858</v>
      </c>
      <c r="BO5" s="444"/>
      <c r="BP5" s="444"/>
      <c r="BQ5" s="444"/>
      <c r="BR5" s="444"/>
      <c r="BS5" s="444"/>
      <c r="BT5" s="444"/>
      <c r="BU5" s="445"/>
      <c r="BV5" s="443">
        <v>40573335</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95.7</v>
      </c>
      <c r="CU5" s="441"/>
      <c r="CV5" s="441"/>
      <c r="CW5" s="441"/>
      <c r="CX5" s="441"/>
      <c r="CY5" s="441"/>
      <c r="CZ5" s="441"/>
      <c r="DA5" s="442"/>
      <c r="DB5" s="440">
        <v>93.1</v>
      </c>
      <c r="DC5" s="441"/>
      <c r="DD5" s="441"/>
      <c r="DE5" s="441"/>
      <c r="DF5" s="441"/>
      <c r="DG5" s="441"/>
      <c r="DH5" s="441"/>
      <c r="DI5" s="442"/>
    </row>
    <row r="6" spans="1:119" ht="18.75" customHeight="1" x14ac:dyDescent="0.2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1845451</v>
      </c>
      <c r="BO6" s="444"/>
      <c r="BP6" s="444"/>
      <c r="BQ6" s="444"/>
      <c r="BR6" s="444"/>
      <c r="BS6" s="444"/>
      <c r="BT6" s="444"/>
      <c r="BU6" s="445"/>
      <c r="BV6" s="443">
        <v>1438635</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96.8</v>
      </c>
      <c r="CU6" s="481"/>
      <c r="CV6" s="481"/>
      <c r="CW6" s="481"/>
      <c r="CX6" s="481"/>
      <c r="CY6" s="481"/>
      <c r="CZ6" s="481"/>
      <c r="DA6" s="482"/>
      <c r="DB6" s="480">
        <v>95.9</v>
      </c>
      <c r="DC6" s="481"/>
      <c r="DD6" s="481"/>
      <c r="DE6" s="481"/>
      <c r="DF6" s="481"/>
      <c r="DG6" s="481"/>
      <c r="DH6" s="481"/>
      <c r="DI6" s="482"/>
    </row>
    <row r="7" spans="1:119" ht="18.75" customHeight="1" x14ac:dyDescent="0.2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88530</v>
      </c>
      <c r="BO7" s="444"/>
      <c r="BP7" s="444"/>
      <c r="BQ7" s="444"/>
      <c r="BR7" s="444"/>
      <c r="BS7" s="444"/>
      <c r="BT7" s="444"/>
      <c r="BU7" s="445"/>
      <c r="BV7" s="443">
        <v>134405</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19852331</v>
      </c>
      <c r="CU7" s="444"/>
      <c r="CV7" s="444"/>
      <c r="CW7" s="444"/>
      <c r="CX7" s="444"/>
      <c r="CY7" s="444"/>
      <c r="CZ7" s="444"/>
      <c r="DA7" s="445"/>
      <c r="DB7" s="443">
        <v>20494051</v>
      </c>
      <c r="DC7" s="444"/>
      <c r="DD7" s="444"/>
      <c r="DE7" s="444"/>
      <c r="DF7" s="444"/>
      <c r="DG7" s="444"/>
      <c r="DH7" s="444"/>
      <c r="DI7" s="445"/>
    </row>
    <row r="8" spans="1:119" ht="18.75" customHeight="1" thickBot="1" x14ac:dyDescent="0.3">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95</v>
      </c>
      <c r="AV8" s="476"/>
      <c r="AW8" s="476"/>
      <c r="AX8" s="476"/>
      <c r="AY8" s="477" t="s">
        <v>110</v>
      </c>
      <c r="AZ8" s="478"/>
      <c r="BA8" s="478"/>
      <c r="BB8" s="478"/>
      <c r="BC8" s="478"/>
      <c r="BD8" s="478"/>
      <c r="BE8" s="478"/>
      <c r="BF8" s="478"/>
      <c r="BG8" s="478"/>
      <c r="BH8" s="478"/>
      <c r="BI8" s="478"/>
      <c r="BJ8" s="478"/>
      <c r="BK8" s="478"/>
      <c r="BL8" s="478"/>
      <c r="BM8" s="479"/>
      <c r="BN8" s="443">
        <v>1756921</v>
      </c>
      <c r="BO8" s="444"/>
      <c r="BP8" s="444"/>
      <c r="BQ8" s="444"/>
      <c r="BR8" s="444"/>
      <c r="BS8" s="444"/>
      <c r="BT8" s="444"/>
      <c r="BU8" s="445"/>
      <c r="BV8" s="443">
        <v>1304230</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0.33</v>
      </c>
      <c r="CU8" s="484"/>
      <c r="CV8" s="484"/>
      <c r="CW8" s="484"/>
      <c r="CX8" s="484"/>
      <c r="CY8" s="484"/>
      <c r="CZ8" s="484"/>
      <c r="DA8" s="485"/>
      <c r="DB8" s="483">
        <v>0.33</v>
      </c>
      <c r="DC8" s="484"/>
      <c r="DD8" s="484"/>
      <c r="DE8" s="484"/>
      <c r="DF8" s="484"/>
      <c r="DG8" s="484"/>
      <c r="DH8" s="484"/>
      <c r="DI8" s="485"/>
    </row>
    <row r="9" spans="1:119" ht="18.75" customHeight="1" thickBot="1" x14ac:dyDescent="0.3">
      <c r="A9" s="181"/>
      <c r="B9" s="437" t="s">
        <v>112</v>
      </c>
      <c r="C9" s="438"/>
      <c r="D9" s="438"/>
      <c r="E9" s="438"/>
      <c r="F9" s="438"/>
      <c r="G9" s="438"/>
      <c r="H9" s="438"/>
      <c r="I9" s="438"/>
      <c r="J9" s="438"/>
      <c r="K9" s="486"/>
      <c r="L9" s="487" t="s">
        <v>113</v>
      </c>
      <c r="M9" s="488"/>
      <c r="N9" s="488"/>
      <c r="O9" s="488"/>
      <c r="P9" s="488"/>
      <c r="Q9" s="489"/>
      <c r="R9" s="490">
        <v>49820</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95</v>
      </c>
      <c r="AV9" s="476"/>
      <c r="AW9" s="476"/>
      <c r="AX9" s="476"/>
      <c r="AY9" s="477" t="s">
        <v>116</v>
      </c>
      <c r="AZ9" s="478"/>
      <c r="BA9" s="478"/>
      <c r="BB9" s="478"/>
      <c r="BC9" s="478"/>
      <c r="BD9" s="478"/>
      <c r="BE9" s="478"/>
      <c r="BF9" s="478"/>
      <c r="BG9" s="478"/>
      <c r="BH9" s="478"/>
      <c r="BI9" s="478"/>
      <c r="BJ9" s="478"/>
      <c r="BK9" s="478"/>
      <c r="BL9" s="478"/>
      <c r="BM9" s="479"/>
      <c r="BN9" s="443">
        <v>452691</v>
      </c>
      <c r="BO9" s="444"/>
      <c r="BP9" s="444"/>
      <c r="BQ9" s="444"/>
      <c r="BR9" s="444"/>
      <c r="BS9" s="444"/>
      <c r="BT9" s="444"/>
      <c r="BU9" s="445"/>
      <c r="BV9" s="443">
        <v>-164474</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19.8</v>
      </c>
      <c r="CU9" s="441"/>
      <c r="CV9" s="441"/>
      <c r="CW9" s="441"/>
      <c r="CX9" s="441"/>
      <c r="CY9" s="441"/>
      <c r="CZ9" s="441"/>
      <c r="DA9" s="442"/>
      <c r="DB9" s="440">
        <v>18.600000000000001</v>
      </c>
      <c r="DC9" s="441"/>
      <c r="DD9" s="441"/>
      <c r="DE9" s="441"/>
      <c r="DF9" s="441"/>
      <c r="DG9" s="441"/>
      <c r="DH9" s="441"/>
      <c r="DI9" s="442"/>
    </row>
    <row r="10" spans="1:119" ht="18.75" customHeight="1" thickBot="1" x14ac:dyDescent="0.3">
      <c r="A10" s="181"/>
      <c r="B10" s="437"/>
      <c r="C10" s="438"/>
      <c r="D10" s="438"/>
      <c r="E10" s="438"/>
      <c r="F10" s="438"/>
      <c r="G10" s="438"/>
      <c r="H10" s="438"/>
      <c r="I10" s="438"/>
      <c r="J10" s="438"/>
      <c r="K10" s="486"/>
      <c r="L10" s="493" t="s">
        <v>118</v>
      </c>
      <c r="M10" s="473"/>
      <c r="N10" s="473"/>
      <c r="O10" s="473"/>
      <c r="P10" s="473"/>
      <c r="Q10" s="474"/>
      <c r="R10" s="494">
        <v>54917</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89750</v>
      </c>
      <c r="BO10" s="444"/>
      <c r="BP10" s="444"/>
      <c r="BQ10" s="444"/>
      <c r="BR10" s="444"/>
      <c r="BS10" s="444"/>
      <c r="BT10" s="444"/>
      <c r="BU10" s="445"/>
      <c r="BV10" s="443">
        <v>3066</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126</v>
      </c>
      <c r="AV11" s="476"/>
      <c r="AW11" s="476"/>
      <c r="AX11" s="476"/>
      <c r="AY11" s="477" t="s">
        <v>127</v>
      </c>
      <c r="AZ11" s="478"/>
      <c r="BA11" s="478"/>
      <c r="BB11" s="478"/>
      <c r="BC11" s="478"/>
      <c r="BD11" s="478"/>
      <c r="BE11" s="478"/>
      <c r="BF11" s="478"/>
      <c r="BG11" s="478"/>
      <c r="BH11" s="478"/>
      <c r="BI11" s="478"/>
      <c r="BJ11" s="478"/>
      <c r="BK11" s="478"/>
      <c r="BL11" s="478"/>
      <c r="BM11" s="479"/>
      <c r="BN11" s="443">
        <v>38</v>
      </c>
      <c r="BO11" s="444"/>
      <c r="BP11" s="444"/>
      <c r="BQ11" s="444"/>
      <c r="BR11" s="444"/>
      <c r="BS11" s="444"/>
      <c r="BT11" s="444"/>
      <c r="BU11" s="445"/>
      <c r="BV11" s="443">
        <v>50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129</v>
      </c>
      <c r="DC11" s="484"/>
      <c r="DD11" s="484"/>
      <c r="DE11" s="484"/>
      <c r="DF11" s="484"/>
      <c r="DG11" s="484"/>
      <c r="DH11" s="484"/>
      <c r="DI11" s="485"/>
    </row>
    <row r="12" spans="1:119" ht="18.75" customHeight="1" x14ac:dyDescent="0.25">
      <c r="A12" s="181"/>
      <c r="B12" s="503" t="s">
        <v>130</v>
      </c>
      <c r="C12" s="504"/>
      <c r="D12" s="504"/>
      <c r="E12" s="504"/>
      <c r="F12" s="504"/>
      <c r="G12" s="504"/>
      <c r="H12" s="504"/>
      <c r="I12" s="504"/>
      <c r="J12" s="504"/>
      <c r="K12" s="505"/>
      <c r="L12" s="512" t="s">
        <v>131</v>
      </c>
      <c r="M12" s="513"/>
      <c r="N12" s="513"/>
      <c r="O12" s="513"/>
      <c r="P12" s="513"/>
      <c r="Q12" s="514"/>
      <c r="R12" s="515">
        <v>49172</v>
      </c>
      <c r="S12" s="516"/>
      <c r="T12" s="516"/>
      <c r="U12" s="516"/>
      <c r="V12" s="517"/>
      <c r="W12" s="518" t="s">
        <v>1</v>
      </c>
      <c r="X12" s="476"/>
      <c r="Y12" s="476"/>
      <c r="Z12" s="476"/>
      <c r="AA12" s="476"/>
      <c r="AB12" s="519"/>
      <c r="AC12" s="520" t="s">
        <v>132</v>
      </c>
      <c r="AD12" s="521"/>
      <c r="AE12" s="521"/>
      <c r="AF12" s="521"/>
      <c r="AG12" s="522"/>
      <c r="AH12" s="520" t="s">
        <v>133</v>
      </c>
      <c r="AI12" s="521"/>
      <c r="AJ12" s="521"/>
      <c r="AK12" s="521"/>
      <c r="AL12" s="523"/>
      <c r="AM12" s="472" t="s">
        <v>134</v>
      </c>
      <c r="AN12" s="473"/>
      <c r="AO12" s="473"/>
      <c r="AP12" s="473"/>
      <c r="AQ12" s="473"/>
      <c r="AR12" s="473"/>
      <c r="AS12" s="473"/>
      <c r="AT12" s="474"/>
      <c r="AU12" s="475" t="s">
        <v>120</v>
      </c>
      <c r="AV12" s="476"/>
      <c r="AW12" s="476"/>
      <c r="AX12" s="476"/>
      <c r="AY12" s="477" t="s">
        <v>135</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40000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129</v>
      </c>
      <c r="DC12" s="484"/>
      <c r="DD12" s="484"/>
      <c r="DE12" s="484"/>
      <c r="DF12" s="484"/>
      <c r="DG12" s="484"/>
      <c r="DH12" s="484"/>
      <c r="DI12" s="485"/>
    </row>
    <row r="13" spans="1:119" ht="18.75" customHeight="1" x14ac:dyDescent="0.25">
      <c r="A13" s="181"/>
      <c r="B13" s="506"/>
      <c r="C13" s="507"/>
      <c r="D13" s="507"/>
      <c r="E13" s="507"/>
      <c r="F13" s="507"/>
      <c r="G13" s="507"/>
      <c r="H13" s="507"/>
      <c r="I13" s="507"/>
      <c r="J13" s="507"/>
      <c r="K13" s="508"/>
      <c r="L13" s="190"/>
      <c r="M13" s="534" t="s">
        <v>137</v>
      </c>
      <c r="N13" s="535"/>
      <c r="O13" s="535"/>
      <c r="P13" s="535"/>
      <c r="Q13" s="536"/>
      <c r="R13" s="527">
        <v>48853</v>
      </c>
      <c r="S13" s="528"/>
      <c r="T13" s="528"/>
      <c r="U13" s="528"/>
      <c r="V13" s="529"/>
      <c r="W13" s="459" t="s">
        <v>138</v>
      </c>
      <c r="X13" s="460"/>
      <c r="Y13" s="460"/>
      <c r="Z13" s="460"/>
      <c r="AA13" s="460"/>
      <c r="AB13" s="450"/>
      <c r="AC13" s="494">
        <v>2842</v>
      </c>
      <c r="AD13" s="495"/>
      <c r="AE13" s="495"/>
      <c r="AF13" s="495"/>
      <c r="AG13" s="537"/>
      <c r="AH13" s="494">
        <v>3244</v>
      </c>
      <c r="AI13" s="495"/>
      <c r="AJ13" s="495"/>
      <c r="AK13" s="495"/>
      <c r="AL13" s="496"/>
      <c r="AM13" s="472" t="s">
        <v>139</v>
      </c>
      <c r="AN13" s="473"/>
      <c r="AO13" s="473"/>
      <c r="AP13" s="473"/>
      <c r="AQ13" s="473"/>
      <c r="AR13" s="473"/>
      <c r="AS13" s="473"/>
      <c r="AT13" s="474"/>
      <c r="AU13" s="475" t="s">
        <v>140</v>
      </c>
      <c r="AV13" s="476"/>
      <c r="AW13" s="476"/>
      <c r="AX13" s="476"/>
      <c r="AY13" s="477" t="s">
        <v>141</v>
      </c>
      <c r="AZ13" s="478"/>
      <c r="BA13" s="478"/>
      <c r="BB13" s="478"/>
      <c r="BC13" s="478"/>
      <c r="BD13" s="478"/>
      <c r="BE13" s="478"/>
      <c r="BF13" s="478"/>
      <c r="BG13" s="478"/>
      <c r="BH13" s="478"/>
      <c r="BI13" s="478"/>
      <c r="BJ13" s="478"/>
      <c r="BK13" s="478"/>
      <c r="BL13" s="478"/>
      <c r="BM13" s="479"/>
      <c r="BN13" s="443">
        <v>542479</v>
      </c>
      <c r="BO13" s="444"/>
      <c r="BP13" s="444"/>
      <c r="BQ13" s="444"/>
      <c r="BR13" s="444"/>
      <c r="BS13" s="444"/>
      <c r="BT13" s="444"/>
      <c r="BU13" s="445"/>
      <c r="BV13" s="443">
        <v>-201358</v>
      </c>
      <c r="BW13" s="444"/>
      <c r="BX13" s="444"/>
      <c r="BY13" s="444"/>
      <c r="BZ13" s="444"/>
      <c r="CA13" s="444"/>
      <c r="CB13" s="444"/>
      <c r="CC13" s="445"/>
      <c r="CD13" s="446" t="s">
        <v>142</v>
      </c>
      <c r="CE13" s="447"/>
      <c r="CF13" s="447"/>
      <c r="CG13" s="447"/>
      <c r="CH13" s="447"/>
      <c r="CI13" s="447"/>
      <c r="CJ13" s="447"/>
      <c r="CK13" s="447"/>
      <c r="CL13" s="447"/>
      <c r="CM13" s="447"/>
      <c r="CN13" s="447"/>
      <c r="CO13" s="447"/>
      <c r="CP13" s="447"/>
      <c r="CQ13" s="447"/>
      <c r="CR13" s="447"/>
      <c r="CS13" s="448"/>
      <c r="CT13" s="440">
        <v>12.6</v>
      </c>
      <c r="CU13" s="441"/>
      <c r="CV13" s="441"/>
      <c r="CW13" s="441"/>
      <c r="CX13" s="441"/>
      <c r="CY13" s="441"/>
      <c r="CZ13" s="441"/>
      <c r="DA13" s="442"/>
      <c r="DB13" s="440">
        <v>12.2</v>
      </c>
      <c r="DC13" s="441"/>
      <c r="DD13" s="441"/>
      <c r="DE13" s="441"/>
      <c r="DF13" s="441"/>
      <c r="DG13" s="441"/>
      <c r="DH13" s="441"/>
      <c r="DI13" s="442"/>
    </row>
    <row r="14" spans="1:119" ht="18.75" customHeight="1" thickBot="1" x14ac:dyDescent="0.3">
      <c r="A14" s="181"/>
      <c r="B14" s="506"/>
      <c r="C14" s="507"/>
      <c r="D14" s="507"/>
      <c r="E14" s="507"/>
      <c r="F14" s="507"/>
      <c r="G14" s="507"/>
      <c r="H14" s="507"/>
      <c r="I14" s="507"/>
      <c r="J14" s="507"/>
      <c r="K14" s="508"/>
      <c r="L14" s="524" t="s">
        <v>143</v>
      </c>
      <c r="M14" s="525"/>
      <c r="N14" s="525"/>
      <c r="O14" s="525"/>
      <c r="P14" s="525"/>
      <c r="Q14" s="526"/>
      <c r="R14" s="527">
        <v>50164</v>
      </c>
      <c r="S14" s="528"/>
      <c r="T14" s="528"/>
      <c r="U14" s="528"/>
      <c r="V14" s="529"/>
      <c r="W14" s="433"/>
      <c r="X14" s="434"/>
      <c r="Y14" s="434"/>
      <c r="Z14" s="434"/>
      <c r="AA14" s="434"/>
      <c r="AB14" s="423"/>
      <c r="AC14" s="530">
        <v>11</v>
      </c>
      <c r="AD14" s="531"/>
      <c r="AE14" s="531"/>
      <c r="AF14" s="531"/>
      <c r="AG14" s="532"/>
      <c r="AH14" s="530">
        <v>11.5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144</v>
      </c>
      <c r="CE14" s="539"/>
      <c r="CF14" s="539"/>
      <c r="CG14" s="539"/>
      <c r="CH14" s="539"/>
      <c r="CI14" s="539"/>
      <c r="CJ14" s="539"/>
      <c r="CK14" s="539"/>
      <c r="CL14" s="539"/>
      <c r="CM14" s="539"/>
      <c r="CN14" s="539"/>
      <c r="CO14" s="539"/>
      <c r="CP14" s="539"/>
      <c r="CQ14" s="539"/>
      <c r="CR14" s="539"/>
      <c r="CS14" s="540"/>
      <c r="CT14" s="541">
        <v>101.9</v>
      </c>
      <c r="CU14" s="542"/>
      <c r="CV14" s="542"/>
      <c r="CW14" s="542"/>
      <c r="CX14" s="542"/>
      <c r="CY14" s="542"/>
      <c r="CZ14" s="542"/>
      <c r="DA14" s="543"/>
      <c r="DB14" s="541">
        <v>104.6</v>
      </c>
      <c r="DC14" s="542"/>
      <c r="DD14" s="542"/>
      <c r="DE14" s="542"/>
      <c r="DF14" s="542"/>
      <c r="DG14" s="542"/>
      <c r="DH14" s="542"/>
      <c r="DI14" s="543"/>
    </row>
    <row r="15" spans="1:119" ht="18.75" customHeight="1" x14ac:dyDescent="0.25">
      <c r="A15" s="181"/>
      <c r="B15" s="506"/>
      <c r="C15" s="507"/>
      <c r="D15" s="507"/>
      <c r="E15" s="507"/>
      <c r="F15" s="507"/>
      <c r="G15" s="507"/>
      <c r="H15" s="507"/>
      <c r="I15" s="507"/>
      <c r="J15" s="507"/>
      <c r="K15" s="508"/>
      <c r="L15" s="190"/>
      <c r="M15" s="534" t="s">
        <v>145</v>
      </c>
      <c r="N15" s="535"/>
      <c r="O15" s="535"/>
      <c r="P15" s="535"/>
      <c r="Q15" s="536"/>
      <c r="R15" s="527">
        <v>49863</v>
      </c>
      <c r="S15" s="528"/>
      <c r="T15" s="528"/>
      <c r="U15" s="528"/>
      <c r="V15" s="529"/>
      <c r="W15" s="459" t="s">
        <v>146</v>
      </c>
      <c r="X15" s="460"/>
      <c r="Y15" s="460"/>
      <c r="Z15" s="460"/>
      <c r="AA15" s="460"/>
      <c r="AB15" s="450"/>
      <c r="AC15" s="494">
        <v>7562</v>
      </c>
      <c r="AD15" s="495"/>
      <c r="AE15" s="495"/>
      <c r="AF15" s="495"/>
      <c r="AG15" s="537"/>
      <c r="AH15" s="494">
        <v>8755</v>
      </c>
      <c r="AI15" s="495"/>
      <c r="AJ15" s="495"/>
      <c r="AK15" s="495"/>
      <c r="AL15" s="496"/>
      <c r="AM15" s="472"/>
      <c r="AN15" s="473"/>
      <c r="AO15" s="473"/>
      <c r="AP15" s="473"/>
      <c r="AQ15" s="473"/>
      <c r="AR15" s="473"/>
      <c r="AS15" s="473"/>
      <c r="AT15" s="474"/>
      <c r="AU15" s="475"/>
      <c r="AV15" s="476"/>
      <c r="AW15" s="476"/>
      <c r="AX15" s="476"/>
      <c r="AY15" s="403" t="s">
        <v>147</v>
      </c>
      <c r="AZ15" s="404"/>
      <c r="BA15" s="404"/>
      <c r="BB15" s="404"/>
      <c r="BC15" s="404"/>
      <c r="BD15" s="404"/>
      <c r="BE15" s="404"/>
      <c r="BF15" s="404"/>
      <c r="BG15" s="404"/>
      <c r="BH15" s="404"/>
      <c r="BI15" s="404"/>
      <c r="BJ15" s="404"/>
      <c r="BK15" s="404"/>
      <c r="BL15" s="404"/>
      <c r="BM15" s="405"/>
      <c r="BN15" s="406">
        <v>5963230</v>
      </c>
      <c r="BO15" s="407"/>
      <c r="BP15" s="407"/>
      <c r="BQ15" s="407"/>
      <c r="BR15" s="407"/>
      <c r="BS15" s="407"/>
      <c r="BT15" s="407"/>
      <c r="BU15" s="408"/>
      <c r="BV15" s="406">
        <v>5805202</v>
      </c>
      <c r="BW15" s="407"/>
      <c r="BX15" s="407"/>
      <c r="BY15" s="407"/>
      <c r="BZ15" s="407"/>
      <c r="CA15" s="407"/>
      <c r="CB15" s="407"/>
      <c r="CC15" s="408"/>
      <c r="CD15" s="544" t="s">
        <v>148</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5">
      <c r="A16" s="181"/>
      <c r="B16" s="506"/>
      <c r="C16" s="507"/>
      <c r="D16" s="507"/>
      <c r="E16" s="507"/>
      <c r="F16" s="507"/>
      <c r="G16" s="507"/>
      <c r="H16" s="507"/>
      <c r="I16" s="507"/>
      <c r="J16" s="507"/>
      <c r="K16" s="508"/>
      <c r="L16" s="524" t="s">
        <v>149</v>
      </c>
      <c r="M16" s="547"/>
      <c r="N16" s="547"/>
      <c r="O16" s="547"/>
      <c r="P16" s="547"/>
      <c r="Q16" s="548"/>
      <c r="R16" s="549" t="s">
        <v>150</v>
      </c>
      <c r="S16" s="550"/>
      <c r="T16" s="550"/>
      <c r="U16" s="550"/>
      <c r="V16" s="551"/>
      <c r="W16" s="433"/>
      <c r="X16" s="434"/>
      <c r="Y16" s="434"/>
      <c r="Z16" s="434"/>
      <c r="AA16" s="434"/>
      <c r="AB16" s="423"/>
      <c r="AC16" s="530">
        <v>29.3</v>
      </c>
      <c r="AD16" s="531"/>
      <c r="AE16" s="531"/>
      <c r="AF16" s="531"/>
      <c r="AG16" s="532"/>
      <c r="AH16" s="530">
        <v>31</v>
      </c>
      <c r="AI16" s="531"/>
      <c r="AJ16" s="531"/>
      <c r="AK16" s="531"/>
      <c r="AL16" s="533"/>
      <c r="AM16" s="472"/>
      <c r="AN16" s="473"/>
      <c r="AO16" s="473"/>
      <c r="AP16" s="473"/>
      <c r="AQ16" s="473"/>
      <c r="AR16" s="473"/>
      <c r="AS16" s="473"/>
      <c r="AT16" s="474"/>
      <c r="AU16" s="475"/>
      <c r="AV16" s="476"/>
      <c r="AW16" s="476"/>
      <c r="AX16" s="476"/>
      <c r="AY16" s="477" t="s">
        <v>151</v>
      </c>
      <c r="AZ16" s="478"/>
      <c r="BA16" s="478"/>
      <c r="BB16" s="478"/>
      <c r="BC16" s="478"/>
      <c r="BD16" s="478"/>
      <c r="BE16" s="478"/>
      <c r="BF16" s="478"/>
      <c r="BG16" s="478"/>
      <c r="BH16" s="478"/>
      <c r="BI16" s="478"/>
      <c r="BJ16" s="478"/>
      <c r="BK16" s="478"/>
      <c r="BL16" s="478"/>
      <c r="BM16" s="479"/>
      <c r="BN16" s="443">
        <v>18112949</v>
      </c>
      <c r="BO16" s="444"/>
      <c r="BP16" s="444"/>
      <c r="BQ16" s="444"/>
      <c r="BR16" s="444"/>
      <c r="BS16" s="444"/>
      <c r="BT16" s="444"/>
      <c r="BU16" s="445"/>
      <c r="BV16" s="443">
        <v>18218552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81"/>
      <c r="B17" s="509"/>
      <c r="C17" s="510"/>
      <c r="D17" s="510"/>
      <c r="E17" s="510"/>
      <c r="F17" s="510"/>
      <c r="G17" s="510"/>
      <c r="H17" s="510"/>
      <c r="I17" s="510"/>
      <c r="J17" s="510"/>
      <c r="K17" s="511"/>
      <c r="L17" s="195"/>
      <c r="M17" s="554" t="s">
        <v>152</v>
      </c>
      <c r="N17" s="555"/>
      <c r="O17" s="555"/>
      <c r="P17" s="555"/>
      <c r="Q17" s="556"/>
      <c r="R17" s="549" t="s">
        <v>153</v>
      </c>
      <c r="S17" s="550"/>
      <c r="T17" s="550"/>
      <c r="U17" s="550"/>
      <c r="V17" s="551"/>
      <c r="W17" s="459" t="s">
        <v>154</v>
      </c>
      <c r="X17" s="460"/>
      <c r="Y17" s="460"/>
      <c r="Z17" s="460"/>
      <c r="AA17" s="460"/>
      <c r="AB17" s="450"/>
      <c r="AC17" s="494">
        <v>15394</v>
      </c>
      <c r="AD17" s="495"/>
      <c r="AE17" s="495"/>
      <c r="AF17" s="495"/>
      <c r="AG17" s="537"/>
      <c r="AH17" s="494">
        <v>16218</v>
      </c>
      <c r="AI17" s="495"/>
      <c r="AJ17" s="495"/>
      <c r="AK17" s="495"/>
      <c r="AL17" s="496"/>
      <c r="AM17" s="472"/>
      <c r="AN17" s="473"/>
      <c r="AO17" s="473"/>
      <c r="AP17" s="473"/>
      <c r="AQ17" s="473"/>
      <c r="AR17" s="473"/>
      <c r="AS17" s="473"/>
      <c r="AT17" s="474"/>
      <c r="AU17" s="475"/>
      <c r="AV17" s="476"/>
      <c r="AW17" s="476"/>
      <c r="AX17" s="476"/>
      <c r="AY17" s="477" t="s">
        <v>155</v>
      </c>
      <c r="AZ17" s="478"/>
      <c r="BA17" s="478"/>
      <c r="BB17" s="478"/>
      <c r="BC17" s="478"/>
      <c r="BD17" s="478"/>
      <c r="BE17" s="478"/>
      <c r="BF17" s="478"/>
      <c r="BG17" s="478"/>
      <c r="BH17" s="478"/>
      <c r="BI17" s="478"/>
      <c r="BJ17" s="478"/>
      <c r="BK17" s="478"/>
      <c r="BL17" s="478"/>
      <c r="BM17" s="479"/>
      <c r="BN17" s="443">
        <v>7478771</v>
      </c>
      <c r="BO17" s="444"/>
      <c r="BP17" s="444"/>
      <c r="BQ17" s="444"/>
      <c r="BR17" s="444"/>
      <c r="BS17" s="444"/>
      <c r="BT17" s="444"/>
      <c r="BU17" s="445"/>
      <c r="BV17" s="443">
        <v>7255161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81"/>
      <c r="B18" s="565" t="s">
        <v>156</v>
      </c>
      <c r="C18" s="486"/>
      <c r="D18" s="486"/>
      <c r="E18" s="566"/>
      <c r="F18" s="566"/>
      <c r="G18" s="566"/>
      <c r="H18" s="566"/>
      <c r="I18" s="566"/>
      <c r="J18" s="566"/>
      <c r="K18" s="566"/>
      <c r="L18" s="567">
        <v>590.39</v>
      </c>
      <c r="M18" s="567"/>
      <c r="N18" s="567"/>
      <c r="O18" s="567"/>
      <c r="P18" s="567"/>
      <c r="Q18" s="567"/>
      <c r="R18" s="568"/>
      <c r="S18" s="568"/>
      <c r="T18" s="568"/>
      <c r="U18" s="568"/>
      <c r="V18" s="569"/>
      <c r="W18" s="461"/>
      <c r="X18" s="462"/>
      <c r="Y18" s="462"/>
      <c r="Z18" s="462"/>
      <c r="AA18" s="462"/>
      <c r="AB18" s="453"/>
      <c r="AC18" s="570">
        <v>59.7</v>
      </c>
      <c r="AD18" s="571"/>
      <c r="AE18" s="571"/>
      <c r="AF18" s="571"/>
      <c r="AG18" s="572"/>
      <c r="AH18" s="570">
        <v>57.5</v>
      </c>
      <c r="AI18" s="571"/>
      <c r="AJ18" s="571"/>
      <c r="AK18" s="571"/>
      <c r="AL18" s="573"/>
      <c r="AM18" s="472"/>
      <c r="AN18" s="473"/>
      <c r="AO18" s="473"/>
      <c r="AP18" s="473"/>
      <c r="AQ18" s="473"/>
      <c r="AR18" s="473"/>
      <c r="AS18" s="473"/>
      <c r="AT18" s="474"/>
      <c r="AU18" s="475"/>
      <c r="AV18" s="476"/>
      <c r="AW18" s="476"/>
      <c r="AX18" s="476"/>
      <c r="AY18" s="477" t="s">
        <v>157</v>
      </c>
      <c r="AZ18" s="478"/>
      <c r="BA18" s="478"/>
      <c r="BB18" s="478"/>
      <c r="BC18" s="478"/>
      <c r="BD18" s="478"/>
      <c r="BE18" s="478"/>
      <c r="BF18" s="478"/>
      <c r="BG18" s="478"/>
      <c r="BH18" s="478"/>
      <c r="BI18" s="478"/>
      <c r="BJ18" s="478"/>
      <c r="BK18" s="478"/>
      <c r="BL18" s="478"/>
      <c r="BM18" s="479"/>
      <c r="BN18" s="443">
        <v>19261084</v>
      </c>
      <c r="BO18" s="444"/>
      <c r="BP18" s="444"/>
      <c r="BQ18" s="444"/>
      <c r="BR18" s="444"/>
      <c r="BS18" s="444"/>
      <c r="BT18" s="444"/>
      <c r="BU18" s="445"/>
      <c r="BV18" s="443">
        <v>19257225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81"/>
      <c r="B19" s="565" t="s">
        <v>158</v>
      </c>
      <c r="C19" s="486"/>
      <c r="D19" s="486"/>
      <c r="E19" s="566"/>
      <c r="F19" s="566"/>
      <c r="G19" s="566"/>
      <c r="H19" s="566"/>
      <c r="I19" s="566"/>
      <c r="J19" s="566"/>
      <c r="K19" s="566"/>
      <c r="L19" s="574">
        <v>84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159</v>
      </c>
      <c r="AZ19" s="478"/>
      <c r="BA19" s="478"/>
      <c r="BB19" s="478"/>
      <c r="BC19" s="478"/>
      <c r="BD19" s="478"/>
      <c r="BE19" s="478"/>
      <c r="BF19" s="478"/>
      <c r="BG19" s="478"/>
      <c r="BH19" s="478"/>
      <c r="BI19" s="478"/>
      <c r="BJ19" s="478"/>
      <c r="BK19" s="478"/>
      <c r="BL19" s="478"/>
      <c r="BM19" s="479"/>
      <c r="BN19" s="443">
        <v>25011884</v>
      </c>
      <c r="BO19" s="444"/>
      <c r="BP19" s="444"/>
      <c r="BQ19" s="444"/>
      <c r="BR19" s="444"/>
      <c r="BS19" s="444"/>
      <c r="BT19" s="444"/>
      <c r="BU19" s="445"/>
      <c r="BV19" s="443">
        <v>25592761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81"/>
      <c r="B20" s="565" t="s">
        <v>160</v>
      </c>
      <c r="C20" s="486"/>
      <c r="D20" s="486"/>
      <c r="E20" s="566"/>
      <c r="F20" s="566"/>
      <c r="G20" s="566"/>
      <c r="H20" s="566"/>
      <c r="I20" s="566"/>
      <c r="J20" s="566"/>
      <c r="K20" s="566"/>
      <c r="L20" s="574">
        <v>18012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81"/>
      <c r="B21" s="583" t="s">
        <v>161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5">
      <c r="A22" s="181"/>
      <c r="B22" s="613" t="s">
        <v>162</v>
      </c>
      <c r="C22" s="587"/>
      <c r="D22" s="588"/>
      <c r="E22" s="455" t="s">
        <v>1</v>
      </c>
      <c r="F22" s="460"/>
      <c r="G22" s="460"/>
      <c r="H22" s="460"/>
      <c r="I22" s="460"/>
      <c r="J22" s="460"/>
      <c r="K22" s="450"/>
      <c r="L22" s="455" t="s">
        <v>163</v>
      </c>
      <c r="M22" s="460"/>
      <c r="N22" s="460"/>
      <c r="O22" s="460"/>
      <c r="P22" s="450"/>
      <c r="Q22" s="618" t="s">
        <v>164</v>
      </c>
      <c r="R22" s="619"/>
      <c r="S22" s="619"/>
      <c r="T22" s="619"/>
      <c r="U22" s="619"/>
      <c r="V22" s="620"/>
      <c r="W22" s="586" t="s">
        <v>165</v>
      </c>
      <c r="X22" s="587"/>
      <c r="Y22" s="588"/>
      <c r="Z22" s="455" t="s">
        <v>1</v>
      </c>
      <c r="AA22" s="460"/>
      <c r="AB22" s="460"/>
      <c r="AC22" s="460"/>
      <c r="AD22" s="460"/>
      <c r="AE22" s="460"/>
      <c r="AF22" s="460"/>
      <c r="AG22" s="450"/>
      <c r="AH22" s="624" t="s">
        <v>166</v>
      </c>
      <c r="AI22" s="460"/>
      <c r="AJ22" s="460"/>
      <c r="AK22" s="460"/>
      <c r="AL22" s="450"/>
      <c r="AM22" s="624" t="s">
        <v>167</v>
      </c>
      <c r="AN22" s="625"/>
      <c r="AO22" s="625"/>
      <c r="AP22" s="625"/>
      <c r="AQ22" s="625"/>
      <c r="AR22" s="626"/>
      <c r="AS22" s="618" t="s">
        <v>164</v>
      </c>
      <c r="AT22" s="619"/>
      <c r="AU22" s="619"/>
      <c r="AV22" s="619"/>
      <c r="AW22" s="619"/>
      <c r="AX22" s="630"/>
      <c r="AY22" s="403" t="s">
        <v>168</v>
      </c>
      <c r="AZ22" s="404"/>
      <c r="BA22" s="404"/>
      <c r="BB22" s="404"/>
      <c r="BC22" s="404"/>
      <c r="BD22" s="404"/>
      <c r="BE22" s="404"/>
      <c r="BF22" s="404"/>
      <c r="BG22" s="404"/>
      <c r="BH22" s="404"/>
      <c r="BI22" s="404"/>
      <c r="BJ22" s="404"/>
      <c r="BK22" s="404"/>
      <c r="BL22" s="404"/>
      <c r="BM22" s="405"/>
      <c r="BN22" s="406">
        <v>44852338</v>
      </c>
      <c r="BO22" s="407"/>
      <c r="BP22" s="407"/>
      <c r="BQ22" s="407"/>
      <c r="BR22" s="407"/>
      <c r="BS22" s="407"/>
      <c r="BT22" s="407"/>
      <c r="BU22" s="408"/>
      <c r="BV22" s="406">
        <v>46458199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169</v>
      </c>
      <c r="AZ23" s="478"/>
      <c r="BA23" s="478"/>
      <c r="BB23" s="478"/>
      <c r="BC23" s="478"/>
      <c r="BD23" s="478"/>
      <c r="BE23" s="478"/>
      <c r="BF23" s="478"/>
      <c r="BG23" s="478"/>
      <c r="BH23" s="478"/>
      <c r="BI23" s="478"/>
      <c r="BJ23" s="478"/>
      <c r="BK23" s="478"/>
      <c r="BL23" s="478"/>
      <c r="BM23" s="479"/>
      <c r="BN23" s="443">
        <v>30696944</v>
      </c>
      <c r="BO23" s="444"/>
      <c r="BP23" s="444"/>
      <c r="BQ23" s="444"/>
      <c r="BR23" s="444"/>
      <c r="BS23" s="444"/>
      <c r="BT23" s="444"/>
      <c r="BU23" s="445"/>
      <c r="BV23" s="443">
        <v>30441627</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81"/>
      <c r="B24" s="614"/>
      <c r="C24" s="590"/>
      <c r="D24" s="591"/>
      <c r="E24" s="493" t="s">
        <v>170</v>
      </c>
      <c r="F24" s="473"/>
      <c r="G24" s="473"/>
      <c r="H24" s="473"/>
      <c r="I24" s="473"/>
      <c r="J24" s="473"/>
      <c r="K24" s="474"/>
      <c r="L24" s="494">
        <v>1</v>
      </c>
      <c r="M24" s="495"/>
      <c r="N24" s="495"/>
      <c r="O24" s="495"/>
      <c r="P24" s="537"/>
      <c r="Q24" s="494">
        <v>8332</v>
      </c>
      <c r="R24" s="495"/>
      <c r="S24" s="495"/>
      <c r="T24" s="495"/>
      <c r="U24" s="495"/>
      <c r="V24" s="537"/>
      <c r="W24" s="589"/>
      <c r="X24" s="590"/>
      <c r="Y24" s="591"/>
      <c r="Z24" s="493" t="s">
        <v>171</v>
      </c>
      <c r="AA24" s="473"/>
      <c r="AB24" s="473"/>
      <c r="AC24" s="473"/>
      <c r="AD24" s="473"/>
      <c r="AE24" s="473"/>
      <c r="AF24" s="473"/>
      <c r="AG24" s="474"/>
      <c r="AH24" s="494">
        <v>431</v>
      </c>
      <c r="AI24" s="495"/>
      <c r="AJ24" s="495"/>
      <c r="AK24" s="495"/>
      <c r="AL24" s="537"/>
      <c r="AM24" s="494">
        <v>1340841</v>
      </c>
      <c r="AN24" s="495"/>
      <c r="AO24" s="495"/>
      <c r="AP24" s="495"/>
      <c r="AQ24" s="495"/>
      <c r="AR24" s="537"/>
      <c r="AS24" s="494">
        <v>3111</v>
      </c>
      <c r="AT24" s="495"/>
      <c r="AU24" s="495"/>
      <c r="AV24" s="495"/>
      <c r="AW24" s="495"/>
      <c r="AX24" s="496"/>
      <c r="AY24" s="559" t="s">
        <v>172</v>
      </c>
      <c r="AZ24" s="560"/>
      <c r="BA24" s="560"/>
      <c r="BB24" s="560"/>
      <c r="BC24" s="560"/>
      <c r="BD24" s="560"/>
      <c r="BE24" s="560"/>
      <c r="BF24" s="560"/>
      <c r="BG24" s="560"/>
      <c r="BH24" s="560"/>
      <c r="BI24" s="560"/>
      <c r="BJ24" s="560"/>
      <c r="BK24" s="560"/>
      <c r="BL24" s="560"/>
      <c r="BM24" s="561"/>
      <c r="BN24" s="443">
        <v>33361339</v>
      </c>
      <c r="BO24" s="444"/>
      <c r="BP24" s="444"/>
      <c r="BQ24" s="444"/>
      <c r="BR24" s="444"/>
      <c r="BS24" s="444"/>
      <c r="BT24" s="444"/>
      <c r="BU24" s="445"/>
      <c r="BV24" s="443">
        <v>33974150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5">
      <c r="A25" s="181"/>
      <c r="B25" s="614"/>
      <c r="C25" s="590"/>
      <c r="D25" s="591"/>
      <c r="E25" s="493" t="s">
        <v>173</v>
      </c>
      <c r="F25" s="473"/>
      <c r="G25" s="473"/>
      <c r="H25" s="473"/>
      <c r="I25" s="473"/>
      <c r="J25" s="473"/>
      <c r="K25" s="474"/>
      <c r="L25" s="494">
        <v>1</v>
      </c>
      <c r="M25" s="495"/>
      <c r="N25" s="495"/>
      <c r="O25" s="495"/>
      <c r="P25" s="537"/>
      <c r="Q25" s="494">
        <v>6499</v>
      </c>
      <c r="R25" s="495"/>
      <c r="S25" s="495"/>
      <c r="T25" s="495"/>
      <c r="U25" s="495"/>
      <c r="V25" s="537"/>
      <c r="W25" s="589"/>
      <c r="X25" s="590"/>
      <c r="Y25" s="591"/>
      <c r="Z25" s="493" t="s">
        <v>174</v>
      </c>
      <c r="AA25" s="473"/>
      <c r="AB25" s="473"/>
      <c r="AC25" s="473"/>
      <c r="AD25" s="473"/>
      <c r="AE25" s="473"/>
      <c r="AF25" s="473"/>
      <c r="AG25" s="474"/>
      <c r="AH25" s="494" t="s">
        <v>175</v>
      </c>
      <c r="AI25" s="495"/>
      <c r="AJ25" s="495"/>
      <c r="AK25" s="495"/>
      <c r="AL25" s="537"/>
      <c r="AM25" s="494" t="s">
        <v>176</v>
      </c>
      <c r="AN25" s="495"/>
      <c r="AO25" s="495"/>
      <c r="AP25" s="495"/>
      <c r="AQ25" s="495"/>
      <c r="AR25" s="537"/>
      <c r="AS25" s="494" t="s">
        <v>175</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2265884</v>
      </c>
      <c r="BO25" s="407"/>
      <c r="BP25" s="407"/>
      <c r="BQ25" s="407"/>
      <c r="BR25" s="407"/>
      <c r="BS25" s="407"/>
      <c r="BT25" s="407"/>
      <c r="BU25" s="408"/>
      <c r="BV25" s="406">
        <v>1458101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5">
      <c r="A26" s="181"/>
      <c r="B26" s="614"/>
      <c r="C26" s="590"/>
      <c r="D26" s="591"/>
      <c r="E26" s="493" t="s">
        <v>178</v>
      </c>
      <c r="F26" s="473"/>
      <c r="G26" s="473"/>
      <c r="H26" s="473"/>
      <c r="I26" s="473"/>
      <c r="J26" s="473"/>
      <c r="K26" s="474"/>
      <c r="L26" s="494">
        <v>1</v>
      </c>
      <c r="M26" s="495"/>
      <c r="N26" s="495"/>
      <c r="O26" s="495"/>
      <c r="P26" s="537"/>
      <c r="Q26" s="494">
        <v>5927</v>
      </c>
      <c r="R26" s="495"/>
      <c r="S26" s="495"/>
      <c r="T26" s="495"/>
      <c r="U26" s="495"/>
      <c r="V26" s="537"/>
      <c r="W26" s="589"/>
      <c r="X26" s="590"/>
      <c r="Y26" s="591"/>
      <c r="Z26" s="493" t="s">
        <v>179</v>
      </c>
      <c r="AA26" s="595"/>
      <c r="AB26" s="595"/>
      <c r="AC26" s="595"/>
      <c r="AD26" s="595"/>
      <c r="AE26" s="595"/>
      <c r="AF26" s="595"/>
      <c r="AG26" s="596"/>
      <c r="AH26" s="494">
        <v>19</v>
      </c>
      <c r="AI26" s="495"/>
      <c r="AJ26" s="495"/>
      <c r="AK26" s="495"/>
      <c r="AL26" s="537"/>
      <c r="AM26" s="494">
        <v>53162</v>
      </c>
      <c r="AN26" s="495"/>
      <c r="AO26" s="495"/>
      <c r="AP26" s="495"/>
      <c r="AQ26" s="495"/>
      <c r="AR26" s="537"/>
      <c r="AS26" s="494">
        <v>2798</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129</v>
      </c>
      <c r="BO26" s="444"/>
      <c r="BP26" s="444"/>
      <c r="BQ26" s="444"/>
      <c r="BR26" s="444"/>
      <c r="BS26" s="444"/>
      <c r="BT26" s="444"/>
      <c r="BU26" s="445"/>
      <c r="BV26" s="443" t="s">
        <v>181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81"/>
      <c r="B27" s="614"/>
      <c r="C27" s="590"/>
      <c r="D27" s="591"/>
      <c r="E27" s="493" t="s">
        <v>182</v>
      </c>
      <c r="F27" s="473"/>
      <c r="G27" s="473"/>
      <c r="H27" s="473"/>
      <c r="I27" s="473"/>
      <c r="J27" s="473"/>
      <c r="K27" s="474"/>
      <c r="L27" s="494">
        <v>1</v>
      </c>
      <c r="M27" s="495"/>
      <c r="N27" s="495"/>
      <c r="O27" s="495"/>
      <c r="P27" s="537"/>
      <c r="Q27" s="494">
        <v>3920</v>
      </c>
      <c r="R27" s="495"/>
      <c r="S27" s="495"/>
      <c r="T27" s="495"/>
      <c r="U27" s="495"/>
      <c r="V27" s="537"/>
      <c r="W27" s="589"/>
      <c r="X27" s="590"/>
      <c r="Y27" s="591"/>
      <c r="Z27" s="493" t="s">
        <v>183</v>
      </c>
      <c r="AA27" s="473"/>
      <c r="AB27" s="473"/>
      <c r="AC27" s="473"/>
      <c r="AD27" s="473"/>
      <c r="AE27" s="473"/>
      <c r="AF27" s="473"/>
      <c r="AG27" s="474"/>
      <c r="AH27" s="494">
        <v>5</v>
      </c>
      <c r="AI27" s="495"/>
      <c r="AJ27" s="495"/>
      <c r="AK27" s="495"/>
      <c r="AL27" s="537"/>
      <c r="AM27" s="494">
        <v>21505</v>
      </c>
      <c r="AN27" s="495"/>
      <c r="AO27" s="495"/>
      <c r="AP27" s="495"/>
      <c r="AQ27" s="495"/>
      <c r="AR27" s="537"/>
      <c r="AS27" s="494">
        <v>4301</v>
      </c>
      <c r="AT27" s="495"/>
      <c r="AU27" s="495"/>
      <c r="AV27" s="495"/>
      <c r="AW27" s="495"/>
      <c r="AX27" s="496"/>
      <c r="AY27" s="538" t="s">
        <v>184</v>
      </c>
      <c r="AZ27" s="539"/>
      <c r="BA27" s="539"/>
      <c r="BB27" s="539"/>
      <c r="BC27" s="539"/>
      <c r="BD27" s="539"/>
      <c r="BE27" s="539"/>
      <c r="BF27" s="539"/>
      <c r="BG27" s="539"/>
      <c r="BH27" s="539"/>
      <c r="BI27" s="539"/>
      <c r="BJ27" s="539"/>
      <c r="BK27" s="539"/>
      <c r="BL27" s="539"/>
      <c r="BM27" s="540"/>
      <c r="BN27" s="562">
        <v>280000</v>
      </c>
      <c r="BO27" s="563"/>
      <c r="BP27" s="563"/>
      <c r="BQ27" s="563"/>
      <c r="BR27" s="563"/>
      <c r="BS27" s="563"/>
      <c r="BT27" s="563"/>
      <c r="BU27" s="564"/>
      <c r="BV27" s="562">
        <v>280000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5">
      <c r="A28" s="181"/>
      <c r="B28" s="614"/>
      <c r="C28" s="590"/>
      <c r="D28" s="591"/>
      <c r="E28" s="493" t="s">
        <v>185</v>
      </c>
      <c r="F28" s="473"/>
      <c r="G28" s="473"/>
      <c r="H28" s="473"/>
      <c r="I28" s="473"/>
      <c r="J28" s="473"/>
      <c r="K28" s="474"/>
      <c r="L28" s="494">
        <v>1</v>
      </c>
      <c r="M28" s="495"/>
      <c r="N28" s="495"/>
      <c r="O28" s="495"/>
      <c r="P28" s="537"/>
      <c r="Q28" s="494">
        <v>3160</v>
      </c>
      <c r="R28" s="495"/>
      <c r="S28" s="495"/>
      <c r="T28" s="495"/>
      <c r="U28" s="495"/>
      <c r="V28" s="537"/>
      <c r="W28" s="589"/>
      <c r="X28" s="590"/>
      <c r="Y28" s="591"/>
      <c r="Z28" s="493" t="s">
        <v>186</v>
      </c>
      <c r="AA28" s="473"/>
      <c r="AB28" s="473"/>
      <c r="AC28" s="473"/>
      <c r="AD28" s="473"/>
      <c r="AE28" s="473"/>
      <c r="AF28" s="473"/>
      <c r="AG28" s="474"/>
      <c r="AH28" s="494" t="s">
        <v>175</v>
      </c>
      <c r="AI28" s="495"/>
      <c r="AJ28" s="495"/>
      <c r="AK28" s="495"/>
      <c r="AL28" s="537"/>
      <c r="AM28" s="494" t="s">
        <v>175</v>
      </c>
      <c r="AN28" s="495"/>
      <c r="AO28" s="495"/>
      <c r="AP28" s="495"/>
      <c r="AQ28" s="495"/>
      <c r="AR28" s="537"/>
      <c r="AS28" s="494" t="s">
        <v>129</v>
      </c>
      <c r="AT28" s="495"/>
      <c r="AU28" s="495"/>
      <c r="AV28" s="495"/>
      <c r="AW28" s="495"/>
      <c r="AX28" s="496"/>
      <c r="AY28" s="597" t="s">
        <v>187</v>
      </c>
      <c r="AZ28" s="598"/>
      <c r="BA28" s="598"/>
      <c r="BB28" s="599"/>
      <c r="BC28" s="403" t="s">
        <v>49</v>
      </c>
      <c r="BD28" s="404"/>
      <c r="BE28" s="404"/>
      <c r="BF28" s="404"/>
      <c r="BG28" s="404"/>
      <c r="BH28" s="404"/>
      <c r="BI28" s="404"/>
      <c r="BJ28" s="404"/>
      <c r="BK28" s="404"/>
      <c r="BL28" s="404"/>
      <c r="BM28" s="405"/>
      <c r="BN28" s="406">
        <v>2260104</v>
      </c>
      <c r="BO28" s="407"/>
      <c r="BP28" s="407"/>
      <c r="BQ28" s="407"/>
      <c r="BR28" s="407"/>
      <c r="BS28" s="407"/>
      <c r="BT28" s="407"/>
      <c r="BU28" s="408"/>
      <c r="BV28" s="406">
        <v>2170354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5">
      <c r="A29" s="181"/>
      <c r="B29" s="614"/>
      <c r="C29" s="590"/>
      <c r="D29" s="591"/>
      <c r="E29" s="493" t="s">
        <v>188</v>
      </c>
      <c r="F29" s="473"/>
      <c r="G29" s="473"/>
      <c r="H29" s="473"/>
      <c r="I29" s="473"/>
      <c r="J29" s="473"/>
      <c r="K29" s="474"/>
      <c r="L29" s="494">
        <v>22</v>
      </c>
      <c r="M29" s="495"/>
      <c r="N29" s="495"/>
      <c r="O29" s="495"/>
      <c r="P29" s="537"/>
      <c r="Q29" s="494">
        <v>3000</v>
      </c>
      <c r="R29" s="495"/>
      <c r="S29" s="495"/>
      <c r="T29" s="495"/>
      <c r="U29" s="495"/>
      <c r="V29" s="537"/>
      <c r="W29" s="592"/>
      <c r="X29" s="593"/>
      <c r="Y29" s="594"/>
      <c r="Z29" s="493" t="s">
        <v>189</v>
      </c>
      <c r="AA29" s="473"/>
      <c r="AB29" s="473"/>
      <c r="AC29" s="473"/>
      <c r="AD29" s="473"/>
      <c r="AE29" s="473"/>
      <c r="AF29" s="473"/>
      <c r="AG29" s="474"/>
      <c r="AH29" s="494">
        <v>436</v>
      </c>
      <c r="AI29" s="495"/>
      <c r="AJ29" s="495"/>
      <c r="AK29" s="495"/>
      <c r="AL29" s="537"/>
      <c r="AM29" s="494">
        <v>1362346</v>
      </c>
      <c r="AN29" s="495"/>
      <c r="AO29" s="495"/>
      <c r="AP29" s="495"/>
      <c r="AQ29" s="495"/>
      <c r="AR29" s="537"/>
      <c r="AS29" s="494">
        <v>3125</v>
      </c>
      <c r="AT29" s="495"/>
      <c r="AU29" s="495"/>
      <c r="AV29" s="495"/>
      <c r="AW29" s="495"/>
      <c r="AX29" s="496"/>
      <c r="AY29" s="600"/>
      <c r="AZ29" s="601"/>
      <c r="BA29" s="601"/>
      <c r="BB29" s="602"/>
      <c r="BC29" s="477" t="s">
        <v>190</v>
      </c>
      <c r="BD29" s="478"/>
      <c r="BE29" s="478"/>
      <c r="BF29" s="478"/>
      <c r="BG29" s="478"/>
      <c r="BH29" s="478"/>
      <c r="BI29" s="478"/>
      <c r="BJ29" s="478"/>
      <c r="BK29" s="478"/>
      <c r="BL29" s="478"/>
      <c r="BM29" s="479"/>
      <c r="BN29" s="443">
        <v>300188</v>
      </c>
      <c r="BO29" s="444"/>
      <c r="BP29" s="444"/>
      <c r="BQ29" s="444"/>
      <c r="BR29" s="444"/>
      <c r="BS29" s="444"/>
      <c r="BT29" s="444"/>
      <c r="BU29" s="445"/>
      <c r="BV29" s="443">
        <v>300155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191</v>
      </c>
      <c r="X30" s="611"/>
      <c r="Y30" s="611"/>
      <c r="Z30" s="611"/>
      <c r="AA30" s="611"/>
      <c r="AB30" s="611"/>
      <c r="AC30" s="611"/>
      <c r="AD30" s="611"/>
      <c r="AE30" s="611"/>
      <c r="AF30" s="611"/>
      <c r="AG30" s="612"/>
      <c r="AH30" s="570">
        <v>96.2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51</v>
      </c>
      <c r="BD30" s="560"/>
      <c r="BE30" s="560"/>
      <c r="BF30" s="560"/>
      <c r="BG30" s="560"/>
      <c r="BH30" s="560"/>
      <c r="BI30" s="560"/>
      <c r="BJ30" s="560"/>
      <c r="BK30" s="560"/>
      <c r="BL30" s="560"/>
      <c r="BM30" s="561"/>
      <c r="BN30" s="562">
        <v>5106274</v>
      </c>
      <c r="BO30" s="563"/>
      <c r="BP30" s="563"/>
      <c r="BQ30" s="563"/>
      <c r="BR30" s="563"/>
      <c r="BS30" s="563"/>
      <c r="BT30" s="563"/>
      <c r="BU30" s="564"/>
      <c r="BV30" s="562">
        <v>5240515</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5">
      <c r="A31" s="181"/>
      <c r="B31" s="203"/>
      <c r="DI31" s="204"/>
    </row>
    <row r="32" spans="1:113" ht="13.5" customHeight="1" x14ac:dyDescent="0.25">
      <c r="A32" s="181"/>
      <c r="B32" s="205"/>
      <c r="C32" s="606" t="s">
        <v>192</v>
      </c>
      <c r="D32" s="606"/>
      <c r="E32" s="606"/>
      <c r="F32" s="606"/>
      <c r="G32" s="606"/>
      <c r="H32" s="606"/>
      <c r="I32" s="606"/>
      <c r="J32" s="606"/>
      <c r="K32" s="606"/>
      <c r="L32" s="606"/>
      <c r="M32" s="606"/>
      <c r="N32" s="606"/>
      <c r="O32" s="606"/>
      <c r="P32" s="606"/>
      <c r="Q32" s="606"/>
      <c r="R32" s="606"/>
      <c r="S32" s="606"/>
      <c r="U32" s="447" t="s">
        <v>193</v>
      </c>
      <c r="V32" s="447"/>
      <c r="W32" s="447"/>
      <c r="X32" s="447"/>
      <c r="Y32" s="447"/>
      <c r="Z32" s="447"/>
      <c r="AA32" s="447"/>
      <c r="AB32" s="447"/>
      <c r="AC32" s="447"/>
      <c r="AD32" s="447"/>
      <c r="AE32" s="447"/>
      <c r="AF32" s="447"/>
      <c r="AG32" s="447"/>
      <c r="AH32" s="447"/>
      <c r="AI32" s="447"/>
      <c r="AJ32" s="447"/>
      <c r="AK32" s="447"/>
      <c r="AM32" s="447" t="s">
        <v>194</v>
      </c>
      <c r="AN32" s="447"/>
      <c r="AO32" s="447"/>
      <c r="AP32" s="447"/>
      <c r="AQ32" s="447"/>
      <c r="AR32" s="447"/>
      <c r="AS32" s="447"/>
      <c r="AT32" s="447"/>
      <c r="AU32" s="447"/>
      <c r="AV32" s="447"/>
      <c r="AW32" s="447"/>
      <c r="AX32" s="447"/>
      <c r="AY32" s="447"/>
      <c r="AZ32" s="447"/>
      <c r="BA32" s="447"/>
      <c r="BB32" s="447"/>
      <c r="BC32" s="447"/>
      <c r="BE32" s="447" t="s">
        <v>195</v>
      </c>
      <c r="BF32" s="447"/>
      <c r="BG32" s="447"/>
      <c r="BH32" s="447"/>
      <c r="BI32" s="447"/>
      <c r="BJ32" s="447"/>
      <c r="BK32" s="447"/>
      <c r="BL32" s="447"/>
      <c r="BM32" s="447"/>
      <c r="BN32" s="447"/>
      <c r="BO32" s="447"/>
      <c r="BP32" s="447"/>
      <c r="BQ32" s="447"/>
      <c r="BR32" s="447"/>
      <c r="BS32" s="447"/>
      <c r="BT32" s="447"/>
      <c r="BU32" s="447"/>
      <c r="BW32" s="447" t="s">
        <v>196</v>
      </c>
      <c r="BX32" s="447"/>
      <c r="BY32" s="447"/>
      <c r="BZ32" s="447"/>
      <c r="CA32" s="447"/>
      <c r="CB32" s="447"/>
      <c r="CC32" s="447"/>
      <c r="CD32" s="447"/>
      <c r="CE32" s="447"/>
      <c r="CF32" s="447"/>
      <c r="CG32" s="447"/>
      <c r="CH32" s="447"/>
      <c r="CI32" s="447"/>
      <c r="CJ32" s="447"/>
      <c r="CK32" s="447"/>
      <c r="CL32" s="447"/>
      <c r="CM32" s="447"/>
      <c r="CO32" s="447" t="s">
        <v>197</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5">
      <c r="A33" s="181"/>
      <c r="B33" s="205"/>
      <c r="C33" s="467" t="s">
        <v>198</v>
      </c>
      <c r="D33" s="467"/>
      <c r="E33" s="432" t="s">
        <v>199</v>
      </c>
      <c r="F33" s="432"/>
      <c r="G33" s="432"/>
      <c r="H33" s="432"/>
      <c r="I33" s="432"/>
      <c r="J33" s="432"/>
      <c r="K33" s="432"/>
      <c r="L33" s="432"/>
      <c r="M33" s="432"/>
      <c r="N33" s="432"/>
      <c r="O33" s="432"/>
      <c r="P33" s="432"/>
      <c r="Q33" s="432"/>
      <c r="R33" s="432"/>
      <c r="S33" s="432"/>
      <c r="T33" s="206"/>
      <c r="U33" s="467" t="s">
        <v>200</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199</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205</v>
      </c>
      <c r="CP33" s="467"/>
      <c r="CQ33" s="432" t="s">
        <v>206</v>
      </c>
      <c r="CR33" s="432"/>
      <c r="CS33" s="432"/>
      <c r="CT33" s="432"/>
      <c r="CU33" s="432"/>
      <c r="CV33" s="432"/>
      <c r="CW33" s="432"/>
      <c r="CX33" s="432"/>
      <c r="CY33" s="432"/>
      <c r="CZ33" s="432"/>
      <c r="DA33" s="432"/>
      <c r="DB33" s="432"/>
      <c r="DC33" s="432"/>
      <c r="DD33" s="432"/>
      <c r="DE33" s="432"/>
      <c r="DF33" s="206"/>
      <c r="DG33" s="632" t="s">
        <v>207</v>
      </c>
      <c r="DH33" s="632"/>
      <c r="DI33" s="208"/>
    </row>
    <row r="34" spans="1:113" ht="32.25" customHeight="1" x14ac:dyDescent="0.2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国民健康保険特別会計（事業勘定）</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IF('各会計、関係団体の財政状況及び健全化判断比率'!B36="","",'各会計、関係団体の財政状況及び健全化判断比率'!B36)</f>
        <v>松之山温泉配湯事業特別会計</v>
      </c>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津南地域衛生施設組合</v>
      </c>
      <c r="BZ34" s="634"/>
      <c r="CA34" s="634"/>
      <c r="CB34" s="634"/>
      <c r="CC34" s="634"/>
      <c r="CD34" s="634"/>
      <c r="CE34" s="634"/>
      <c r="CF34" s="634"/>
      <c r="CG34" s="634"/>
      <c r="CH34" s="634"/>
      <c r="CI34" s="634"/>
      <c r="CJ34" s="634"/>
      <c r="CK34" s="634"/>
      <c r="CL34" s="634"/>
      <c r="CM34" s="634"/>
      <c r="CN34" s="181"/>
      <c r="CO34" s="633">
        <f>IF(CQ34="","",MAX(C34:D43,U34:V43,AM34:AN43,BE34:BF43,BW34:BX43)+1)</f>
        <v>21</v>
      </c>
      <c r="CP34" s="633"/>
      <c r="CQ34" s="634" t="str">
        <f>IF('各会計、関係団体の財政状況及び健全化判断比率'!BS7="","",'各会計、関係団体の財政状況及び健全化判断比率'!BS7)</f>
        <v>当間高原開発</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国民健康保険特別会計（直診勘定）</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IF('各会計、関係団体の財政状況及び健全化判断比率'!B34="","",'各会計、関係団体の財政状況及び健全化判断比率'!B34)</f>
        <v>簡易水道事業会計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魚沼地区障害福祉組合</v>
      </c>
      <c r="BZ35" s="634"/>
      <c r="CA35" s="634"/>
      <c r="CB35" s="634"/>
      <c r="CC35" s="634"/>
      <c r="CD35" s="634"/>
      <c r="CE35" s="634"/>
      <c r="CF35" s="634"/>
      <c r="CG35" s="634"/>
      <c r="CH35" s="634"/>
      <c r="CI35" s="634"/>
      <c r="CJ35" s="634"/>
      <c r="CK35" s="634"/>
      <c r="CL35" s="634"/>
      <c r="CM35" s="634"/>
      <c r="CN35" s="181"/>
      <c r="CO35" s="633">
        <f t="shared" ref="CO35:CO43" si="3">IF(CQ35="","",CO34+1)</f>
        <v>22</v>
      </c>
      <c r="CP35" s="633"/>
      <c r="CQ35" s="634" t="str">
        <f>IF('各会計、関係団体の財政状況及び健全化判断比率'!BS8="","",'各会計、関係団体の財政状況及び健全化判断比率'!BS8)</f>
        <v>オスポック</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IF('各会計、関係団体の財政状況及び健全化判断比率'!B35="","",'各会計、関係団体の財政状況及び健全化判断比率'!B35)</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十日町地域広域事務組合
　【一般会計】</v>
      </c>
      <c r="BZ36" s="634"/>
      <c r="CA36" s="634"/>
      <c r="CB36" s="634"/>
      <c r="CC36" s="634"/>
      <c r="CD36" s="634"/>
      <c r="CE36" s="634"/>
      <c r="CF36" s="634"/>
      <c r="CG36" s="634"/>
      <c r="CH36" s="634"/>
      <c r="CI36" s="634"/>
      <c r="CJ36" s="634"/>
      <c r="CK36" s="634"/>
      <c r="CL36" s="634"/>
      <c r="CM36" s="634"/>
      <c r="CN36" s="181"/>
      <c r="CO36" s="633">
        <f t="shared" si="3"/>
        <v>23</v>
      </c>
      <c r="CP36" s="633"/>
      <c r="CQ36" s="634" t="str">
        <f>IF('各会計、関係団体の財政状況及び健全化判断比率'!BS9="","",'各会計、関係団体の財政状況及び健全化判断比率'!BS9)</f>
        <v>まちづくり川西</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十日町地域広域事務組合
　【家畜診療所特別会計】</v>
      </c>
      <c r="BZ37" s="634"/>
      <c r="CA37" s="634"/>
      <c r="CB37" s="634"/>
      <c r="CC37" s="634"/>
      <c r="CD37" s="634"/>
      <c r="CE37" s="634"/>
      <c r="CF37" s="634"/>
      <c r="CG37" s="634"/>
      <c r="CH37" s="634"/>
      <c r="CI37" s="634"/>
      <c r="CJ37" s="634"/>
      <c r="CK37" s="634"/>
      <c r="CL37" s="634"/>
      <c r="CM37" s="634"/>
      <c r="CN37" s="181"/>
      <c r="CO37" s="633">
        <f t="shared" si="3"/>
        <v>24</v>
      </c>
      <c r="CP37" s="633"/>
      <c r="CQ37" s="634" t="str">
        <f>IF('各会計、関係団体の財政状況及び健全化判断比率'!BS10="","",'各会計、関係団体の財政状況及び健全化判断比率'!BS10)</f>
        <v>中里地域開発</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訪問看護事業特別会計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新潟県市町村総合事務組合
　【一般会計】</v>
      </c>
      <c r="BZ38" s="634"/>
      <c r="CA38" s="634"/>
      <c r="CB38" s="634"/>
      <c r="CC38" s="634"/>
      <c r="CD38" s="634"/>
      <c r="CE38" s="634"/>
      <c r="CF38" s="634"/>
      <c r="CG38" s="634"/>
      <c r="CH38" s="634"/>
      <c r="CI38" s="634"/>
      <c r="CJ38" s="634"/>
      <c r="CK38" s="634"/>
      <c r="CL38" s="634"/>
      <c r="CM38" s="634"/>
      <c r="CN38" s="181"/>
      <c r="CO38" s="633">
        <f t="shared" si="3"/>
        <v>25</v>
      </c>
      <c r="CP38" s="633"/>
      <c r="CQ38" s="634" t="str">
        <f>IF('各会計、関係団体の財政状況及び健全化判断比率'!BS11="","",'各会計、関係団体の財政状況及び健全化判断比率'!BS11)</f>
        <v>なかさと</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新潟県市町村総合事務組合
　【職員退職手当支給事業特別会計】</v>
      </c>
      <c r="BZ39" s="634"/>
      <c r="CA39" s="634"/>
      <c r="CB39" s="634"/>
      <c r="CC39" s="634"/>
      <c r="CD39" s="634"/>
      <c r="CE39" s="634"/>
      <c r="CF39" s="634"/>
      <c r="CG39" s="634"/>
      <c r="CH39" s="634"/>
      <c r="CI39" s="634"/>
      <c r="CJ39" s="634"/>
      <c r="CK39" s="634"/>
      <c r="CL39" s="634"/>
      <c r="CM39" s="634"/>
      <c r="CN39" s="181"/>
      <c r="CO39" s="633">
        <f t="shared" si="3"/>
        <v>26</v>
      </c>
      <c r="CP39" s="633"/>
      <c r="CQ39" s="634" t="str">
        <f>IF('各会計、関係団体の財政状況及び健全化判断比率'!BS12="","",'各会計、関係団体の財政状況及び健全化判断比率'!BS12)</f>
        <v>松代総合開発</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新潟県市町村総合事務組合
　【消防団員等公務災害補償事業特別会計】</v>
      </c>
      <c r="BZ40" s="634"/>
      <c r="CA40" s="634"/>
      <c r="CB40" s="634"/>
      <c r="CC40" s="634"/>
      <c r="CD40" s="634"/>
      <c r="CE40" s="634"/>
      <c r="CF40" s="634"/>
      <c r="CG40" s="634"/>
      <c r="CH40" s="634"/>
      <c r="CI40" s="634"/>
      <c r="CJ40" s="634"/>
      <c r="CK40" s="634"/>
      <c r="CL40" s="634"/>
      <c r="CM40" s="634"/>
      <c r="CN40" s="181"/>
      <c r="CO40" s="633">
        <f t="shared" si="3"/>
        <v>27</v>
      </c>
      <c r="CP40" s="633"/>
      <c r="CQ40" s="634" t="str">
        <f>IF('各会計、関係団体の財政状況及び健全化判断比率'!BS13="","",'各会計、関係団体の財政状況及び健全化判断比率'!BS13)</f>
        <v>松之山農業担い手公社</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新潟県市町村総合事務組合
　【消防賞じゅつ金支給事業特別会計】</v>
      </c>
      <c r="BZ41" s="634"/>
      <c r="CA41" s="634"/>
      <c r="CB41" s="634"/>
      <c r="CC41" s="634"/>
      <c r="CD41" s="634"/>
      <c r="CE41" s="634"/>
      <c r="CF41" s="634"/>
      <c r="CG41" s="634"/>
      <c r="CH41" s="634"/>
      <c r="CI41" s="634"/>
      <c r="CJ41" s="634"/>
      <c r="CK41" s="634"/>
      <c r="CL41" s="634"/>
      <c r="CM41" s="634"/>
      <c r="CN41" s="181"/>
      <c r="CO41" s="633">
        <f t="shared" si="3"/>
        <v>28</v>
      </c>
      <c r="CP41" s="633"/>
      <c r="CQ41" s="634" t="str">
        <f>IF('各会計、関係団体の財政状況及び健全化判断比率'!BS14="","",'各会計、関係団体の財政状況及び健全化判断比率'!BS14)</f>
        <v>湯米心まつのやま</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19</v>
      </c>
      <c r="BX42" s="633"/>
      <c r="BY42" s="634" t="str">
        <f>IF('各会計、関係団体の財政状況及び健全化判断比率'!B76="","",'各会計、関係団体の財政状況及び健全化判断比率'!B76)</f>
        <v>新潟県市町村総合事務組合
　【非常勤職員公務災害補償等特別会計】</v>
      </c>
      <c r="BZ42" s="634"/>
      <c r="CA42" s="634"/>
      <c r="CB42" s="634"/>
      <c r="CC42" s="634"/>
      <c r="CD42" s="634"/>
      <c r="CE42" s="634"/>
      <c r="CF42" s="634"/>
      <c r="CG42" s="634"/>
      <c r="CH42" s="634"/>
      <c r="CI42" s="634"/>
      <c r="CJ42" s="634"/>
      <c r="CK42" s="634"/>
      <c r="CL42" s="634"/>
      <c r="CM42" s="634"/>
      <c r="CN42" s="181"/>
      <c r="CO42" s="633">
        <f t="shared" si="3"/>
        <v>29</v>
      </c>
      <c r="CP42" s="633"/>
      <c r="CQ42" s="634" t="str">
        <f>IF('各会計、関係団体の財政状況及び健全化判断比率'!BS15="","",'各会計、関係団体の財政状況及び健全化判断比率'!BS15)</f>
        <v>十日町地域地場産業振興センター</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20</v>
      </c>
      <c r="BX43" s="633"/>
      <c r="BY43" s="634" t="str">
        <f>IF('各会計、関係団体の財政状況及び健全化判断比率'!B77="","",'各会計、関係団体の財政状況及び健全化判断比率'!B77)</f>
        <v>新潟県市町村総合事務組合
　【交通災害共済事業特別会計】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3">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5"/>
    <row r="46" spans="1:113" x14ac:dyDescent="0.25">
      <c r="B46" s="180" t="s">
        <v>208</v>
      </c>
      <c r="E46" s="636" t="s">
        <v>209</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5">
      <c r="E47" s="636" t="s">
        <v>210</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5">
      <c r="E48" s="636" t="s">
        <v>211</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5">
      <c r="E49" s="637" t="s">
        <v>212</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5">
      <c r="E50" s="636" t="s">
        <v>213</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5">
      <c r="E51" s="636" t="s">
        <v>214</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5">
      <c r="E52" s="636" t="s">
        <v>215</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5">
      <c r="E53" s="636" t="s">
        <v>216</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5"/>
    <row r="55" spans="5:113" x14ac:dyDescent="0.25"/>
    <row r="56" spans="5:113" x14ac:dyDescent="0.25"/>
  </sheetData>
  <sheetProtection algorithmName="SHA-512" hashValue="TVOqhpemXTh4LuEUnuZC58QCnhPle0BynruxnVRjFK4PTDI7cqo3kx4jdWcAxUCKErD0VVooocO+uVS8+b++MQ==" saltValue="Et2q6ad8rfPK7v2zg/spJ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25">
      <c r="A34" s="22"/>
      <c r="B34" s="31"/>
      <c r="C34" s="1187" t="s">
        <v>573</v>
      </c>
      <c r="D34" s="1187"/>
      <c r="E34" s="1188"/>
      <c r="F34" s="32">
        <v>8.7799999999999994</v>
      </c>
      <c r="G34" s="33">
        <v>7.73</v>
      </c>
      <c r="H34" s="33">
        <v>7.43</v>
      </c>
      <c r="I34" s="33">
        <v>6.36</v>
      </c>
      <c r="J34" s="34">
        <v>8.84</v>
      </c>
      <c r="K34" s="22"/>
      <c r="L34" s="22"/>
      <c r="M34" s="22"/>
      <c r="N34" s="22"/>
      <c r="O34" s="22"/>
      <c r="P34" s="22"/>
    </row>
    <row r="35" spans="1:16" ht="39" customHeight="1" x14ac:dyDescent="0.25">
      <c r="A35" s="22"/>
      <c r="B35" s="35"/>
      <c r="C35" s="1181" t="s">
        <v>574</v>
      </c>
      <c r="D35" s="1182"/>
      <c r="E35" s="1183"/>
      <c r="F35" s="36">
        <v>3.97</v>
      </c>
      <c r="G35" s="37">
        <v>4.66</v>
      </c>
      <c r="H35" s="37">
        <v>5.05</v>
      </c>
      <c r="I35" s="37">
        <v>5.18</v>
      </c>
      <c r="J35" s="38">
        <v>5.73</v>
      </c>
      <c r="K35" s="22"/>
      <c r="L35" s="22"/>
      <c r="M35" s="22"/>
      <c r="N35" s="22"/>
      <c r="O35" s="22"/>
      <c r="P35" s="22"/>
    </row>
    <row r="36" spans="1:16" ht="39" customHeight="1" x14ac:dyDescent="0.25">
      <c r="A36" s="22"/>
      <c r="B36" s="35"/>
      <c r="C36" s="1181" t="s">
        <v>575</v>
      </c>
      <c r="D36" s="1182"/>
      <c r="E36" s="1183"/>
      <c r="F36" s="36" t="s">
        <v>525</v>
      </c>
      <c r="G36" s="37" t="s">
        <v>525</v>
      </c>
      <c r="H36" s="37">
        <v>0.81</v>
      </c>
      <c r="I36" s="37">
        <v>2.9</v>
      </c>
      <c r="J36" s="38">
        <v>3.91</v>
      </c>
      <c r="K36" s="22"/>
      <c r="L36" s="22"/>
      <c r="M36" s="22"/>
      <c r="N36" s="22"/>
      <c r="O36" s="22"/>
      <c r="P36" s="22"/>
    </row>
    <row r="37" spans="1:16" ht="39" customHeight="1" x14ac:dyDescent="0.25">
      <c r="A37" s="22"/>
      <c r="B37" s="35"/>
      <c r="C37" s="1181" t="s">
        <v>576</v>
      </c>
      <c r="D37" s="1182"/>
      <c r="E37" s="1183"/>
      <c r="F37" s="36" t="s">
        <v>525</v>
      </c>
      <c r="G37" s="37" t="s">
        <v>525</v>
      </c>
      <c r="H37" s="37">
        <v>2.81</v>
      </c>
      <c r="I37" s="37">
        <v>2.93</v>
      </c>
      <c r="J37" s="38">
        <v>2.98</v>
      </c>
      <c r="K37" s="22"/>
      <c r="L37" s="22"/>
      <c r="M37" s="22"/>
      <c r="N37" s="22"/>
      <c r="O37" s="22"/>
      <c r="P37" s="22"/>
    </row>
    <row r="38" spans="1:16" ht="39" customHeight="1" x14ac:dyDescent="0.25">
      <c r="A38" s="22"/>
      <c r="B38" s="35"/>
      <c r="C38" s="1181" t="s">
        <v>577</v>
      </c>
      <c r="D38" s="1182"/>
      <c r="E38" s="1183"/>
      <c r="F38" s="36">
        <v>1.94</v>
      </c>
      <c r="G38" s="37">
        <v>1.2</v>
      </c>
      <c r="H38" s="37">
        <v>1.2</v>
      </c>
      <c r="I38" s="37">
        <v>1.5</v>
      </c>
      <c r="J38" s="38">
        <v>1.59</v>
      </c>
      <c r="K38" s="22"/>
      <c r="L38" s="22"/>
      <c r="M38" s="22"/>
      <c r="N38" s="22"/>
      <c r="O38" s="22"/>
      <c r="P38" s="22"/>
    </row>
    <row r="39" spans="1:16" ht="39" customHeight="1" x14ac:dyDescent="0.25">
      <c r="A39" s="22"/>
      <c r="B39" s="35"/>
      <c r="C39" s="1181" t="s">
        <v>578</v>
      </c>
      <c r="D39" s="1182"/>
      <c r="E39" s="1183"/>
      <c r="F39" s="36">
        <v>0.76</v>
      </c>
      <c r="G39" s="37">
        <v>0.85</v>
      </c>
      <c r="H39" s="37">
        <v>0.84</v>
      </c>
      <c r="I39" s="37">
        <v>0.83</v>
      </c>
      <c r="J39" s="38">
        <v>0.81</v>
      </c>
      <c r="K39" s="22"/>
      <c r="L39" s="22"/>
      <c r="M39" s="22"/>
      <c r="N39" s="22"/>
      <c r="O39" s="22"/>
      <c r="P39" s="22"/>
    </row>
    <row r="40" spans="1:16" ht="39" customHeight="1" x14ac:dyDescent="0.25">
      <c r="A40" s="22"/>
      <c r="B40" s="35"/>
      <c r="C40" s="1181" t="s">
        <v>579</v>
      </c>
      <c r="D40" s="1182"/>
      <c r="E40" s="1183"/>
      <c r="F40" s="36">
        <v>0.12</v>
      </c>
      <c r="G40" s="37">
        <v>0.06</v>
      </c>
      <c r="H40" s="37">
        <v>0.09</v>
      </c>
      <c r="I40" s="37">
        <v>0.17</v>
      </c>
      <c r="J40" s="38">
        <v>0.26</v>
      </c>
      <c r="K40" s="22"/>
      <c r="L40" s="22"/>
      <c r="M40" s="22"/>
      <c r="N40" s="22"/>
      <c r="O40" s="22"/>
      <c r="P40" s="22"/>
    </row>
    <row r="41" spans="1:16" ht="39" customHeight="1" x14ac:dyDescent="0.25">
      <c r="A41" s="22"/>
      <c r="B41" s="35"/>
      <c r="C41" s="1181" t="s">
        <v>580</v>
      </c>
      <c r="D41" s="1182"/>
      <c r="E41" s="1183"/>
      <c r="F41" s="36">
        <v>0.13</v>
      </c>
      <c r="G41" s="37">
        <v>0.15</v>
      </c>
      <c r="H41" s="37">
        <v>0.19</v>
      </c>
      <c r="I41" s="37">
        <v>0.23</v>
      </c>
      <c r="J41" s="38">
        <v>0.06</v>
      </c>
      <c r="K41" s="22"/>
      <c r="L41" s="22"/>
      <c r="M41" s="22"/>
      <c r="N41" s="22"/>
      <c r="O41" s="22"/>
      <c r="P41" s="22"/>
    </row>
    <row r="42" spans="1:16" ht="39" customHeight="1" x14ac:dyDescent="0.25">
      <c r="A42" s="22"/>
      <c r="B42" s="39"/>
      <c r="C42" s="1181" t="s">
        <v>581</v>
      </c>
      <c r="D42" s="1182"/>
      <c r="E42" s="1183"/>
      <c r="F42" s="36" t="s">
        <v>525</v>
      </c>
      <c r="G42" s="37" t="s">
        <v>525</v>
      </c>
      <c r="H42" s="37" t="s">
        <v>525</v>
      </c>
      <c r="I42" s="37" t="s">
        <v>525</v>
      </c>
      <c r="J42" s="38" t="s">
        <v>525</v>
      </c>
      <c r="K42" s="22"/>
      <c r="L42" s="22"/>
      <c r="M42" s="22"/>
      <c r="N42" s="22"/>
      <c r="O42" s="22"/>
      <c r="P42" s="22"/>
    </row>
    <row r="43" spans="1:16" ht="39" customHeight="1" thickBot="1" x14ac:dyDescent="0.3">
      <c r="A43" s="22"/>
      <c r="B43" s="40"/>
      <c r="C43" s="1184" t="s">
        <v>582</v>
      </c>
      <c r="D43" s="1185"/>
      <c r="E43" s="1186"/>
      <c r="F43" s="41">
        <v>2.5299999999999998</v>
      </c>
      <c r="G43" s="42">
        <v>3.05</v>
      </c>
      <c r="H43" s="42">
        <v>0.05</v>
      </c>
      <c r="I43" s="42">
        <v>0.01</v>
      </c>
      <c r="J43" s="43">
        <v>0.03</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pSWKX0iYRNUnS8cks5FfxOIcyxBwn6LOeNxAyzZvdMKfmM3YGdI0sWu53/688lviaK2GDnX4gYiE/rLQmS1BgQ==" saltValue="OYPUWWtw+Q+DGCKu9S7/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5">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25">
      <c r="A45" s="48"/>
      <c r="B45" s="1189" t="s">
        <v>10</v>
      </c>
      <c r="C45" s="1190"/>
      <c r="D45" s="58"/>
      <c r="E45" s="1195" t="s">
        <v>11</v>
      </c>
      <c r="F45" s="1195"/>
      <c r="G45" s="1195"/>
      <c r="H45" s="1195"/>
      <c r="I45" s="1195"/>
      <c r="J45" s="1196"/>
      <c r="K45" s="59">
        <v>4563</v>
      </c>
      <c r="L45" s="60">
        <v>4619</v>
      </c>
      <c r="M45" s="60">
        <v>4711</v>
      </c>
      <c r="N45" s="60">
        <v>5065</v>
      </c>
      <c r="O45" s="61">
        <v>5277</v>
      </c>
      <c r="P45" s="48"/>
      <c r="Q45" s="48"/>
      <c r="R45" s="48"/>
      <c r="S45" s="48"/>
      <c r="T45" s="48"/>
      <c r="U45" s="48"/>
    </row>
    <row r="46" spans="1:21" ht="30.75" customHeight="1" x14ac:dyDescent="0.25">
      <c r="A46" s="48"/>
      <c r="B46" s="1191"/>
      <c r="C46" s="1192"/>
      <c r="D46" s="62"/>
      <c r="E46" s="1197" t="s">
        <v>12</v>
      </c>
      <c r="F46" s="1197"/>
      <c r="G46" s="1197"/>
      <c r="H46" s="1197"/>
      <c r="I46" s="1197"/>
      <c r="J46" s="1198"/>
      <c r="K46" s="63" t="s">
        <v>525</v>
      </c>
      <c r="L46" s="64" t="s">
        <v>525</v>
      </c>
      <c r="M46" s="64" t="s">
        <v>525</v>
      </c>
      <c r="N46" s="64" t="s">
        <v>525</v>
      </c>
      <c r="O46" s="65" t="s">
        <v>525</v>
      </c>
      <c r="P46" s="48"/>
      <c r="Q46" s="48"/>
      <c r="R46" s="48"/>
      <c r="S46" s="48"/>
      <c r="T46" s="48"/>
      <c r="U46" s="48"/>
    </row>
    <row r="47" spans="1:21" ht="30.75" customHeight="1" x14ac:dyDescent="0.25">
      <c r="A47" s="48"/>
      <c r="B47" s="1191"/>
      <c r="C47" s="1192"/>
      <c r="D47" s="62"/>
      <c r="E47" s="1197" t="s">
        <v>13</v>
      </c>
      <c r="F47" s="1197"/>
      <c r="G47" s="1197"/>
      <c r="H47" s="1197"/>
      <c r="I47" s="1197"/>
      <c r="J47" s="1198"/>
      <c r="K47" s="63">
        <v>3</v>
      </c>
      <c r="L47" s="64">
        <v>3</v>
      </c>
      <c r="M47" s="64">
        <v>3</v>
      </c>
      <c r="N47" s="64">
        <v>3</v>
      </c>
      <c r="O47" s="65">
        <v>3</v>
      </c>
      <c r="P47" s="48"/>
      <c r="Q47" s="48"/>
      <c r="R47" s="48"/>
      <c r="S47" s="48"/>
      <c r="T47" s="48"/>
      <c r="U47" s="48"/>
    </row>
    <row r="48" spans="1:21" ht="30.75" customHeight="1" x14ac:dyDescent="0.25">
      <c r="A48" s="48"/>
      <c r="B48" s="1191"/>
      <c r="C48" s="1192"/>
      <c r="D48" s="62"/>
      <c r="E48" s="1197" t="s">
        <v>14</v>
      </c>
      <c r="F48" s="1197"/>
      <c r="G48" s="1197"/>
      <c r="H48" s="1197"/>
      <c r="I48" s="1197"/>
      <c r="J48" s="1198"/>
      <c r="K48" s="63">
        <v>1413</v>
      </c>
      <c r="L48" s="64">
        <v>1427</v>
      </c>
      <c r="M48" s="64">
        <v>1074</v>
      </c>
      <c r="N48" s="64">
        <v>1279</v>
      </c>
      <c r="O48" s="65">
        <v>1143</v>
      </c>
      <c r="P48" s="48"/>
      <c r="Q48" s="48"/>
      <c r="R48" s="48"/>
      <c r="S48" s="48"/>
      <c r="T48" s="48"/>
      <c r="U48" s="48"/>
    </row>
    <row r="49" spans="1:21" ht="30.75" customHeight="1" x14ac:dyDescent="0.25">
      <c r="A49" s="48"/>
      <c r="B49" s="1191"/>
      <c r="C49" s="1192"/>
      <c r="D49" s="62"/>
      <c r="E49" s="1197" t="s">
        <v>15</v>
      </c>
      <c r="F49" s="1197"/>
      <c r="G49" s="1197"/>
      <c r="H49" s="1197"/>
      <c r="I49" s="1197"/>
      <c r="J49" s="1198"/>
      <c r="K49" s="63">
        <v>352</v>
      </c>
      <c r="L49" s="64">
        <v>396</v>
      </c>
      <c r="M49" s="64">
        <v>399</v>
      </c>
      <c r="N49" s="64">
        <v>381</v>
      </c>
      <c r="O49" s="65">
        <v>317</v>
      </c>
      <c r="P49" s="48"/>
      <c r="Q49" s="48"/>
      <c r="R49" s="48"/>
      <c r="S49" s="48"/>
      <c r="T49" s="48"/>
      <c r="U49" s="48"/>
    </row>
    <row r="50" spans="1:21" ht="30.75" customHeight="1" x14ac:dyDescent="0.25">
      <c r="A50" s="48"/>
      <c r="B50" s="1191"/>
      <c r="C50" s="1192"/>
      <c r="D50" s="62"/>
      <c r="E50" s="1197" t="s">
        <v>16</v>
      </c>
      <c r="F50" s="1197"/>
      <c r="G50" s="1197"/>
      <c r="H50" s="1197"/>
      <c r="I50" s="1197"/>
      <c r="J50" s="1198"/>
      <c r="K50" s="63">
        <v>84</v>
      </c>
      <c r="L50" s="64">
        <v>69</v>
      </c>
      <c r="M50" s="64">
        <v>66</v>
      </c>
      <c r="N50" s="64">
        <v>74</v>
      </c>
      <c r="O50" s="65">
        <v>67</v>
      </c>
      <c r="P50" s="48"/>
      <c r="Q50" s="48"/>
      <c r="R50" s="48"/>
      <c r="S50" s="48"/>
      <c r="T50" s="48"/>
      <c r="U50" s="48"/>
    </row>
    <row r="51" spans="1:21" ht="30.75" customHeight="1" x14ac:dyDescent="0.25">
      <c r="A51" s="48"/>
      <c r="B51" s="1193"/>
      <c r="C51" s="1194"/>
      <c r="D51" s="66"/>
      <c r="E51" s="1197" t="s">
        <v>17</v>
      </c>
      <c r="F51" s="1197"/>
      <c r="G51" s="1197"/>
      <c r="H51" s="1197"/>
      <c r="I51" s="1197"/>
      <c r="J51" s="1198"/>
      <c r="K51" s="63" t="s">
        <v>525</v>
      </c>
      <c r="L51" s="64" t="s">
        <v>525</v>
      </c>
      <c r="M51" s="64" t="s">
        <v>525</v>
      </c>
      <c r="N51" s="64">
        <v>0</v>
      </c>
      <c r="O51" s="65">
        <v>0</v>
      </c>
      <c r="P51" s="48"/>
      <c r="Q51" s="48"/>
      <c r="R51" s="48"/>
      <c r="S51" s="48"/>
      <c r="T51" s="48"/>
      <c r="U51" s="48"/>
    </row>
    <row r="52" spans="1:21" ht="30.75" customHeight="1" x14ac:dyDescent="0.25">
      <c r="A52" s="48"/>
      <c r="B52" s="1199" t="s">
        <v>18</v>
      </c>
      <c r="C52" s="1200"/>
      <c r="D52" s="66"/>
      <c r="E52" s="1197" t="s">
        <v>19</v>
      </c>
      <c r="F52" s="1197"/>
      <c r="G52" s="1197"/>
      <c r="H52" s="1197"/>
      <c r="I52" s="1197"/>
      <c r="J52" s="1198"/>
      <c r="K52" s="63">
        <v>4554</v>
      </c>
      <c r="L52" s="64">
        <v>4571</v>
      </c>
      <c r="M52" s="64">
        <v>4558</v>
      </c>
      <c r="N52" s="64">
        <v>4723</v>
      </c>
      <c r="O52" s="65">
        <v>4655</v>
      </c>
      <c r="P52" s="48"/>
      <c r="Q52" s="48"/>
      <c r="R52" s="48"/>
      <c r="S52" s="48"/>
      <c r="T52" s="48"/>
      <c r="U52" s="48"/>
    </row>
    <row r="53" spans="1:21" ht="30.75" customHeight="1" thickBot="1" x14ac:dyDescent="0.3">
      <c r="A53" s="48"/>
      <c r="B53" s="1201" t="s">
        <v>20</v>
      </c>
      <c r="C53" s="1202"/>
      <c r="D53" s="67"/>
      <c r="E53" s="1203" t="s">
        <v>21</v>
      </c>
      <c r="F53" s="1203"/>
      <c r="G53" s="1203"/>
      <c r="H53" s="1203"/>
      <c r="I53" s="1203"/>
      <c r="J53" s="1204"/>
      <c r="K53" s="68">
        <v>1861</v>
      </c>
      <c r="L53" s="69">
        <v>1943</v>
      </c>
      <c r="M53" s="69">
        <v>1695</v>
      </c>
      <c r="N53" s="69">
        <v>2079</v>
      </c>
      <c r="O53" s="70">
        <v>2152</v>
      </c>
      <c r="P53" s="48"/>
      <c r="Q53" s="48"/>
      <c r="R53" s="48"/>
      <c r="S53" s="48"/>
      <c r="T53" s="48"/>
      <c r="U53" s="48"/>
    </row>
    <row r="54" spans="1:21" ht="24" customHeight="1" x14ac:dyDescent="0.3">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24</v>
      </c>
      <c r="C56" s="73"/>
      <c r="D56" s="73"/>
      <c r="E56" s="73"/>
      <c r="F56" s="73"/>
      <c r="G56" s="73"/>
      <c r="H56" s="73"/>
      <c r="I56" s="73"/>
      <c r="J56" s="73"/>
      <c r="K56" s="74"/>
      <c r="L56" s="74"/>
      <c r="M56" s="74"/>
      <c r="N56" s="74"/>
      <c r="O56" s="75" t="s">
        <v>583</v>
      </c>
      <c r="P56" s="48"/>
      <c r="Q56" s="48"/>
      <c r="R56" s="48"/>
      <c r="S56" s="48"/>
      <c r="T56" s="48"/>
      <c r="U56" s="48"/>
    </row>
    <row r="57" spans="1:21" ht="31.5" customHeight="1" thickBot="1" x14ac:dyDescent="0.35">
      <c r="A57" s="48"/>
      <c r="B57" s="76"/>
      <c r="C57" s="77"/>
      <c r="D57" s="77"/>
      <c r="E57" s="78"/>
      <c r="F57" s="78"/>
      <c r="G57" s="78"/>
      <c r="H57" s="78"/>
      <c r="I57" s="78"/>
      <c r="J57" s="79" t="s">
        <v>2</v>
      </c>
      <c r="K57" s="80" t="s">
        <v>584</v>
      </c>
      <c r="L57" s="81" t="s">
        <v>585</v>
      </c>
      <c r="M57" s="81" t="s">
        <v>586</v>
      </c>
      <c r="N57" s="81" t="s">
        <v>587</v>
      </c>
      <c r="O57" s="82" t="s">
        <v>588</v>
      </c>
      <c r="P57" s="48"/>
      <c r="Q57" s="48"/>
      <c r="R57" s="48"/>
      <c r="S57" s="48"/>
      <c r="T57" s="48"/>
      <c r="U57" s="48"/>
    </row>
    <row r="58" spans="1:21" ht="31.5" customHeight="1" x14ac:dyDescent="0.25">
      <c r="B58" s="1205" t="s">
        <v>25</v>
      </c>
      <c r="C58" s="1206"/>
      <c r="D58" s="1211" t="s">
        <v>26</v>
      </c>
      <c r="E58" s="1212"/>
      <c r="F58" s="1212"/>
      <c r="G58" s="1212"/>
      <c r="H58" s="1212"/>
      <c r="I58" s="1212"/>
      <c r="J58" s="1213"/>
      <c r="K58" s="83"/>
      <c r="L58" s="84"/>
      <c r="M58" s="84"/>
      <c r="N58" s="84"/>
      <c r="O58" s="85"/>
    </row>
    <row r="59" spans="1:21" ht="31.5" customHeight="1" x14ac:dyDescent="0.25">
      <c r="B59" s="1207"/>
      <c r="C59" s="1208"/>
      <c r="D59" s="1214" t="s">
        <v>27</v>
      </c>
      <c r="E59" s="1215"/>
      <c r="F59" s="1215"/>
      <c r="G59" s="1215"/>
      <c r="H59" s="1215"/>
      <c r="I59" s="1215"/>
      <c r="J59" s="1216"/>
      <c r="K59" s="86"/>
      <c r="L59" s="87"/>
      <c r="M59" s="87"/>
      <c r="N59" s="87"/>
      <c r="O59" s="88"/>
    </row>
    <row r="60" spans="1:21" ht="31.5" customHeight="1" thickBot="1" x14ac:dyDescent="0.3">
      <c r="B60" s="1209"/>
      <c r="C60" s="1210"/>
      <c r="D60" s="1217" t="s">
        <v>28</v>
      </c>
      <c r="E60" s="1218"/>
      <c r="F60" s="1218"/>
      <c r="G60" s="1218"/>
      <c r="H60" s="1218"/>
      <c r="I60" s="1218"/>
      <c r="J60" s="1219"/>
      <c r="K60" s="89"/>
      <c r="L60" s="90"/>
      <c r="M60" s="90"/>
      <c r="N60" s="90"/>
      <c r="O60" s="91"/>
    </row>
    <row r="61" spans="1:21" ht="24" customHeight="1" x14ac:dyDescent="0.25">
      <c r="B61" s="92"/>
      <c r="C61" s="92"/>
      <c r="D61" s="93" t="s">
        <v>29</v>
      </c>
      <c r="E61" s="94"/>
      <c r="F61" s="94"/>
      <c r="G61" s="94"/>
      <c r="H61" s="94"/>
      <c r="I61" s="94"/>
      <c r="J61" s="94"/>
      <c r="K61" s="94"/>
      <c r="L61" s="94"/>
      <c r="M61" s="94"/>
      <c r="N61" s="94"/>
      <c r="O61" s="94"/>
    </row>
    <row r="62" spans="1:21" ht="24" customHeight="1" x14ac:dyDescent="0.25">
      <c r="B62" s="95"/>
      <c r="C62" s="95"/>
      <c r="D62" s="93" t="s">
        <v>30</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7W0fcDpe8emaHTga9E59Q2B0ILmMUTq5s2FjNfY/9/napBzIqxTmCEmiBwawIhl2Pj2vPp8nWNQVXLK9PS9DA==" saltValue="B3gbWXwTAWCshfPNGd9+C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8</v>
      </c>
    </row>
    <row r="40" spans="2:13" ht="27.75" customHeight="1" thickBot="1" x14ac:dyDescent="0.35">
      <c r="B40" s="98" t="s">
        <v>9</v>
      </c>
      <c r="C40" s="99"/>
      <c r="D40" s="99"/>
      <c r="E40" s="100"/>
      <c r="F40" s="100"/>
      <c r="G40" s="100"/>
      <c r="H40" s="101" t="s">
        <v>2</v>
      </c>
      <c r="I40" s="102" t="s">
        <v>566</v>
      </c>
      <c r="J40" s="103" t="s">
        <v>567</v>
      </c>
      <c r="K40" s="103" t="s">
        <v>568</v>
      </c>
      <c r="L40" s="103" t="s">
        <v>569</v>
      </c>
      <c r="M40" s="104" t="s">
        <v>570</v>
      </c>
    </row>
    <row r="41" spans="2:13" ht="27.75" customHeight="1" x14ac:dyDescent="0.25">
      <c r="B41" s="1220" t="s">
        <v>31</v>
      </c>
      <c r="C41" s="1221"/>
      <c r="D41" s="105"/>
      <c r="E41" s="1226" t="s">
        <v>32</v>
      </c>
      <c r="F41" s="1226"/>
      <c r="G41" s="1226"/>
      <c r="H41" s="1227"/>
      <c r="I41" s="355">
        <v>47986</v>
      </c>
      <c r="J41" s="356">
        <v>49385</v>
      </c>
      <c r="K41" s="356">
        <v>48757</v>
      </c>
      <c r="L41" s="356">
        <v>48543</v>
      </c>
      <c r="M41" s="357">
        <v>47050</v>
      </c>
    </row>
    <row r="42" spans="2:13" ht="27.75" customHeight="1" x14ac:dyDescent="0.25">
      <c r="B42" s="1222"/>
      <c r="C42" s="1223"/>
      <c r="D42" s="106"/>
      <c r="E42" s="1228" t="s">
        <v>33</v>
      </c>
      <c r="F42" s="1228"/>
      <c r="G42" s="1228"/>
      <c r="H42" s="1229"/>
      <c r="I42" s="358">
        <v>874</v>
      </c>
      <c r="J42" s="359">
        <v>829</v>
      </c>
      <c r="K42" s="359">
        <v>778</v>
      </c>
      <c r="L42" s="359">
        <v>648</v>
      </c>
      <c r="M42" s="360">
        <v>536</v>
      </c>
    </row>
    <row r="43" spans="2:13" ht="27.75" customHeight="1" x14ac:dyDescent="0.25">
      <c r="B43" s="1222"/>
      <c r="C43" s="1223"/>
      <c r="D43" s="106"/>
      <c r="E43" s="1228" t="s">
        <v>34</v>
      </c>
      <c r="F43" s="1228"/>
      <c r="G43" s="1228"/>
      <c r="H43" s="1229"/>
      <c r="I43" s="358">
        <v>16460</v>
      </c>
      <c r="J43" s="359">
        <v>15784</v>
      </c>
      <c r="K43" s="359">
        <v>12704</v>
      </c>
      <c r="L43" s="359">
        <v>12834</v>
      </c>
      <c r="M43" s="360">
        <v>11984</v>
      </c>
    </row>
    <row r="44" spans="2:13" ht="27.75" customHeight="1" x14ac:dyDescent="0.25">
      <c r="B44" s="1222"/>
      <c r="C44" s="1223"/>
      <c r="D44" s="106"/>
      <c r="E44" s="1228" t="s">
        <v>35</v>
      </c>
      <c r="F44" s="1228"/>
      <c r="G44" s="1228"/>
      <c r="H44" s="1229"/>
      <c r="I44" s="358">
        <v>2982</v>
      </c>
      <c r="J44" s="359">
        <v>2698</v>
      </c>
      <c r="K44" s="359">
        <v>2489</v>
      </c>
      <c r="L44" s="359">
        <v>2123</v>
      </c>
      <c r="M44" s="360">
        <v>1795</v>
      </c>
    </row>
    <row r="45" spans="2:13" ht="27.75" customHeight="1" x14ac:dyDescent="0.25">
      <c r="B45" s="1222"/>
      <c r="C45" s="1223"/>
      <c r="D45" s="106"/>
      <c r="E45" s="1228" t="s">
        <v>36</v>
      </c>
      <c r="F45" s="1228"/>
      <c r="G45" s="1228"/>
      <c r="H45" s="1229"/>
      <c r="I45" s="358">
        <v>3019</v>
      </c>
      <c r="J45" s="359">
        <v>2970</v>
      </c>
      <c r="K45" s="359">
        <v>3045</v>
      </c>
      <c r="L45" s="359">
        <v>2974</v>
      </c>
      <c r="M45" s="360">
        <v>3032</v>
      </c>
    </row>
    <row r="46" spans="2:13" ht="27.75" customHeight="1" x14ac:dyDescent="0.25">
      <c r="B46" s="1222"/>
      <c r="C46" s="1223"/>
      <c r="D46" s="107"/>
      <c r="E46" s="1228" t="s">
        <v>37</v>
      </c>
      <c r="F46" s="1228"/>
      <c r="G46" s="1228"/>
      <c r="H46" s="1229"/>
      <c r="I46" s="358">
        <v>39</v>
      </c>
      <c r="J46" s="359">
        <v>36</v>
      </c>
      <c r="K46" s="359">
        <v>34</v>
      </c>
      <c r="L46" s="359">
        <v>32</v>
      </c>
      <c r="M46" s="360">
        <v>30</v>
      </c>
    </row>
    <row r="47" spans="2:13" ht="27.75" customHeight="1" x14ac:dyDescent="0.25">
      <c r="B47" s="1222"/>
      <c r="C47" s="1223"/>
      <c r="D47" s="108"/>
      <c r="E47" s="1230" t="s">
        <v>38</v>
      </c>
      <c r="F47" s="1231"/>
      <c r="G47" s="1231"/>
      <c r="H47" s="1232"/>
      <c r="I47" s="358" t="s">
        <v>525</v>
      </c>
      <c r="J47" s="359" t="s">
        <v>525</v>
      </c>
      <c r="K47" s="359" t="s">
        <v>525</v>
      </c>
      <c r="L47" s="359" t="s">
        <v>525</v>
      </c>
      <c r="M47" s="360" t="s">
        <v>525</v>
      </c>
    </row>
    <row r="48" spans="2:13" ht="27.75" customHeight="1" x14ac:dyDescent="0.25">
      <c r="B48" s="1222"/>
      <c r="C48" s="1223"/>
      <c r="D48" s="106"/>
      <c r="E48" s="1228" t="s">
        <v>39</v>
      </c>
      <c r="F48" s="1228"/>
      <c r="G48" s="1228"/>
      <c r="H48" s="1229"/>
      <c r="I48" s="358" t="s">
        <v>525</v>
      </c>
      <c r="J48" s="359" t="s">
        <v>525</v>
      </c>
      <c r="K48" s="359" t="s">
        <v>525</v>
      </c>
      <c r="L48" s="359" t="s">
        <v>525</v>
      </c>
      <c r="M48" s="360" t="s">
        <v>525</v>
      </c>
    </row>
    <row r="49" spans="2:13" ht="27.75" customHeight="1" x14ac:dyDescent="0.25">
      <c r="B49" s="1224"/>
      <c r="C49" s="1225"/>
      <c r="D49" s="106"/>
      <c r="E49" s="1228" t="s">
        <v>40</v>
      </c>
      <c r="F49" s="1228"/>
      <c r="G49" s="1228"/>
      <c r="H49" s="1229"/>
      <c r="I49" s="358" t="s">
        <v>525</v>
      </c>
      <c r="J49" s="359" t="s">
        <v>525</v>
      </c>
      <c r="K49" s="359" t="s">
        <v>525</v>
      </c>
      <c r="L49" s="359" t="s">
        <v>525</v>
      </c>
      <c r="M49" s="360" t="s">
        <v>525</v>
      </c>
    </row>
    <row r="50" spans="2:13" ht="27.75" customHeight="1" x14ac:dyDescent="0.25">
      <c r="B50" s="1233" t="s">
        <v>41</v>
      </c>
      <c r="C50" s="1234"/>
      <c r="D50" s="109"/>
      <c r="E50" s="1228" t="s">
        <v>42</v>
      </c>
      <c r="F50" s="1228"/>
      <c r="G50" s="1228"/>
      <c r="H50" s="1229"/>
      <c r="I50" s="358">
        <v>5358</v>
      </c>
      <c r="J50" s="359">
        <v>5803</v>
      </c>
      <c r="K50" s="359">
        <v>5712</v>
      </c>
      <c r="L50" s="359">
        <v>5955</v>
      </c>
      <c r="M50" s="360">
        <v>6223</v>
      </c>
    </row>
    <row r="51" spans="2:13" ht="27.75" customHeight="1" x14ac:dyDescent="0.25">
      <c r="B51" s="1222"/>
      <c r="C51" s="1223"/>
      <c r="D51" s="106"/>
      <c r="E51" s="1228" t="s">
        <v>43</v>
      </c>
      <c r="F51" s="1228"/>
      <c r="G51" s="1228"/>
      <c r="H51" s="1229"/>
      <c r="I51" s="358">
        <v>1448</v>
      </c>
      <c r="J51" s="359">
        <v>1454</v>
      </c>
      <c r="K51" s="359">
        <v>1274</v>
      </c>
      <c r="L51" s="359">
        <v>1233</v>
      </c>
      <c r="M51" s="360">
        <v>1180</v>
      </c>
    </row>
    <row r="52" spans="2:13" ht="27.75" customHeight="1" x14ac:dyDescent="0.25">
      <c r="B52" s="1224"/>
      <c r="C52" s="1225"/>
      <c r="D52" s="106"/>
      <c r="E52" s="1228" t="s">
        <v>44</v>
      </c>
      <c r="F52" s="1228"/>
      <c r="G52" s="1228"/>
      <c r="H52" s="1229"/>
      <c r="I52" s="358">
        <v>46490</v>
      </c>
      <c r="J52" s="359">
        <v>46245</v>
      </c>
      <c r="K52" s="359">
        <v>44991</v>
      </c>
      <c r="L52" s="359">
        <v>43293</v>
      </c>
      <c r="M52" s="360">
        <v>41366</v>
      </c>
    </row>
    <row r="53" spans="2:13" ht="27.75" customHeight="1" thickBot="1" x14ac:dyDescent="0.3">
      <c r="B53" s="1235" t="s">
        <v>45</v>
      </c>
      <c r="C53" s="1236"/>
      <c r="D53" s="110"/>
      <c r="E53" s="1237" t="s">
        <v>46</v>
      </c>
      <c r="F53" s="1237"/>
      <c r="G53" s="1237"/>
      <c r="H53" s="1238"/>
      <c r="I53" s="361">
        <v>18063</v>
      </c>
      <c r="J53" s="362">
        <v>18200</v>
      </c>
      <c r="K53" s="362">
        <v>15831</v>
      </c>
      <c r="L53" s="362">
        <v>16673</v>
      </c>
      <c r="M53" s="363">
        <v>15658</v>
      </c>
    </row>
    <row r="54" spans="2:13" ht="27.75" customHeight="1" x14ac:dyDescent="0.3">
      <c r="B54" s="111" t="s">
        <v>47</v>
      </c>
      <c r="C54" s="112"/>
      <c r="D54" s="112"/>
      <c r="E54" s="113"/>
      <c r="F54" s="113"/>
      <c r="G54" s="113"/>
      <c r="H54" s="113"/>
      <c r="I54" s="114"/>
      <c r="J54" s="114"/>
      <c r="K54" s="114"/>
      <c r="L54" s="114"/>
      <c r="M54" s="114"/>
    </row>
    <row r="55" spans="2:13" ht="12.75" x14ac:dyDescent="0.25"/>
  </sheetData>
  <sheetProtection algorithmName="SHA-512" hashValue="SlnDP+qYTM0RxS7ZwUhXDaJJ5ffvTypsx/Oeu3rIYYzhjkVBLeDBtXd5tPrcxldV5XJ6oUjnm5jWLUu620lH2w==" saltValue="u7Hl2DOTp0tk3J0zjEth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48</v>
      </c>
    </row>
    <row r="54" spans="2:8" ht="29.25" customHeight="1" thickBot="1" x14ac:dyDescent="0.4">
      <c r="B54" s="116" t="s">
        <v>1</v>
      </c>
      <c r="C54" s="117"/>
      <c r="D54" s="117"/>
      <c r="E54" s="118" t="s">
        <v>2</v>
      </c>
      <c r="F54" s="119" t="s">
        <v>568</v>
      </c>
      <c r="G54" s="119" t="s">
        <v>569</v>
      </c>
      <c r="H54" s="120" t="s">
        <v>570</v>
      </c>
    </row>
    <row r="55" spans="2:8" ht="52.5" customHeight="1" x14ac:dyDescent="0.25">
      <c r="B55" s="121"/>
      <c r="C55" s="1247" t="s">
        <v>49</v>
      </c>
      <c r="D55" s="1247"/>
      <c r="E55" s="1248"/>
      <c r="F55" s="122">
        <v>2207</v>
      </c>
      <c r="G55" s="122">
        <v>2170</v>
      </c>
      <c r="H55" s="123">
        <v>2260</v>
      </c>
    </row>
    <row r="56" spans="2:8" ht="52.5" customHeight="1" x14ac:dyDescent="0.25">
      <c r="B56" s="124"/>
      <c r="C56" s="1249" t="s">
        <v>50</v>
      </c>
      <c r="D56" s="1249"/>
      <c r="E56" s="1250"/>
      <c r="F56" s="125">
        <v>300</v>
      </c>
      <c r="G56" s="125">
        <v>300</v>
      </c>
      <c r="H56" s="126">
        <v>300</v>
      </c>
    </row>
    <row r="57" spans="2:8" ht="53.25" customHeight="1" x14ac:dyDescent="0.25">
      <c r="B57" s="124"/>
      <c r="C57" s="1251" t="s">
        <v>51</v>
      </c>
      <c r="D57" s="1251"/>
      <c r="E57" s="1252"/>
      <c r="F57" s="127">
        <v>5469</v>
      </c>
      <c r="G57" s="127">
        <v>5241</v>
      </c>
      <c r="H57" s="128">
        <v>5106</v>
      </c>
    </row>
    <row r="58" spans="2:8" ht="45.75" customHeight="1" x14ac:dyDescent="0.25">
      <c r="B58" s="129"/>
      <c r="C58" s="1239" t="s">
        <v>611</v>
      </c>
      <c r="D58" s="1240"/>
      <c r="E58" s="1241"/>
      <c r="F58" s="130">
        <v>2171</v>
      </c>
      <c r="G58" s="130">
        <v>2425</v>
      </c>
      <c r="H58" s="131">
        <v>2404</v>
      </c>
    </row>
    <row r="59" spans="2:8" ht="45.75" customHeight="1" x14ac:dyDescent="0.25">
      <c r="B59" s="129"/>
      <c r="C59" s="1239" t="s">
        <v>612</v>
      </c>
      <c r="D59" s="1240"/>
      <c r="E59" s="1241"/>
      <c r="F59" s="130">
        <v>2230</v>
      </c>
      <c r="G59" s="130">
        <v>1796</v>
      </c>
      <c r="H59" s="131">
        <v>1631</v>
      </c>
    </row>
    <row r="60" spans="2:8" ht="45.75" customHeight="1" x14ac:dyDescent="0.25">
      <c r="B60" s="129"/>
      <c r="C60" s="1239" t="s">
        <v>613</v>
      </c>
      <c r="D60" s="1240"/>
      <c r="E60" s="1241"/>
      <c r="F60" s="130">
        <v>591</v>
      </c>
      <c r="G60" s="130">
        <v>563</v>
      </c>
      <c r="H60" s="131">
        <v>481</v>
      </c>
    </row>
    <row r="61" spans="2:8" ht="45.75" customHeight="1" x14ac:dyDescent="0.25">
      <c r="B61" s="129"/>
      <c r="C61" s="1239" t="s">
        <v>614</v>
      </c>
      <c r="D61" s="1240"/>
      <c r="E61" s="1241"/>
      <c r="F61" s="130">
        <v>140</v>
      </c>
      <c r="G61" s="130">
        <v>106</v>
      </c>
      <c r="H61" s="131">
        <v>196</v>
      </c>
    </row>
    <row r="62" spans="2:8" ht="45.75" customHeight="1" thickBot="1" x14ac:dyDescent="0.3">
      <c r="B62" s="132"/>
      <c r="C62" s="1242" t="s">
        <v>615</v>
      </c>
      <c r="D62" s="1243"/>
      <c r="E62" s="1244"/>
      <c r="F62" s="133">
        <v>42</v>
      </c>
      <c r="G62" s="133">
        <v>57</v>
      </c>
      <c r="H62" s="134">
        <v>82</v>
      </c>
    </row>
    <row r="63" spans="2:8" ht="52.5" customHeight="1" thickBot="1" x14ac:dyDescent="0.3">
      <c r="B63" s="135"/>
      <c r="C63" s="1245" t="s">
        <v>52</v>
      </c>
      <c r="D63" s="1245"/>
      <c r="E63" s="1246"/>
      <c r="F63" s="136">
        <v>7976</v>
      </c>
      <c r="G63" s="136">
        <v>7711</v>
      </c>
      <c r="H63" s="137">
        <v>7667</v>
      </c>
    </row>
    <row r="64" spans="2:8" ht="12.75" x14ac:dyDescent="0.25"/>
  </sheetData>
  <sheetProtection algorithmName="SHA-512" hashValue="/SnWCuNKRUcb8WyuoytT8zRsMQ6xnHxNpRlyoAMJhDnoRJmV4aH27VX+ha/xJ9NjU5WkKc+1L5tT75Dh5vdOwA==" saltValue="j5t5avkj4CeYHGb6qbBh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25752-6716-49DD-97CF-8BD0AB3289FD}">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366" customWidth="1"/>
    <col min="2" max="107" width="2.46484375" style="366" customWidth="1"/>
    <col min="108" max="108" width="6.1328125" style="373" customWidth="1"/>
    <col min="109" max="109" width="5.86328125" style="372" customWidth="1"/>
    <col min="110" max="16384" width="8.59765625" style="366" hidden="1"/>
  </cols>
  <sheetData>
    <row r="1" spans="1:109" ht="42.75" customHeight="1" x14ac:dyDescent="0.25">
      <c r="A1" s="364"/>
      <c r="B1" s="365"/>
      <c r="DD1" s="366"/>
      <c r="DE1" s="366"/>
    </row>
    <row r="2" spans="1:109" ht="25.5" customHeight="1" x14ac:dyDescent="0.2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2.75" x14ac:dyDescent="0.2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2.75" x14ac:dyDescent="0.2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2.75" x14ac:dyDescent="0.2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2.75" x14ac:dyDescent="0.2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2.75" x14ac:dyDescent="0.2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2.75" x14ac:dyDescent="0.2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2.75" x14ac:dyDescent="0.2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2.75" x14ac:dyDescent="0.2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2.75" x14ac:dyDescent="0.2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2.75" x14ac:dyDescent="0.2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2.75" x14ac:dyDescent="0.2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2.75" x14ac:dyDescent="0.2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2.75" x14ac:dyDescent="0.2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2.75" x14ac:dyDescent="0.2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2.75" x14ac:dyDescent="0.2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2.75" x14ac:dyDescent="0.25">
      <c r="DD19" s="366"/>
      <c r="DE19" s="366"/>
    </row>
    <row r="20" spans="1:109" ht="12.75" x14ac:dyDescent="0.25">
      <c r="DD20" s="366"/>
      <c r="DE20" s="366"/>
    </row>
    <row r="21" spans="1:109" ht="17.25" customHeight="1" x14ac:dyDescent="0.2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5">
      <c r="B22" s="372"/>
    </row>
    <row r="23" spans="1:109" ht="12.75" x14ac:dyDescent="0.25">
      <c r="B23" s="372"/>
    </row>
    <row r="24" spans="1:109" ht="12.75" x14ac:dyDescent="0.25">
      <c r="B24" s="372"/>
    </row>
    <row r="25" spans="1:109" ht="12.75" x14ac:dyDescent="0.25">
      <c r="B25" s="372"/>
    </row>
    <row r="26" spans="1:109" ht="12.75" x14ac:dyDescent="0.25">
      <c r="B26" s="372"/>
    </row>
    <row r="27" spans="1:109" ht="12.75" x14ac:dyDescent="0.25">
      <c r="B27" s="372"/>
    </row>
    <row r="28" spans="1:109" ht="12.75" x14ac:dyDescent="0.25">
      <c r="B28" s="372"/>
    </row>
    <row r="29" spans="1:109" ht="12.75" x14ac:dyDescent="0.25">
      <c r="B29" s="372"/>
    </row>
    <row r="30" spans="1:109" ht="12.75" x14ac:dyDescent="0.25">
      <c r="B30" s="372"/>
    </row>
    <row r="31" spans="1:109" ht="12.75" x14ac:dyDescent="0.25">
      <c r="B31" s="372"/>
    </row>
    <row r="32" spans="1:109" ht="12.75" x14ac:dyDescent="0.25">
      <c r="B32" s="372"/>
    </row>
    <row r="33" spans="2:109" ht="12.75" x14ac:dyDescent="0.25">
      <c r="B33" s="372"/>
    </row>
    <row r="34" spans="2:109" ht="12.75" x14ac:dyDescent="0.25">
      <c r="B34" s="372"/>
    </row>
    <row r="35" spans="2:109" ht="12.75" x14ac:dyDescent="0.25">
      <c r="B35" s="372"/>
    </row>
    <row r="36" spans="2:109" ht="12.75" x14ac:dyDescent="0.25">
      <c r="B36" s="372"/>
    </row>
    <row r="37" spans="2:109" ht="12.75" x14ac:dyDescent="0.25">
      <c r="B37" s="372"/>
    </row>
    <row r="38" spans="2:109" ht="12.75" x14ac:dyDescent="0.25">
      <c r="B38" s="372"/>
    </row>
    <row r="39" spans="2:109" ht="12.75" x14ac:dyDescent="0.2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2.75" x14ac:dyDescent="0.25">
      <c r="B40" s="377"/>
      <c r="DD40" s="377"/>
      <c r="DE40" s="366"/>
    </row>
    <row r="41" spans="2:109" ht="16.149999999999999" x14ac:dyDescent="0.25">
      <c r="B41" s="378" t="s">
        <v>616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2.75" x14ac:dyDescent="0.25">
      <c r="B42" s="372"/>
      <c r="G42" s="379"/>
      <c r="I42" s="380"/>
      <c r="J42" s="380"/>
      <c r="K42" s="380"/>
      <c r="AM42" s="379"/>
      <c r="AN42" s="379" t="s">
        <v>617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5">
      <c r="B43" s="372"/>
      <c r="AN43" s="1253" t="s">
        <v>618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2.75" x14ac:dyDescent="0.2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2.75" x14ac:dyDescent="0.2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2.75" x14ac:dyDescent="0.2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2.75" x14ac:dyDescent="0.2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2.75" x14ac:dyDescent="0.2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2.75" x14ac:dyDescent="0.25">
      <c r="B49" s="372"/>
      <c r="AN49" s="366" t="s">
        <v>619</v>
      </c>
    </row>
    <row r="50" spans="1:109" ht="12.75" x14ac:dyDescent="0.2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566</v>
      </c>
      <c r="BQ50" s="1266"/>
      <c r="BR50" s="1266"/>
      <c r="BS50" s="1266"/>
      <c r="BT50" s="1266"/>
      <c r="BU50" s="1266"/>
      <c r="BV50" s="1266"/>
      <c r="BW50" s="1266"/>
      <c r="BX50" s="1266" t="s">
        <v>567</v>
      </c>
      <c r="BY50" s="1266"/>
      <c r="BZ50" s="1266"/>
      <c r="CA50" s="1266"/>
      <c r="CB50" s="1266"/>
      <c r="CC50" s="1266"/>
      <c r="CD50" s="1266"/>
      <c r="CE50" s="1266"/>
      <c r="CF50" s="1266" t="s">
        <v>568</v>
      </c>
      <c r="CG50" s="1266"/>
      <c r="CH50" s="1266"/>
      <c r="CI50" s="1266"/>
      <c r="CJ50" s="1266"/>
      <c r="CK50" s="1266"/>
      <c r="CL50" s="1266"/>
      <c r="CM50" s="1266"/>
      <c r="CN50" s="1266" t="s">
        <v>569</v>
      </c>
      <c r="CO50" s="1266"/>
      <c r="CP50" s="1266"/>
      <c r="CQ50" s="1266"/>
      <c r="CR50" s="1266"/>
      <c r="CS50" s="1266"/>
      <c r="CT50" s="1266"/>
      <c r="CU50" s="1266"/>
      <c r="CV50" s="1266" t="s">
        <v>570</v>
      </c>
      <c r="CW50" s="1266"/>
      <c r="CX50" s="1266"/>
      <c r="CY50" s="1266"/>
      <c r="CZ50" s="1266"/>
      <c r="DA50" s="1266"/>
      <c r="DB50" s="1266"/>
      <c r="DC50" s="1266"/>
    </row>
    <row r="51" spans="1:109" ht="13.5" customHeight="1" x14ac:dyDescent="0.25">
      <c r="B51" s="372"/>
      <c r="G51" s="1272"/>
      <c r="H51" s="1272"/>
      <c r="I51" s="1270"/>
      <c r="J51" s="1270"/>
      <c r="K51" s="1268"/>
      <c r="L51" s="1268"/>
      <c r="M51" s="1268"/>
      <c r="N51" s="1268"/>
      <c r="AM51" s="381"/>
      <c r="AN51" s="1269" t="s">
        <v>620</v>
      </c>
      <c r="AO51" s="1269"/>
      <c r="AP51" s="1269"/>
      <c r="AQ51" s="1269"/>
      <c r="AR51" s="1269"/>
      <c r="AS51" s="1269"/>
      <c r="AT51" s="1269"/>
      <c r="AU51" s="1269"/>
      <c r="AV51" s="1269"/>
      <c r="AW51" s="1269"/>
      <c r="AX51" s="1269"/>
      <c r="AY51" s="1269"/>
      <c r="AZ51" s="1269"/>
      <c r="BA51" s="1269"/>
      <c r="BB51" s="1269" t="s">
        <v>621</v>
      </c>
      <c r="BC51" s="1269"/>
      <c r="BD51" s="1269"/>
      <c r="BE51" s="1269"/>
      <c r="BF51" s="1269"/>
      <c r="BG51" s="1269"/>
      <c r="BH51" s="1269"/>
      <c r="BI51" s="1269"/>
      <c r="BJ51" s="1269"/>
      <c r="BK51" s="1269"/>
      <c r="BL51" s="1269"/>
      <c r="BM51" s="1269"/>
      <c r="BN51" s="1269"/>
      <c r="BO51" s="1269"/>
      <c r="BP51" s="1267">
        <v>116.6</v>
      </c>
      <c r="BQ51" s="1267"/>
      <c r="BR51" s="1267"/>
      <c r="BS51" s="1267"/>
      <c r="BT51" s="1267"/>
      <c r="BU51" s="1267"/>
      <c r="BV51" s="1267"/>
      <c r="BW51" s="1267"/>
      <c r="BX51" s="1267">
        <v>119.2</v>
      </c>
      <c r="BY51" s="1267"/>
      <c r="BZ51" s="1267"/>
      <c r="CA51" s="1267"/>
      <c r="CB51" s="1267"/>
      <c r="CC51" s="1267"/>
      <c r="CD51" s="1267"/>
      <c r="CE51" s="1267"/>
      <c r="CF51" s="1267">
        <v>103.1</v>
      </c>
      <c r="CG51" s="1267"/>
      <c r="CH51" s="1267"/>
      <c r="CI51" s="1267"/>
      <c r="CJ51" s="1267"/>
      <c r="CK51" s="1267"/>
      <c r="CL51" s="1267"/>
      <c r="CM51" s="1267"/>
      <c r="CN51" s="1267">
        <v>104.6</v>
      </c>
      <c r="CO51" s="1267"/>
      <c r="CP51" s="1267"/>
      <c r="CQ51" s="1267"/>
      <c r="CR51" s="1267"/>
      <c r="CS51" s="1267"/>
      <c r="CT51" s="1267"/>
      <c r="CU51" s="1267"/>
      <c r="CV51" s="1267">
        <v>101.9</v>
      </c>
      <c r="CW51" s="1267"/>
      <c r="CX51" s="1267"/>
      <c r="CY51" s="1267"/>
      <c r="CZ51" s="1267"/>
      <c r="DA51" s="1267"/>
      <c r="DB51" s="1267"/>
      <c r="DC51" s="1267"/>
    </row>
    <row r="52" spans="1:109" ht="12.75" x14ac:dyDescent="0.2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2.75" x14ac:dyDescent="0.2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622</v>
      </c>
      <c r="BC53" s="1269"/>
      <c r="BD53" s="1269"/>
      <c r="BE53" s="1269"/>
      <c r="BF53" s="1269"/>
      <c r="BG53" s="1269"/>
      <c r="BH53" s="1269"/>
      <c r="BI53" s="1269"/>
      <c r="BJ53" s="1269"/>
      <c r="BK53" s="1269"/>
      <c r="BL53" s="1269"/>
      <c r="BM53" s="1269"/>
      <c r="BN53" s="1269"/>
      <c r="BO53" s="1269"/>
      <c r="BP53" s="1267">
        <v>48</v>
      </c>
      <c r="BQ53" s="1267"/>
      <c r="BR53" s="1267"/>
      <c r="BS53" s="1267"/>
      <c r="BT53" s="1267"/>
      <c r="BU53" s="1267"/>
      <c r="BV53" s="1267"/>
      <c r="BW53" s="1267"/>
      <c r="BX53" s="1267">
        <v>48</v>
      </c>
      <c r="BY53" s="1267"/>
      <c r="BZ53" s="1267"/>
      <c r="CA53" s="1267"/>
      <c r="CB53" s="1267"/>
      <c r="CC53" s="1267"/>
      <c r="CD53" s="1267"/>
      <c r="CE53" s="1267"/>
      <c r="CF53" s="1267">
        <v>49.3</v>
      </c>
      <c r="CG53" s="1267"/>
      <c r="CH53" s="1267"/>
      <c r="CI53" s="1267"/>
      <c r="CJ53" s="1267"/>
      <c r="CK53" s="1267"/>
      <c r="CL53" s="1267"/>
      <c r="CM53" s="1267"/>
      <c r="CN53" s="1267">
        <v>50.7</v>
      </c>
      <c r="CO53" s="1267"/>
      <c r="CP53" s="1267"/>
      <c r="CQ53" s="1267"/>
      <c r="CR53" s="1267"/>
      <c r="CS53" s="1267"/>
      <c r="CT53" s="1267"/>
      <c r="CU53" s="1267"/>
      <c r="CV53" s="1267">
        <v>51.8</v>
      </c>
      <c r="CW53" s="1267"/>
      <c r="CX53" s="1267"/>
      <c r="CY53" s="1267"/>
      <c r="CZ53" s="1267"/>
      <c r="DA53" s="1267"/>
      <c r="DB53" s="1267"/>
      <c r="DC53" s="1267"/>
    </row>
    <row r="54" spans="1:109" ht="12.75" x14ac:dyDescent="0.2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2.75" x14ac:dyDescent="0.25">
      <c r="A55" s="380"/>
      <c r="B55" s="372"/>
      <c r="G55" s="1262"/>
      <c r="H55" s="1262"/>
      <c r="I55" s="1262"/>
      <c r="J55" s="1262"/>
      <c r="K55" s="1268"/>
      <c r="L55" s="1268"/>
      <c r="M55" s="1268"/>
      <c r="N55" s="1268"/>
      <c r="AN55" s="1266" t="s">
        <v>623</v>
      </c>
      <c r="AO55" s="1266"/>
      <c r="AP55" s="1266"/>
      <c r="AQ55" s="1266"/>
      <c r="AR55" s="1266"/>
      <c r="AS55" s="1266"/>
      <c r="AT55" s="1266"/>
      <c r="AU55" s="1266"/>
      <c r="AV55" s="1266"/>
      <c r="AW55" s="1266"/>
      <c r="AX55" s="1266"/>
      <c r="AY55" s="1266"/>
      <c r="AZ55" s="1266"/>
      <c r="BA55" s="1266"/>
      <c r="BB55" s="1269" t="s">
        <v>621</v>
      </c>
      <c r="BC55" s="1269"/>
      <c r="BD55" s="1269"/>
      <c r="BE55" s="1269"/>
      <c r="BF55" s="1269"/>
      <c r="BG55" s="1269"/>
      <c r="BH55" s="1269"/>
      <c r="BI55" s="1269"/>
      <c r="BJ55" s="1269"/>
      <c r="BK55" s="1269"/>
      <c r="BL55" s="1269"/>
      <c r="BM55" s="1269"/>
      <c r="BN55" s="1269"/>
      <c r="BO55" s="1269"/>
      <c r="BP55" s="1267">
        <v>25.4</v>
      </c>
      <c r="BQ55" s="1267"/>
      <c r="BR55" s="1267"/>
      <c r="BS55" s="1267"/>
      <c r="BT55" s="1267"/>
      <c r="BU55" s="1267"/>
      <c r="BV55" s="1267"/>
      <c r="BW55" s="1267"/>
      <c r="BX55" s="1267">
        <v>23</v>
      </c>
      <c r="BY55" s="1267"/>
      <c r="BZ55" s="1267"/>
      <c r="CA55" s="1267"/>
      <c r="CB55" s="1267"/>
      <c r="CC55" s="1267"/>
      <c r="CD55" s="1267"/>
      <c r="CE55" s="1267"/>
      <c r="CF55" s="1267">
        <v>41.5</v>
      </c>
      <c r="CG55" s="1267"/>
      <c r="CH55" s="1267"/>
      <c r="CI55" s="1267"/>
      <c r="CJ55" s="1267"/>
      <c r="CK55" s="1267"/>
      <c r="CL55" s="1267"/>
      <c r="CM55" s="1267"/>
      <c r="CN55" s="1267">
        <v>25.2</v>
      </c>
      <c r="CO55" s="1267"/>
      <c r="CP55" s="1267"/>
      <c r="CQ55" s="1267"/>
      <c r="CR55" s="1267"/>
      <c r="CS55" s="1267"/>
      <c r="CT55" s="1267"/>
      <c r="CU55" s="1267"/>
      <c r="CV55" s="1267">
        <v>15.7</v>
      </c>
      <c r="CW55" s="1267"/>
      <c r="CX55" s="1267"/>
      <c r="CY55" s="1267"/>
      <c r="CZ55" s="1267"/>
      <c r="DA55" s="1267"/>
      <c r="DB55" s="1267"/>
      <c r="DC55" s="1267"/>
    </row>
    <row r="56" spans="1:109" ht="12.75" x14ac:dyDescent="0.2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2.75" x14ac:dyDescent="0.2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622</v>
      </c>
      <c r="BC57" s="1269"/>
      <c r="BD57" s="1269"/>
      <c r="BE57" s="1269"/>
      <c r="BF57" s="1269"/>
      <c r="BG57" s="1269"/>
      <c r="BH57" s="1269"/>
      <c r="BI57" s="1269"/>
      <c r="BJ57" s="1269"/>
      <c r="BK57" s="1269"/>
      <c r="BL57" s="1269"/>
      <c r="BM57" s="1269"/>
      <c r="BN57" s="1269"/>
      <c r="BO57" s="1269"/>
      <c r="BP57" s="1267">
        <v>60</v>
      </c>
      <c r="BQ57" s="1267"/>
      <c r="BR57" s="1267"/>
      <c r="BS57" s="1267"/>
      <c r="BT57" s="1267"/>
      <c r="BU57" s="1267"/>
      <c r="BV57" s="1267"/>
      <c r="BW57" s="1267"/>
      <c r="BX57" s="1267">
        <v>60.6</v>
      </c>
      <c r="BY57" s="1267"/>
      <c r="BZ57" s="1267"/>
      <c r="CA57" s="1267"/>
      <c r="CB57" s="1267"/>
      <c r="CC57" s="1267"/>
      <c r="CD57" s="1267"/>
      <c r="CE57" s="1267"/>
      <c r="CF57" s="1267">
        <v>61.7</v>
      </c>
      <c r="CG57" s="1267"/>
      <c r="CH57" s="1267"/>
      <c r="CI57" s="1267"/>
      <c r="CJ57" s="1267"/>
      <c r="CK57" s="1267"/>
      <c r="CL57" s="1267"/>
      <c r="CM57" s="1267"/>
      <c r="CN57" s="1267">
        <v>62.5</v>
      </c>
      <c r="CO57" s="1267"/>
      <c r="CP57" s="1267"/>
      <c r="CQ57" s="1267"/>
      <c r="CR57" s="1267"/>
      <c r="CS57" s="1267"/>
      <c r="CT57" s="1267"/>
      <c r="CU57" s="1267"/>
      <c r="CV57" s="1267">
        <v>65</v>
      </c>
      <c r="CW57" s="1267"/>
      <c r="CX57" s="1267"/>
      <c r="CY57" s="1267"/>
      <c r="CZ57" s="1267"/>
      <c r="DA57" s="1267"/>
      <c r="DB57" s="1267"/>
      <c r="DC57" s="1267"/>
      <c r="DD57" s="385"/>
      <c r="DE57" s="384"/>
    </row>
    <row r="58" spans="1:109" s="380" customFormat="1" ht="12.75" x14ac:dyDescent="0.2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2.75" x14ac:dyDescent="0.2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2.75" x14ac:dyDescent="0.2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2.75" x14ac:dyDescent="0.2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2.75" x14ac:dyDescent="0.2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149999999999999" x14ac:dyDescent="0.25">
      <c r="B63" s="391" t="s">
        <v>624</v>
      </c>
    </row>
    <row r="64" spans="1:109" ht="12.75" x14ac:dyDescent="0.25">
      <c r="B64" s="372"/>
      <c r="G64" s="379"/>
      <c r="I64" s="392"/>
      <c r="J64" s="392"/>
      <c r="K64" s="392"/>
      <c r="L64" s="392"/>
      <c r="M64" s="392"/>
      <c r="N64" s="393"/>
      <c r="AM64" s="379"/>
      <c r="AN64" s="379" t="s">
        <v>617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2.75" x14ac:dyDescent="0.25">
      <c r="B65" s="372"/>
      <c r="AN65" s="1253" t="s">
        <v>625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2.75" x14ac:dyDescent="0.2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2.75" x14ac:dyDescent="0.2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2.75" x14ac:dyDescent="0.2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2.75" x14ac:dyDescent="0.2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2.75" x14ac:dyDescent="0.2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2.75" x14ac:dyDescent="0.25">
      <c r="B71" s="372"/>
      <c r="G71" s="397"/>
      <c r="I71" s="398"/>
      <c r="J71" s="395"/>
      <c r="K71" s="395"/>
      <c r="L71" s="396"/>
      <c r="M71" s="395"/>
      <c r="N71" s="396"/>
      <c r="AM71" s="397"/>
      <c r="AN71" s="366" t="s">
        <v>619</v>
      </c>
    </row>
    <row r="72" spans="2:107" ht="12.75" x14ac:dyDescent="0.2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566</v>
      </c>
      <c r="BQ72" s="1266"/>
      <c r="BR72" s="1266"/>
      <c r="BS72" s="1266"/>
      <c r="BT72" s="1266"/>
      <c r="BU72" s="1266"/>
      <c r="BV72" s="1266"/>
      <c r="BW72" s="1266"/>
      <c r="BX72" s="1266" t="s">
        <v>567</v>
      </c>
      <c r="BY72" s="1266"/>
      <c r="BZ72" s="1266"/>
      <c r="CA72" s="1266"/>
      <c r="CB72" s="1266"/>
      <c r="CC72" s="1266"/>
      <c r="CD72" s="1266"/>
      <c r="CE72" s="1266"/>
      <c r="CF72" s="1266" t="s">
        <v>568</v>
      </c>
      <c r="CG72" s="1266"/>
      <c r="CH72" s="1266"/>
      <c r="CI72" s="1266"/>
      <c r="CJ72" s="1266"/>
      <c r="CK72" s="1266"/>
      <c r="CL72" s="1266"/>
      <c r="CM72" s="1266"/>
      <c r="CN72" s="1266" t="s">
        <v>569</v>
      </c>
      <c r="CO72" s="1266"/>
      <c r="CP72" s="1266"/>
      <c r="CQ72" s="1266"/>
      <c r="CR72" s="1266"/>
      <c r="CS72" s="1266"/>
      <c r="CT72" s="1266"/>
      <c r="CU72" s="1266"/>
      <c r="CV72" s="1266" t="s">
        <v>570</v>
      </c>
      <c r="CW72" s="1266"/>
      <c r="CX72" s="1266"/>
      <c r="CY72" s="1266"/>
      <c r="CZ72" s="1266"/>
      <c r="DA72" s="1266"/>
      <c r="DB72" s="1266"/>
      <c r="DC72" s="1266"/>
    </row>
    <row r="73" spans="2:107" ht="12.75" x14ac:dyDescent="0.25">
      <c r="B73" s="372"/>
      <c r="G73" s="1272"/>
      <c r="H73" s="1272"/>
      <c r="I73" s="1272"/>
      <c r="J73" s="1272"/>
      <c r="K73" s="1273"/>
      <c r="L73" s="1273"/>
      <c r="M73" s="1273"/>
      <c r="N73" s="1273"/>
      <c r="AM73" s="381"/>
      <c r="AN73" s="1269" t="s">
        <v>620</v>
      </c>
      <c r="AO73" s="1269"/>
      <c r="AP73" s="1269"/>
      <c r="AQ73" s="1269"/>
      <c r="AR73" s="1269"/>
      <c r="AS73" s="1269"/>
      <c r="AT73" s="1269"/>
      <c r="AU73" s="1269"/>
      <c r="AV73" s="1269"/>
      <c r="AW73" s="1269"/>
      <c r="AX73" s="1269"/>
      <c r="AY73" s="1269"/>
      <c r="AZ73" s="1269"/>
      <c r="BA73" s="1269"/>
      <c r="BB73" s="1269" t="s">
        <v>621</v>
      </c>
      <c r="BC73" s="1269"/>
      <c r="BD73" s="1269"/>
      <c r="BE73" s="1269"/>
      <c r="BF73" s="1269"/>
      <c r="BG73" s="1269"/>
      <c r="BH73" s="1269"/>
      <c r="BI73" s="1269"/>
      <c r="BJ73" s="1269"/>
      <c r="BK73" s="1269"/>
      <c r="BL73" s="1269"/>
      <c r="BM73" s="1269"/>
      <c r="BN73" s="1269"/>
      <c r="BO73" s="1269"/>
      <c r="BP73" s="1267">
        <v>116.6</v>
      </c>
      <c r="BQ73" s="1267"/>
      <c r="BR73" s="1267"/>
      <c r="BS73" s="1267"/>
      <c r="BT73" s="1267"/>
      <c r="BU73" s="1267"/>
      <c r="BV73" s="1267"/>
      <c r="BW73" s="1267"/>
      <c r="BX73" s="1267">
        <v>119.2</v>
      </c>
      <c r="BY73" s="1267"/>
      <c r="BZ73" s="1267"/>
      <c r="CA73" s="1267"/>
      <c r="CB73" s="1267"/>
      <c r="CC73" s="1267"/>
      <c r="CD73" s="1267"/>
      <c r="CE73" s="1267"/>
      <c r="CF73" s="1267">
        <v>103.1</v>
      </c>
      <c r="CG73" s="1267"/>
      <c r="CH73" s="1267"/>
      <c r="CI73" s="1267"/>
      <c r="CJ73" s="1267"/>
      <c r="CK73" s="1267"/>
      <c r="CL73" s="1267"/>
      <c r="CM73" s="1267"/>
      <c r="CN73" s="1267">
        <v>104.6</v>
      </c>
      <c r="CO73" s="1267"/>
      <c r="CP73" s="1267"/>
      <c r="CQ73" s="1267"/>
      <c r="CR73" s="1267"/>
      <c r="CS73" s="1267"/>
      <c r="CT73" s="1267"/>
      <c r="CU73" s="1267"/>
      <c r="CV73" s="1267">
        <v>101.9</v>
      </c>
      <c r="CW73" s="1267"/>
      <c r="CX73" s="1267"/>
      <c r="CY73" s="1267"/>
      <c r="CZ73" s="1267"/>
      <c r="DA73" s="1267"/>
      <c r="DB73" s="1267"/>
      <c r="DC73" s="1267"/>
    </row>
    <row r="74" spans="2:107" ht="12.75" x14ac:dyDescent="0.2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2.75" x14ac:dyDescent="0.2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626</v>
      </c>
      <c r="BC75" s="1269"/>
      <c r="BD75" s="1269"/>
      <c r="BE75" s="1269"/>
      <c r="BF75" s="1269"/>
      <c r="BG75" s="1269"/>
      <c r="BH75" s="1269"/>
      <c r="BI75" s="1269"/>
      <c r="BJ75" s="1269"/>
      <c r="BK75" s="1269"/>
      <c r="BL75" s="1269"/>
      <c r="BM75" s="1269"/>
      <c r="BN75" s="1269"/>
      <c r="BO75" s="1269"/>
      <c r="BP75" s="1267">
        <v>11.5</v>
      </c>
      <c r="BQ75" s="1267"/>
      <c r="BR75" s="1267"/>
      <c r="BS75" s="1267"/>
      <c r="BT75" s="1267"/>
      <c r="BU75" s="1267"/>
      <c r="BV75" s="1267"/>
      <c r="BW75" s="1267"/>
      <c r="BX75" s="1267">
        <v>11.9</v>
      </c>
      <c r="BY75" s="1267"/>
      <c r="BZ75" s="1267"/>
      <c r="CA75" s="1267"/>
      <c r="CB75" s="1267"/>
      <c r="CC75" s="1267"/>
      <c r="CD75" s="1267"/>
      <c r="CE75" s="1267"/>
      <c r="CF75" s="1267">
        <v>11.9</v>
      </c>
      <c r="CG75" s="1267"/>
      <c r="CH75" s="1267"/>
      <c r="CI75" s="1267"/>
      <c r="CJ75" s="1267"/>
      <c r="CK75" s="1267"/>
      <c r="CL75" s="1267"/>
      <c r="CM75" s="1267"/>
      <c r="CN75" s="1267">
        <v>12.2</v>
      </c>
      <c r="CO75" s="1267"/>
      <c r="CP75" s="1267"/>
      <c r="CQ75" s="1267"/>
      <c r="CR75" s="1267"/>
      <c r="CS75" s="1267"/>
      <c r="CT75" s="1267"/>
      <c r="CU75" s="1267"/>
      <c r="CV75" s="1267">
        <v>12.6</v>
      </c>
      <c r="CW75" s="1267"/>
      <c r="CX75" s="1267"/>
      <c r="CY75" s="1267"/>
      <c r="CZ75" s="1267"/>
      <c r="DA75" s="1267"/>
      <c r="DB75" s="1267"/>
      <c r="DC75" s="1267"/>
    </row>
    <row r="76" spans="2:107" ht="12.75" x14ac:dyDescent="0.2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2.75" x14ac:dyDescent="0.25">
      <c r="B77" s="372"/>
      <c r="G77" s="1262"/>
      <c r="H77" s="1262"/>
      <c r="I77" s="1262"/>
      <c r="J77" s="1262"/>
      <c r="K77" s="1273"/>
      <c r="L77" s="1273"/>
      <c r="M77" s="1273"/>
      <c r="N77" s="1273"/>
      <c r="AN77" s="1266" t="s">
        <v>623</v>
      </c>
      <c r="AO77" s="1266"/>
      <c r="AP77" s="1266"/>
      <c r="AQ77" s="1266"/>
      <c r="AR77" s="1266"/>
      <c r="AS77" s="1266"/>
      <c r="AT77" s="1266"/>
      <c r="AU77" s="1266"/>
      <c r="AV77" s="1266"/>
      <c r="AW77" s="1266"/>
      <c r="AX77" s="1266"/>
      <c r="AY77" s="1266"/>
      <c r="AZ77" s="1266"/>
      <c r="BA77" s="1266"/>
      <c r="BB77" s="1269" t="s">
        <v>621</v>
      </c>
      <c r="BC77" s="1269"/>
      <c r="BD77" s="1269"/>
      <c r="BE77" s="1269"/>
      <c r="BF77" s="1269"/>
      <c r="BG77" s="1269"/>
      <c r="BH77" s="1269"/>
      <c r="BI77" s="1269"/>
      <c r="BJ77" s="1269"/>
      <c r="BK77" s="1269"/>
      <c r="BL77" s="1269"/>
      <c r="BM77" s="1269"/>
      <c r="BN77" s="1269"/>
      <c r="BO77" s="1269"/>
      <c r="BP77" s="1267">
        <v>25.4</v>
      </c>
      <c r="BQ77" s="1267"/>
      <c r="BR77" s="1267"/>
      <c r="BS77" s="1267"/>
      <c r="BT77" s="1267"/>
      <c r="BU77" s="1267"/>
      <c r="BV77" s="1267"/>
      <c r="BW77" s="1267"/>
      <c r="BX77" s="1267">
        <v>23</v>
      </c>
      <c r="BY77" s="1267"/>
      <c r="BZ77" s="1267"/>
      <c r="CA77" s="1267"/>
      <c r="CB77" s="1267"/>
      <c r="CC77" s="1267"/>
      <c r="CD77" s="1267"/>
      <c r="CE77" s="1267"/>
      <c r="CF77" s="1267">
        <v>41.5</v>
      </c>
      <c r="CG77" s="1267"/>
      <c r="CH77" s="1267"/>
      <c r="CI77" s="1267"/>
      <c r="CJ77" s="1267"/>
      <c r="CK77" s="1267"/>
      <c r="CL77" s="1267"/>
      <c r="CM77" s="1267"/>
      <c r="CN77" s="1267">
        <v>25.2</v>
      </c>
      <c r="CO77" s="1267"/>
      <c r="CP77" s="1267"/>
      <c r="CQ77" s="1267"/>
      <c r="CR77" s="1267"/>
      <c r="CS77" s="1267"/>
      <c r="CT77" s="1267"/>
      <c r="CU77" s="1267"/>
      <c r="CV77" s="1267">
        <v>15.7</v>
      </c>
      <c r="CW77" s="1267"/>
      <c r="CX77" s="1267"/>
      <c r="CY77" s="1267"/>
      <c r="CZ77" s="1267"/>
      <c r="DA77" s="1267"/>
      <c r="DB77" s="1267"/>
      <c r="DC77" s="1267"/>
    </row>
    <row r="78" spans="2:107" ht="12.75" x14ac:dyDescent="0.2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2.75" x14ac:dyDescent="0.2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626</v>
      </c>
      <c r="BC79" s="1269"/>
      <c r="BD79" s="1269"/>
      <c r="BE79" s="1269"/>
      <c r="BF79" s="1269"/>
      <c r="BG79" s="1269"/>
      <c r="BH79" s="1269"/>
      <c r="BI79" s="1269"/>
      <c r="BJ79" s="1269"/>
      <c r="BK79" s="1269"/>
      <c r="BL79" s="1269"/>
      <c r="BM79" s="1269"/>
      <c r="BN79" s="1269"/>
      <c r="BO79" s="1269"/>
      <c r="BP79" s="1267">
        <v>7.8</v>
      </c>
      <c r="BQ79" s="1267"/>
      <c r="BR79" s="1267"/>
      <c r="BS79" s="1267"/>
      <c r="BT79" s="1267"/>
      <c r="BU79" s="1267"/>
      <c r="BV79" s="1267"/>
      <c r="BW79" s="1267"/>
      <c r="BX79" s="1267">
        <v>7.7</v>
      </c>
      <c r="BY79" s="1267"/>
      <c r="BZ79" s="1267"/>
      <c r="CA79" s="1267"/>
      <c r="CB79" s="1267"/>
      <c r="CC79" s="1267"/>
      <c r="CD79" s="1267"/>
      <c r="CE79" s="1267"/>
      <c r="CF79" s="1267">
        <v>9.1999999999999993</v>
      </c>
      <c r="CG79" s="1267"/>
      <c r="CH79" s="1267"/>
      <c r="CI79" s="1267"/>
      <c r="CJ79" s="1267"/>
      <c r="CK79" s="1267"/>
      <c r="CL79" s="1267"/>
      <c r="CM79" s="1267"/>
      <c r="CN79" s="1267">
        <v>8.9</v>
      </c>
      <c r="CO79" s="1267"/>
      <c r="CP79" s="1267"/>
      <c r="CQ79" s="1267"/>
      <c r="CR79" s="1267"/>
      <c r="CS79" s="1267"/>
      <c r="CT79" s="1267"/>
      <c r="CU79" s="1267"/>
      <c r="CV79" s="1267">
        <v>8.9</v>
      </c>
      <c r="CW79" s="1267"/>
      <c r="CX79" s="1267"/>
      <c r="CY79" s="1267"/>
      <c r="CZ79" s="1267"/>
      <c r="DA79" s="1267"/>
      <c r="DB79" s="1267"/>
      <c r="DC79" s="1267"/>
    </row>
    <row r="80" spans="2:107" ht="12.75" x14ac:dyDescent="0.2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2.75" x14ac:dyDescent="0.25">
      <c r="B81" s="372"/>
    </row>
    <row r="82" spans="2:109" ht="16.149999999999999" x14ac:dyDescent="0.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2.75" x14ac:dyDescent="0.2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2.75" x14ac:dyDescent="0.25">
      <c r="DD84" s="366"/>
      <c r="DE84" s="366"/>
    </row>
    <row r="85" spans="2:109" ht="12.75" x14ac:dyDescent="0.25">
      <c r="DD85" s="366"/>
      <c r="DE85" s="366"/>
    </row>
  </sheetData>
  <sheetProtection algorithmName="SHA-512" hashValue="A7e4+IKksd/lRoWkxX24hHqqef291AoWl6cQrvm8JnO6F8NNmKob8kbrqBn4UDeQ5Yzj7kvwCu0WyClbEtcJoQ==" saltValue="hDePLkkTaVUUFI2yKNvR+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84680-1617-4B2A-BE58-866FB1E59DCE}">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1:34"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2.75" x14ac:dyDescent="0.25">
      <c r="S2" s="259"/>
      <c r="AH2" s="259"/>
    </row>
    <row r="3" spans="1: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2.75" x14ac:dyDescent="0.25"/>
    <row r="5" spans="1:34" ht="12.75" x14ac:dyDescent="0.25"/>
    <row r="6" spans="1:34" ht="12.75" x14ac:dyDescent="0.25"/>
    <row r="7" spans="1:34" ht="12.75" x14ac:dyDescent="0.25"/>
    <row r="8" spans="1:34" ht="12.75" x14ac:dyDescent="0.25"/>
    <row r="9" spans="1:34" ht="12.75" x14ac:dyDescent="0.25">
      <c r="AH9" s="259"/>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513</v>
      </c>
    </row>
  </sheetData>
  <sheetProtection algorithmName="SHA-512" hashValue="P7H9hZ/gnp57G21J4lE89o+Xc4UoiwSWIg5GqeJxBG4R/wec/NbP+4wRdP/K4CYB63BpP4lzHlcC0MZRPYdLDQ==" saltValue="mrAa3sZDyK/1xPnFq9bE3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AFDFC-5D8E-4591-BBCE-0EAB88D5DA56}">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60" customWidth="1"/>
    <col min="35" max="122" width="2.46484375" style="259" customWidth="1"/>
    <col min="123" max="16384" width="2.46484375" style="259" hidden="1"/>
  </cols>
  <sheetData>
    <row r="1" spans="2:34"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2.75" x14ac:dyDescent="0.25">
      <c r="S2" s="259"/>
      <c r="AH2" s="259"/>
    </row>
    <row r="3" spans="2:34"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2.75" x14ac:dyDescent="0.25"/>
    <row r="5" spans="2:34" ht="12.75" x14ac:dyDescent="0.25"/>
    <row r="6" spans="2:34" ht="12.75" x14ac:dyDescent="0.25"/>
    <row r="7" spans="2:34" ht="12.75" x14ac:dyDescent="0.25"/>
    <row r="8" spans="2:34" ht="12.75" x14ac:dyDescent="0.25"/>
    <row r="9" spans="2:34" ht="12.75" x14ac:dyDescent="0.25">
      <c r="AH9" s="259"/>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9"/>
    </row>
    <row r="18" spans="12:34" ht="12.75" x14ac:dyDescent="0.25"/>
    <row r="19" spans="12:34" ht="12.75" x14ac:dyDescent="0.25"/>
    <row r="20" spans="12:34" ht="12.75" x14ac:dyDescent="0.25">
      <c r="AH20" s="259"/>
    </row>
    <row r="21" spans="12:34" ht="12.75" x14ac:dyDescent="0.25">
      <c r="AH21" s="259"/>
    </row>
    <row r="22" spans="12:34" ht="12.75" x14ac:dyDescent="0.25"/>
    <row r="23" spans="12:34" ht="12.75" x14ac:dyDescent="0.25"/>
    <row r="24" spans="12:34" ht="12.75" x14ac:dyDescent="0.25">
      <c r="Q24" s="259"/>
    </row>
    <row r="25" spans="12:34" ht="12.75" x14ac:dyDescent="0.25"/>
    <row r="26" spans="12:34" ht="12.75" x14ac:dyDescent="0.25"/>
    <row r="27" spans="12:34" ht="12.75" x14ac:dyDescent="0.25"/>
    <row r="28" spans="12:34" ht="12.75" x14ac:dyDescent="0.25">
      <c r="O28" s="259"/>
      <c r="T28" s="259"/>
      <c r="AH28" s="259"/>
    </row>
    <row r="29" spans="12:34" ht="12.75" x14ac:dyDescent="0.25"/>
    <row r="30" spans="12:34" ht="12.75" x14ac:dyDescent="0.25"/>
    <row r="31" spans="12:34" ht="12.75" x14ac:dyDescent="0.25">
      <c r="Q31" s="259"/>
    </row>
    <row r="32" spans="12:34" ht="12.75" x14ac:dyDescent="0.25">
      <c r="L32" s="259"/>
    </row>
    <row r="33" spans="2:34" ht="12.75" x14ac:dyDescent="0.25">
      <c r="C33" s="259"/>
      <c r="E33" s="259"/>
      <c r="G33" s="259"/>
      <c r="I33" s="259"/>
      <c r="X33" s="259"/>
    </row>
    <row r="34" spans="2:34" ht="12.75" x14ac:dyDescent="0.25">
      <c r="B34" s="259"/>
      <c r="P34" s="259"/>
      <c r="R34" s="259"/>
      <c r="T34" s="259"/>
    </row>
    <row r="35" spans="2:34" ht="12.75" x14ac:dyDescent="0.25">
      <c r="D35" s="259"/>
      <c r="W35" s="259"/>
      <c r="AC35" s="259"/>
      <c r="AD35" s="259"/>
      <c r="AE35" s="259"/>
      <c r="AF35" s="259"/>
      <c r="AG35" s="259"/>
      <c r="AH35" s="259"/>
    </row>
    <row r="36" spans="2:34" ht="12.75" x14ac:dyDescent="0.25">
      <c r="H36" s="259"/>
      <c r="J36" s="259"/>
      <c r="K36" s="259"/>
      <c r="M36" s="259"/>
      <c r="Y36" s="259"/>
      <c r="Z36" s="259"/>
      <c r="AA36" s="259"/>
      <c r="AB36" s="259"/>
      <c r="AC36" s="259"/>
      <c r="AD36" s="259"/>
      <c r="AE36" s="259"/>
      <c r="AF36" s="259"/>
      <c r="AG36" s="259"/>
      <c r="AH36" s="259"/>
    </row>
    <row r="37" spans="2:34" ht="12.75" x14ac:dyDescent="0.25">
      <c r="AH37" s="259"/>
    </row>
    <row r="38" spans="2:34" ht="12.75" x14ac:dyDescent="0.25">
      <c r="AG38" s="259"/>
      <c r="AH38" s="259"/>
    </row>
    <row r="39" spans="2:34" ht="12.75" x14ac:dyDescent="0.25"/>
    <row r="40" spans="2:34" ht="12.75" x14ac:dyDescent="0.25">
      <c r="X40" s="259"/>
    </row>
    <row r="41" spans="2:34" ht="12.75" x14ac:dyDescent="0.25">
      <c r="R41" s="259"/>
    </row>
    <row r="42" spans="2:34" ht="12.75" x14ac:dyDescent="0.25">
      <c r="W42" s="259"/>
    </row>
    <row r="43" spans="2:34" ht="12.75" x14ac:dyDescent="0.25">
      <c r="Y43" s="259"/>
      <c r="Z43" s="259"/>
      <c r="AA43" s="259"/>
      <c r="AB43" s="259"/>
      <c r="AC43" s="259"/>
      <c r="AD43" s="259"/>
      <c r="AE43" s="259"/>
      <c r="AF43" s="259"/>
      <c r="AG43" s="259"/>
      <c r="AH43" s="259"/>
    </row>
    <row r="44" spans="2:34" ht="12.75" x14ac:dyDescent="0.25">
      <c r="AH44" s="259"/>
    </row>
    <row r="45" spans="2:34" ht="12.75" x14ac:dyDescent="0.25">
      <c r="X45" s="259"/>
    </row>
    <row r="46" spans="2:34" ht="12.75" x14ac:dyDescent="0.25"/>
    <row r="47" spans="2:34" ht="12.75" x14ac:dyDescent="0.25"/>
    <row r="48" spans="2:34" ht="12.75" x14ac:dyDescent="0.25">
      <c r="W48" s="259"/>
      <c r="Y48" s="259"/>
      <c r="Z48" s="259"/>
      <c r="AA48" s="259"/>
      <c r="AB48" s="259"/>
      <c r="AC48" s="259"/>
      <c r="AD48" s="259"/>
      <c r="AE48" s="259"/>
      <c r="AF48" s="259"/>
      <c r="AG48" s="259"/>
      <c r="AH48" s="259"/>
    </row>
    <row r="49" spans="28:34" ht="12.75" x14ac:dyDescent="0.25"/>
    <row r="50" spans="28:34" ht="12.75" x14ac:dyDescent="0.25">
      <c r="AE50" s="259"/>
      <c r="AF50" s="259"/>
      <c r="AG50" s="259"/>
      <c r="AH50" s="259"/>
    </row>
    <row r="51" spans="28:34" ht="12.75" x14ac:dyDescent="0.25">
      <c r="AC51" s="259"/>
      <c r="AD51" s="259"/>
      <c r="AE51" s="259"/>
      <c r="AF51" s="259"/>
      <c r="AG51" s="259"/>
      <c r="AH51" s="259"/>
    </row>
    <row r="52" spans="28:34" ht="12.75" x14ac:dyDescent="0.25"/>
    <row r="53" spans="28:34" ht="12.75" x14ac:dyDescent="0.25">
      <c r="AF53" s="259"/>
      <c r="AG53" s="259"/>
      <c r="AH53" s="259"/>
    </row>
    <row r="54" spans="28:34" ht="12.75" x14ac:dyDescent="0.25">
      <c r="AH54" s="259"/>
    </row>
    <row r="55" spans="28:34" ht="12.75" x14ac:dyDescent="0.25"/>
    <row r="56" spans="28:34" ht="12.75" x14ac:dyDescent="0.25">
      <c r="AB56" s="259"/>
      <c r="AC56" s="259"/>
      <c r="AD56" s="259"/>
      <c r="AE56" s="259"/>
      <c r="AF56" s="259"/>
      <c r="AG56" s="259"/>
      <c r="AH56" s="259"/>
    </row>
    <row r="57" spans="28:34" ht="12.75" x14ac:dyDescent="0.25">
      <c r="AH57" s="259"/>
    </row>
    <row r="58" spans="28:34" ht="12.75" x14ac:dyDescent="0.25">
      <c r="AH58" s="259"/>
    </row>
    <row r="59" spans="28:34" ht="12.75" x14ac:dyDescent="0.25">
      <c r="AG59" s="259"/>
      <c r="AH59" s="259"/>
    </row>
    <row r="60" spans="28:34" ht="12.75" x14ac:dyDescent="0.25"/>
    <row r="61" spans="28:34" ht="12.75" x14ac:dyDescent="0.25"/>
    <row r="62" spans="28:34" ht="12.75" x14ac:dyDescent="0.25"/>
    <row r="63" spans="28:34" ht="12.75" x14ac:dyDescent="0.25">
      <c r="AH63" s="259"/>
    </row>
    <row r="64" spans="28:34" ht="12.75" x14ac:dyDescent="0.25">
      <c r="AG64" s="259"/>
      <c r="AH64" s="259"/>
    </row>
    <row r="65" spans="28:34" ht="12.75" x14ac:dyDescent="0.25"/>
    <row r="66" spans="28:34" ht="12.75" x14ac:dyDescent="0.25"/>
    <row r="67" spans="28:34" ht="12.75" x14ac:dyDescent="0.25"/>
    <row r="68" spans="28:34" ht="12.75" x14ac:dyDescent="0.25">
      <c r="AB68" s="259"/>
      <c r="AC68" s="259"/>
      <c r="AD68" s="259"/>
      <c r="AE68" s="259"/>
      <c r="AF68" s="259"/>
      <c r="AG68" s="259"/>
      <c r="AH68" s="259"/>
    </row>
    <row r="69" spans="28:34" ht="12.75" x14ac:dyDescent="0.25">
      <c r="AF69" s="259"/>
      <c r="AG69" s="259"/>
      <c r="AH69" s="259"/>
    </row>
    <row r="70" spans="28:34" ht="12.75" x14ac:dyDescent="0.25"/>
    <row r="71" spans="28:34" ht="12.75" x14ac:dyDescent="0.25"/>
    <row r="72" spans="28:34" ht="12.75" x14ac:dyDescent="0.25"/>
    <row r="73" spans="28:34" ht="12.75" x14ac:dyDescent="0.25"/>
    <row r="74" spans="28:34" ht="12.75" x14ac:dyDescent="0.25"/>
    <row r="75" spans="28:34" ht="12.75" x14ac:dyDescent="0.25">
      <c r="AH75" s="259"/>
    </row>
    <row r="76" spans="28:34" ht="12.75" x14ac:dyDescent="0.25">
      <c r="AF76" s="259"/>
      <c r="AG76" s="259"/>
      <c r="AH76" s="259"/>
    </row>
    <row r="77" spans="28:34" ht="12.75" x14ac:dyDescent="0.25">
      <c r="AG77" s="259"/>
      <c r="AH77" s="259"/>
    </row>
    <row r="78" spans="28:34" ht="12.75" x14ac:dyDescent="0.25"/>
    <row r="79" spans="28:34" ht="12.75" x14ac:dyDescent="0.25"/>
    <row r="80" spans="28:34" ht="12.75" x14ac:dyDescent="0.25"/>
    <row r="81" spans="25:34" ht="12.75" x14ac:dyDescent="0.25"/>
    <row r="82" spans="25:34" ht="12.75" x14ac:dyDescent="0.25">
      <c r="Y82" s="259"/>
    </row>
    <row r="83" spans="25:34" ht="12.75" x14ac:dyDescent="0.25">
      <c r="Y83" s="259"/>
      <c r="Z83" s="259"/>
      <c r="AA83" s="259"/>
      <c r="AB83" s="259"/>
      <c r="AC83" s="259"/>
      <c r="AD83" s="259"/>
      <c r="AE83" s="259"/>
      <c r="AF83" s="259"/>
      <c r="AG83" s="259"/>
      <c r="AH83" s="259"/>
    </row>
    <row r="84" spans="25:34" ht="12.75" x14ac:dyDescent="0.25"/>
    <row r="85" spans="25:34" ht="12.75" x14ac:dyDescent="0.25"/>
    <row r="86" spans="25:34" ht="12.75" x14ac:dyDescent="0.25"/>
    <row r="87" spans="25:34" ht="12.75" x14ac:dyDescent="0.25"/>
    <row r="88" spans="25:34" ht="12.75" x14ac:dyDescent="0.25">
      <c r="AH88" s="259"/>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9"/>
      <c r="AG94" s="259"/>
      <c r="AH94" s="259"/>
    </row>
    <row r="95" spans="25:34" ht="13.5" customHeight="1" x14ac:dyDescent="0.25">
      <c r="AH95" s="259"/>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9"/>
    </row>
    <row r="102" spans="33:34" ht="13.5" customHeight="1" x14ac:dyDescent="0.25"/>
    <row r="103" spans="33:34" ht="13.5" customHeight="1" x14ac:dyDescent="0.25"/>
    <row r="104" spans="33:34" ht="13.5" customHeight="1" x14ac:dyDescent="0.25">
      <c r="AG104" s="259"/>
      <c r="AH104" s="259"/>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9"/>
    </row>
    <row r="117" spans="34:122" ht="13.5" customHeight="1" x14ac:dyDescent="0.25"/>
    <row r="118" spans="34:122" ht="13.5" customHeight="1" x14ac:dyDescent="0.25"/>
    <row r="119" spans="34:122" ht="13.5" customHeight="1" x14ac:dyDescent="0.25"/>
    <row r="120" spans="34:122" ht="13.5" customHeight="1" x14ac:dyDescent="0.25">
      <c r="AH120" s="259"/>
    </row>
    <row r="121" spans="34:122" ht="13.5" customHeight="1" x14ac:dyDescent="0.25">
      <c r="AH121" s="259"/>
    </row>
    <row r="122" spans="34:122" ht="13.5" customHeight="1" x14ac:dyDescent="0.25"/>
    <row r="123" spans="34:122" ht="13.5" customHeight="1" x14ac:dyDescent="0.25"/>
    <row r="124" spans="34:122" ht="13.5" customHeight="1" x14ac:dyDescent="0.25"/>
    <row r="125" spans="34:122" ht="13.5" customHeight="1" x14ac:dyDescent="0.25">
      <c r="DR125" s="259" t="s">
        <v>513</v>
      </c>
    </row>
  </sheetData>
  <sheetProtection algorithmName="SHA-512" hashValue="D8KtzFVWiKVPkwG4YQv+TBZ7hhgkI8nC2jjcHmv5l7I4MOtnCLuoWE2F0FJFIfSppjs+fY/hD38lZS1uCRf4tQ==" saltValue="tFuSAlql010OR0QzQUfaf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4" customWidth="1"/>
    <col min="2" max="8" width="13.3984375" style="144" customWidth="1"/>
    <col min="9" max="16384" width="11.1328125" style="144"/>
  </cols>
  <sheetData>
    <row r="1" spans="1:8" x14ac:dyDescent="0.25">
      <c r="A1" s="138"/>
      <c r="B1" s="139"/>
      <c r="C1" s="140"/>
      <c r="D1" s="141"/>
      <c r="E1" s="142"/>
      <c r="F1" s="142"/>
      <c r="G1" s="142"/>
      <c r="H1" s="143"/>
    </row>
    <row r="2" spans="1:8" x14ac:dyDescent="0.25">
      <c r="A2" s="145"/>
      <c r="B2" s="146"/>
      <c r="C2" s="147"/>
      <c r="D2" s="148" t="s">
        <v>53</v>
      </c>
      <c r="E2" s="149"/>
      <c r="F2" s="150" t="s">
        <v>563</v>
      </c>
      <c r="G2" s="151"/>
      <c r="H2" s="152"/>
    </row>
    <row r="3" spans="1:8" x14ac:dyDescent="0.25">
      <c r="A3" s="148" t="s">
        <v>556</v>
      </c>
      <c r="B3" s="153"/>
      <c r="C3" s="154"/>
      <c r="D3" s="155">
        <v>112023</v>
      </c>
      <c r="E3" s="156"/>
      <c r="F3" s="157">
        <v>69185</v>
      </c>
      <c r="G3" s="158"/>
      <c r="H3" s="159"/>
    </row>
    <row r="4" spans="1:8" x14ac:dyDescent="0.25">
      <c r="A4" s="160"/>
      <c r="B4" s="161"/>
      <c r="C4" s="162"/>
      <c r="D4" s="163">
        <v>84400</v>
      </c>
      <c r="E4" s="164"/>
      <c r="F4" s="165">
        <v>38519</v>
      </c>
      <c r="G4" s="166"/>
      <c r="H4" s="167"/>
    </row>
    <row r="5" spans="1:8" x14ac:dyDescent="0.25">
      <c r="A5" s="148" t="s">
        <v>558</v>
      </c>
      <c r="B5" s="153"/>
      <c r="C5" s="154"/>
      <c r="D5" s="155">
        <v>126546</v>
      </c>
      <c r="E5" s="156"/>
      <c r="F5" s="157">
        <v>70166</v>
      </c>
      <c r="G5" s="158"/>
      <c r="H5" s="159"/>
    </row>
    <row r="6" spans="1:8" x14ac:dyDescent="0.25">
      <c r="A6" s="160"/>
      <c r="B6" s="161"/>
      <c r="C6" s="162"/>
      <c r="D6" s="163">
        <v>93126</v>
      </c>
      <c r="E6" s="164"/>
      <c r="F6" s="165">
        <v>36115</v>
      </c>
      <c r="G6" s="166"/>
      <c r="H6" s="167"/>
    </row>
    <row r="7" spans="1:8" x14ac:dyDescent="0.25">
      <c r="A7" s="148" t="s">
        <v>559</v>
      </c>
      <c r="B7" s="153"/>
      <c r="C7" s="154"/>
      <c r="D7" s="155">
        <v>95883</v>
      </c>
      <c r="E7" s="156"/>
      <c r="F7" s="157">
        <v>92632</v>
      </c>
      <c r="G7" s="158"/>
      <c r="H7" s="159"/>
    </row>
    <row r="8" spans="1:8" x14ac:dyDescent="0.25">
      <c r="A8" s="160"/>
      <c r="B8" s="161"/>
      <c r="C8" s="162"/>
      <c r="D8" s="163">
        <v>49923</v>
      </c>
      <c r="E8" s="164"/>
      <c r="F8" s="165">
        <v>47978</v>
      </c>
      <c r="G8" s="166"/>
      <c r="H8" s="167"/>
    </row>
    <row r="9" spans="1:8" x14ac:dyDescent="0.25">
      <c r="A9" s="148" t="s">
        <v>560</v>
      </c>
      <c r="B9" s="153"/>
      <c r="C9" s="154"/>
      <c r="D9" s="155">
        <v>128509</v>
      </c>
      <c r="E9" s="156"/>
      <c r="F9" s="157">
        <v>96469</v>
      </c>
      <c r="G9" s="158"/>
      <c r="H9" s="159"/>
    </row>
    <row r="10" spans="1:8" x14ac:dyDescent="0.25">
      <c r="A10" s="160"/>
      <c r="B10" s="161"/>
      <c r="C10" s="162"/>
      <c r="D10" s="163">
        <v>51459</v>
      </c>
      <c r="E10" s="164"/>
      <c r="F10" s="165">
        <v>49775</v>
      </c>
      <c r="G10" s="166"/>
      <c r="H10" s="167"/>
    </row>
    <row r="11" spans="1:8" x14ac:dyDescent="0.25">
      <c r="A11" s="148" t="s">
        <v>561</v>
      </c>
      <c r="B11" s="153"/>
      <c r="C11" s="154"/>
      <c r="D11" s="155">
        <v>108494</v>
      </c>
      <c r="E11" s="156"/>
      <c r="F11" s="157">
        <v>85743</v>
      </c>
      <c r="G11" s="158"/>
      <c r="H11" s="159"/>
    </row>
    <row r="12" spans="1:8" x14ac:dyDescent="0.25">
      <c r="A12" s="160"/>
      <c r="B12" s="161"/>
      <c r="C12" s="168"/>
      <c r="D12" s="163">
        <v>43415</v>
      </c>
      <c r="E12" s="164"/>
      <c r="F12" s="165">
        <v>45231</v>
      </c>
      <c r="G12" s="166"/>
      <c r="H12" s="167"/>
    </row>
    <row r="13" spans="1:8" x14ac:dyDescent="0.25">
      <c r="A13" s="148"/>
      <c r="B13" s="153"/>
      <c r="C13" s="169"/>
      <c r="D13" s="170">
        <v>114291</v>
      </c>
      <c r="E13" s="171"/>
      <c r="F13" s="172">
        <v>82839</v>
      </c>
      <c r="G13" s="173"/>
      <c r="H13" s="159"/>
    </row>
    <row r="14" spans="1:8" x14ac:dyDescent="0.25">
      <c r="A14" s="160"/>
      <c r="B14" s="161"/>
      <c r="C14" s="162"/>
      <c r="D14" s="163">
        <v>64465</v>
      </c>
      <c r="E14" s="164"/>
      <c r="F14" s="165">
        <v>43524</v>
      </c>
      <c r="G14" s="166"/>
      <c r="H14" s="167"/>
    </row>
    <row r="17" spans="1:11" x14ac:dyDescent="0.25">
      <c r="A17" s="144" t="s">
        <v>54</v>
      </c>
    </row>
    <row r="18" spans="1:11" x14ac:dyDescent="0.2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5">
      <c r="A19" s="174" t="s">
        <v>55</v>
      </c>
      <c r="B19" s="174">
        <f>ROUND(VALUE(SUBSTITUTE(実質収支比率等に係る経年分析!F$48,"▲","-")),2)</f>
        <v>8.7799999999999994</v>
      </c>
      <c r="C19" s="174">
        <f>ROUND(VALUE(SUBSTITUTE(実質収支比率等に係る経年分析!G$48,"▲","-")),2)</f>
        <v>7.74</v>
      </c>
      <c r="D19" s="174">
        <f>ROUND(VALUE(SUBSTITUTE(実質収支比率等に係る経年分析!H$48,"▲","-")),2)</f>
        <v>7.44</v>
      </c>
      <c r="E19" s="174">
        <f>ROUND(VALUE(SUBSTITUTE(実質収支比率等に係る経年分析!I$48,"▲","-")),2)</f>
        <v>6.36</v>
      </c>
      <c r="F19" s="174">
        <f>ROUND(VALUE(SUBSTITUTE(実質収支比率等に係る経年分析!J$48,"▲","-")),2)</f>
        <v>8.85</v>
      </c>
    </row>
    <row r="20" spans="1:11" x14ac:dyDescent="0.25">
      <c r="A20" s="174" t="s">
        <v>56</v>
      </c>
      <c r="B20" s="174">
        <f>ROUND(VALUE(SUBSTITUTE(実質収支比率等に係る経年分析!F$47,"▲","-")),2)</f>
        <v>8.75</v>
      </c>
      <c r="C20" s="174">
        <f>ROUND(VALUE(SUBSTITUTE(実質収支比率等に係る経年分析!G$47,"▲","-")),2)</f>
        <v>11.93</v>
      </c>
      <c r="D20" s="174">
        <f>ROUND(VALUE(SUBSTITUTE(実質収支比率等に係る経年分析!H$47,"▲","-")),2)</f>
        <v>11.18</v>
      </c>
      <c r="E20" s="174">
        <f>ROUND(VALUE(SUBSTITUTE(実質収支比率等に係る経年分析!I$47,"▲","-")),2)</f>
        <v>10.59</v>
      </c>
      <c r="F20" s="174">
        <f>ROUND(VALUE(SUBSTITUTE(実質収支比率等に係る経年分析!J$47,"▲","-")),2)</f>
        <v>11.38</v>
      </c>
    </row>
    <row r="21" spans="1:11" x14ac:dyDescent="0.25">
      <c r="A21" s="174" t="s">
        <v>57</v>
      </c>
      <c r="B21" s="174">
        <f>IF(ISNUMBER(VALUE(SUBSTITUTE(実質収支比率等に係る経年分析!F$49,"▲","-"))),ROUND(VALUE(SUBSTITUTE(実質収支比率等に係る経年分析!F$49,"▲","-")),2),NA())</f>
        <v>0.53</v>
      </c>
      <c r="C21" s="174">
        <f>IF(ISNUMBER(VALUE(SUBSTITUTE(実質収支比率等に係る経年分析!G$49,"▲","-"))),ROUND(VALUE(SUBSTITUTE(実質収支比率等に係る経年分析!G$49,"▲","-")),2),NA())</f>
        <v>1.97</v>
      </c>
      <c r="D21" s="174">
        <f>IF(ISNUMBER(VALUE(SUBSTITUTE(実質収支比率等に係る経年分析!H$49,"▲","-"))),ROUND(VALUE(SUBSTITUTE(実質収支比率等に係る経年分析!H$49,"▲","-")),2),NA())</f>
        <v>-0.95</v>
      </c>
      <c r="E21" s="174">
        <f>IF(ISNUMBER(VALUE(SUBSTITUTE(実質収支比率等に係る経年分析!I$49,"▲","-"))),ROUND(VALUE(SUBSTITUTE(実質収支比率等に係る経年分析!I$49,"▲","-")),2),NA())</f>
        <v>-0.98</v>
      </c>
      <c r="F21" s="174">
        <f>IF(ISNUMBER(VALUE(SUBSTITUTE(実質収支比率等に係る経年分析!J$49,"▲","-"))),ROUND(VALUE(SUBSTITUTE(実質収支比率等に係る経年分析!J$49,"▲","-")),2),NA())</f>
        <v>2.73</v>
      </c>
    </row>
    <row r="24" spans="1:11" x14ac:dyDescent="0.25">
      <c r="A24" s="144" t="s">
        <v>58</v>
      </c>
    </row>
    <row r="25" spans="1:11" x14ac:dyDescent="0.2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5">
      <c r="A26" s="175"/>
      <c r="B26" s="175" t="s">
        <v>59</v>
      </c>
      <c r="C26" s="175" t="s">
        <v>60</v>
      </c>
      <c r="D26" s="175" t="s">
        <v>59</v>
      </c>
      <c r="E26" s="175" t="s">
        <v>60</v>
      </c>
      <c r="F26" s="175" t="s">
        <v>59</v>
      </c>
      <c r="G26" s="175" t="s">
        <v>60</v>
      </c>
      <c r="H26" s="175" t="s">
        <v>59</v>
      </c>
      <c r="I26" s="175" t="s">
        <v>60</v>
      </c>
      <c r="J26" s="175" t="s">
        <v>59</v>
      </c>
      <c r="K26" s="175" t="s">
        <v>60</v>
      </c>
    </row>
    <row r="27" spans="1:11" x14ac:dyDescent="0.2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2.5299999999999998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3.05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0.03</v>
      </c>
    </row>
    <row r="28" spans="1:11" x14ac:dyDescent="0.2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5">
      <c r="A30" s="175" t="str">
        <f>IF(連結実質赤字比率に係る赤字・黒字の構成分析!C$40="",NA(),連結実質赤字比率に係る赤字・黒字の構成分析!C$40)</f>
        <v>国民健康保険特別会計（直診勘定）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0.26</v>
      </c>
    </row>
    <row r="31" spans="1:11" x14ac:dyDescent="0.25">
      <c r="A31" s="175" t="str">
        <f>IF(連結実質赤字比率に係る赤字・黒字の構成分析!C$39="",NA(),連結実質赤字比率に係る赤字・黒字の構成分析!C$39)</f>
        <v>国民健康保険特別会計（事業勘定）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0.84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0.83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0.81</v>
      </c>
    </row>
    <row r="32" spans="1:11" x14ac:dyDescent="0.25">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1.94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1.59</v>
      </c>
    </row>
    <row r="33" spans="1:16" x14ac:dyDescent="0.2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2.81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2.93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2.98</v>
      </c>
    </row>
    <row r="34" spans="1:16" x14ac:dyDescent="0.25">
      <c r="A34" s="175" t="str">
        <f>IF(連結実質赤字比率に係る赤字・黒字の構成分析!C$36="",NA(),連結実質赤字比率に係る赤字・黒字の構成分析!C$36)</f>
        <v>簡易水道事業会計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3.91</v>
      </c>
    </row>
    <row r="35" spans="1:16" x14ac:dyDescent="0.2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4.66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5.73</v>
      </c>
    </row>
    <row r="36" spans="1:16" x14ac:dyDescent="0.2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8.7799999999999994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7.43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6.36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8.84</v>
      </c>
    </row>
    <row r="39" spans="1:16" x14ac:dyDescent="0.25">
      <c r="A39" s="144" t="s">
        <v>61</v>
      </c>
    </row>
    <row r="40" spans="1:16" x14ac:dyDescent="0.2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5">
      <c r="A42" s="176" t="s">
        <v>64</v>
      </c>
      <c r="B42" s="176"/>
      <c r="C42" s="176"/>
      <c r="D42" s="176">
        <f>'実質公債費比率（分子）の構造'!K$52</f>
        <v>4554</v>
      </c>
      <c r="E42" s="176"/>
      <c r="F42" s="176"/>
      <c r="G42" s="176">
        <f>'実質公債費比率（分子）の構造'!L$52</f>
        <v>4571</v>
      </c>
      <c r="H42" s="176"/>
      <c r="I42" s="176"/>
      <c r="J42" s="176">
        <f>'実質公債費比率（分子）の構造'!M$52</f>
        <v>4558</v>
      </c>
      <c r="K42" s="176"/>
      <c r="L42" s="176"/>
      <c r="M42" s="176">
        <f>'実質公債費比率（分子）の構造'!N$52</f>
        <v>4723</v>
      </c>
      <c r="N42" s="176"/>
      <c r="O42" s="176"/>
      <c r="P42" s="176">
        <f>'実質公債費比率（分子）の構造'!O$52</f>
        <v>4655</v>
      </c>
    </row>
    <row r="43" spans="1:16" x14ac:dyDescent="0.25">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f>'実質公債費比率（分子）の構造'!O$51</f>
        <v>0</v>
      </c>
      <c r="O43" s="176"/>
      <c r="P43" s="176"/>
    </row>
    <row r="44" spans="1:16" x14ac:dyDescent="0.25">
      <c r="A44" s="176" t="s">
        <v>66</v>
      </c>
      <c r="B44" s="176">
        <f>'実質公債費比率（分子）の構造'!K$50</f>
        <v>84</v>
      </c>
      <c r="C44" s="176"/>
      <c r="D44" s="176"/>
      <c r="E44" s="176">
        <f>'実質公債費比率（分子）の構造'!L$50</f>
        <v>69</v>
      </c>
      <c r="F44" s="176"/>
      <c r="G44" s="176"/>
      <c r="H44" s="176">
        <f>'実質公債費比率（分子）の構造'!M$50</f>
        <v>66</v>
      </c>
      <c r="I44" s="176"/>
      <c r="J44" s="176"/>
      <c r="K44" s="176">
        <f>'実質公債費比率（分子）の構造'!N$50</f>
        <v>74</v>
      </c>
      <c r="L44" s="176"/>
      <c r="M44" s="176"/>
      <c r="N44" s="176">
        <f>'実質公債費比率（分子）の構造'!O$50</f>
        <v>67</v>
      </c>
      <c r="O44" s="176"/>
      <c r="P44" s="176"/>
    </row>
    <row r="45" spans="1:16" x14ac:dyDescent="0.25">
      <c r="A45" s="176" t="s">
        <v>67</v>
      </c>
      <c r="B45" s="176">
        <f>'実質公債費比率（分子）の構造'!K$49</f>
        <v>352</v>
      </c>
      <c r="C45" s="176"/>
      <c r="D45" s="176"/>
      <c r="E45" s="176">
        <f>'実質公債費比率（分子）の構造'!L$49</f>
        <v>396</v>
      </c>
      <c r="F45" s="176"/>
      <c r="G45" s="176"/>
      <c r="H45" s="176">
        <f>'実質公債費比率（分子）の構造'!M$49</f>
        <v>399</v>
      </c>
      <c r="I45" s="176"/>
      <c r="J45" s="176"/>
      <c r="K45" s="176">
        <f>'実質公債費比率（分子）の構造'!N$49</f>
        <v>381</v>
      </c>
      <c r="L45" s="176"/>
      <c r="M45" s="176"/>
      <c r="N45" s="176">
        <f>'実質公債費比率（分子）の構造'!O$49</f>
        <v>317</v>
      </c>
      <c r="O45" s="176"/>
      <c r="P45" s="176"/>
    </row>
    <row r="46" spans="1:16" x14ac:dyDescent="0.25">
      <c r="A46" s="176" t="s">
        <v>68</v>
      </c>
      <c r="B46" s="176">
        <f>'実質公債費比率（分子）の構造'!K$48</f>
        <v>1413</v>
      </c>
      <c r="C46" s="176"/>
      <c r="D46" s="176"/>
      <c r="E46" s="176">
        <f>'実質公債費比率（分子）の構造'!L$48</f>
        <v>1427</v>
      </c>
      <c r="F46" s="176"/>
      <c r="G46" s="176"/>
      <c r="H46" s="176">
        <f>'実質公債費比率（分子）の構造'!M$48</f>
        <v>1074</v>
      </c>
      <c r="I46" s="176"/>
      <c r="J46" s="176"/>
      <c r="K46" s="176">
        <f>'実質公債費比率（分子）の構造'!N$48</f>
        <v>1279</v>
      </c>
      <c r="L46" s="176"/>
      <c r="M46" s="176"/>
      <c r="N46" s="176">
        <f>'実質公債費比率（分子）の構造'!O$48</f>
        <v>1143</v>
      </c>
      <c r="O46" s="176"/>
      <c r="P46" s="176"/>
    </row>
    <row r="47" spans="1:16" x14ac:dyDescent="0.25">
      <c r="A47" s="176" t="s">
        <v>69</v>
      </c>
      <c r="B47" s="176">
        <f>'実質公債費比率（分子）の構造'!K$47</f>
        <v>3</v>
      </c>
      <c r="C47" s="176"/>
      <c r="D47" s="176"/>
      <c r="E47" s="176">
        <f>'実質公債費比率（分子）の構造'!L$47</f>
        <v>3</v>
      </c>
      <c r="F47" s="176"/>
      <c r="G47" s="176"/>
      <c r="H47" s="176">
        <f>'実質公債費比率（分子）の構造'!M$47</f>
        <v>3</v>
      </c>
      <c r="I47" s="176"/>
      <c r="J47" s="176"/>
      <c r="K47" s="176">
        <f>'実質公債費比率（分子）の構造'!N$47</f>
        <v>3</v>
      </c>
      <c r="L47" s="176"/>
      <c r="M47" s="176"/>
      <c r="N47" s="176">
        <f>'実質公債費比率（分子）の構造'!O$47</f>
        <v>3</v>
      </c>
      <c r="O47" s="176"/>
      <c r="P47" s="176"/>
    </row>
    <row r="48" spans="1:16" x14ac:dyDescent="0.2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5">
      <c r="A49" s="176" t="s">
        <v>71</v>
      </c>
      <c r="B49" s="176">
        <f>'実質公債費比率（分子）の構造'!K$45</f>
        <v>4563</v>
      </c>
      <c r="C49" s="176"/>
      <c r="D49" s="176"/>
      <c r="E49" s="176">
        <f>'実質公債費比率（分子）の構造'!L$45</f>
        <v>4619</v>
      </c>
      <c r="F49" s="176"/>
      <c r="G49" s="176"/>
      <c r="H49" s="176">
        <f>'実質公債費比率（分子）の構造'!M$45</f>
        <v>4711</v>
      </c>
      <c r="I49" s="176"/>
      <c r="J49" s="176"/>
      <c r="K49" s="176">
        <f>'実質公債費比率（分子）の構造'!N$45</f>
        <v>5065</v>
      </c>
      <c r="L49" s="176"/>
      <c r="M49" s="176"/>
      <c r="N49" s="176">
        <f>'実質公債費比率（分子）の構造'!O$45</f>
        <v>5277</v>
      </c>
      <c r="O49" s="176"/>
      <c r="P49" s="176"/>
    </row>
    <row r="50" spans="1:16" x14ac:dyDescent="0.25">
      <c r="A50" s="176" t="s">
        <v>72</v>
      </c>
      <c r="B50" s="176" t="e">
        <f>NA()</f>
        <v>#N/A</v>
      </c>
      <c r="C50" s="176">
        <f>IF(ISNUMBER('実質公債費比率（分子）の構造'!K$53),'実質公債費比率（分子）の構造'!K$53,NA())</f>
        <v>1861</v>
      </c>
      <c r="D50" s="176" t="e">
        <f>NA()</f>
        <v>#N/A</v>
      </c>
      <c r="E50" s="176" t="e">
        <f>NA()</f>
        <v>#N/A</v>
      </c>
      <c r="F50" s="176">
        <f>IF(ISNUMBER('実質公債費比率（分子）の構造'!L$53),'実質公債費比率（分子）の構造'!L$53,NA())</f>
        <v>1943</v>
      </c>
      <c r="G50" s="176" t="e">
        <f>NA()</f>
        <v>#N/A</v>
      </c>
      <c r="H50" s="176" t="e">
        <f>NA()</f>
        <v>#N/A</v>
      </c>
      <c r="I50" s="176">
        <f>IF(ISNUMBER('実質公債費比率（分子）の構造'!M$53),'実質公債費比率（分子）の構造'!M$53,NA())</f>
        <v>1695</v>
      </c>
      <c r="J50" s="176" t="e">
        <f>NA()</f>
        <v>#N/A</v>
      </c>
      <c r="K50" s="176" t="e">
        <f>NA()</f>
        <v>#N/A</v>
      </c>
      <c r="L50" s="176">
        <f>IF(ISNUMBER('実質公債費比率（分子）の構造'!N$53),'実質公債費比率（分子）の構造'!N$53,NA())</f>
        <v>2079</v>
      </c>
      <c r="M50" s="176" t="e">
        <f>NA()</f>
        <v>#N/A</v>
      </c>
      <c r="N50" s="176" t="e">
        <f>NA()</f>
        <v>#N/A</v>
      </c>
      <c r="O50" s="176">
        <f>IF(ISNUMBER('実質公債費比率（分子）の構造'!O$53),'実質公債費比率（分子）の構造'!O$53,NA())</f>
        <v>2152</v>
      </c>
      <c r="P50" s="176" t="e">
        <f>NA()</f>
        <v>#N/A</v>
      </c>
    </row>
    <row r="53" spans="1:16" x14ac:dyDescent="0.25">
      <c r="A53" s="144" t="s">
        <v>73</v>
      </c>
    </row>
    <row r="54" spans="1:16" x14ac:dyDescent="0.2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5">
      <c r="A56" s="175" t="s">
        <v>44</v>
      </c>
      <c r="B56" s="175"/>
      <c r="C56" s="175"/>
      <c r="D56" s="175">
        <f>'将来負担比率（分子）の構造'!I$52</f>
        <v>46490</v>
      </c>
      <c r="E56" s="175"/>
      <c r="F56" s="175"/>
      <c r="G56" s="175">
        <f>'将来負担比率（分子）の構造'!J$52</f>
        <v>46245</v>
      </c>
      <c r="H56" s="175"/>
      <c r="I56" s="175"/>
      <c r="J56" s="175">
        <f>'将来負担比率（分子）の構造'!K$52</f>
        <v>44991</v>
      </c>
      <c r="K56" s="175"/>
      <c r="L56" s="175"/>
      <c r="M56" s="175">
        <f>'将来負担比率（分子）の構造'!L$52</f>
        <v>43293</v>
      </c>
      <c r="N56" s="175"/>
      <c r="O56" s="175"/>
      <c r="P56" s="175">
        <f>'将来負担比率（分子）の構造'!M$52</f>
        <v>41366</v>
      </c>
    </row>
    <row r="57" spans="1:16" x14ac:dyDescent="0.25">
      <c r="A57" s="175" t="s">
        <v>43</v>
      </c>
      <c r="B57" s="175"/>
      <c r="C57" s="175"/>
      <c r="D57" s="175">
        <f>'将来負担比率（分子）の構造'!I$51</f>
        <v>1448</v>
      </c>
      <c r="E57" s="175"/>
      <c r="F57" s="175"/>
      <c r="G57" s="175">
        <f>'将来負担比率（分子）の構造'!J$51</f>
        <v>1454</v>
      </c>
      <c r="H57" s="175"/>
      <c r="I57" s="175"/>
      <c r="J57" s="175">
        <f>'将来負担比率（分子）の構造'!K$51</f>
        <v>1274</v>
      </c>
      <c r="K57" s="175"/>
      <c r="L57" s="175"/>
      <c r="M57" s="175">
        <f>'将来負担比率（分子）の構造'!L$51</f>
        <v>1233</v>
      </c>
      <c r="N57" s="175"/>
      <c r="O57" s="175"/>
      <c r="P57" s="175">
        <f>'将来負担比率（分子）の構造'!M$51</f>
        <v>1180</v>
      </c>
    </row>
    <row r="58" spans="1:16" x14ac:dyDescent="0.25">
      <c r="A58" s="175" t="s">
        <v>42</v>
      </c>
      <c r="B58" s="175"/>
      <c r="C58" s="175"/>
      <c r="D58" s="175">
        <f>'将来負担比率（分子）の構造'!I$50</f>
        <v>5358</v>
      </c>
      <c r="E58" s="175"/>
      <c r="F58" s="175"/>
      <c r="G58" s="175">
        <f>'将来負担比率（分子）の構造'!J$50</f>
        <v>5803</v>
      </c>
      <c r="H58" s="175"/>
      <c r="I58" s="175"/>
      <c r="J58" s="175">
        <f>'将来負担比率（分子）の構造'!K$50</f>
        <v>5712</v>
      </c>
      <c r="K58" s="175"/>
      <c r="L58" s="175"/>
      <c r="M58" s="175">
        <f>'将来負担比率（分子）の構造'!L$50</f>
        <v>5955</v>
      </c>
      <c r="N58" s="175"/>
      <c r="O58" s="175"/>
      <c r="P58" s="175">
        <f>'将来負担比率（分子）の構造'!M$50</f>
        <v>6223</v>
      </c>
    </row>
    <row r="59" spans="1:16" x14ac:dyDescent="0.2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5">
      <c r="A61" s="175" t="s">
        <v>37</v>
      </c>
      <c r="B61" s="175">
        <f>'将来負担比率（分子）の構造'!I$46</f>
        <v>39</v>
      </c>
      <c r="C61" s="175"/>
      <c r="D61" s="175"/>
      <c r="E61" s="175">
        <f>'将来負担比率（分子）の構造'!J$46</f>
        <v>36</v>
      </c>
      <c r="F61" s="175"/>
      <c r="G61" s="175"/>
      <c r="H61" s="175">
        <f>'将来負担比率（分子）の構造'!K$46</f>
        <v>34</v>
      </c>
      <c r="I61" s="175"/>
      <c r="J61" s="175"/>
      <c r="K61" s="175">
        <f>'将来負担比率（分子）の構造'!L$46</f>
        <v>32</v>
      </c>
      <c r="L61" s="175"/>
      <c r="M61" s="175"/>
      <c r="N61" s="175">
        <f>'将来負担比率（分子）の構造'!M$46</f>
        <v>30</v>
      </c>
      <c r="O61" s="175"/>
      <c r="P61" s="175"/>
    </row>
    <row r="62" spans="1:16" x14ac:dyDescent="0.25">
      <c r="A62" s="175" t="s">
        <v>36</v>
      </c>
      <c r="B62" s="175">
        <f>'将来負担比率（分子）の構造'!I$45</f>
        <v>3019</v>
      </c>
      <c r="C62" s="175"/>
      <c r="D62" s="175"/>
      <c r="E62" s="175">
        <f>'将来負担比率（分子）の構造'!J$45</f>
        <v>2970</v>
      </c>
      <c r="F62" s="175"/>
      <c r="G62" s="175"/>
      <c r="H62" s="175">
        <f>'将来負担比率（分子）の構造'!K$45</f>
        <v>3045</v>
      </c>
      <c r="I62" s="175"/>
      <c r="J62" s="175"/>
      <c r="K62" s="175">
        <f>'将来負担比率（分子）の構造'!L$45</f>
        <v>2974</v>
      </c>
      <c r="L62" s="175"/>
      <c r="M62" s="175"/>
      <c r="N62" s="175">
        <f>'将来負担比率（分子）の構造'!M$45</f>
        <v>3032</v>
      </c>
      <c r="O62" s="175"/>
      <c r="P62" s="175"/>
    </row>
    <row r="63" spans="1:16" x14ac:dyDescent="0.25">
      <c r="A63" s="175" t="s">
        <v>35</v>
      </c>
      <c r="B63" s="175">
        <f>'将来負担比率（分子）の構造'!I$44</f>
        <v>2982</v>
      </c>
      <c r="C63" s="175"/>
      <c r="D63" s="175"/>
      <c r="E63" s="175">
        <f>'将来負担比率（分子）の構造'!J$44</f>
        <v>2698</v>
      </c>
      <c r="F63" s="175"/>
      <c r="G63" s="175"/>
      <c r="H63" s="175">
        <f>'将来負担比率（分子）の構造'!K$44</f>
        <v>2489</v>
      </c>
      <c r="I63" s="175"/>
      <c r="J63" s="175"/>
      <c r="K63" s="175">
        <f>'将来負担比率（分子）の構造'!L$44</f>
        <v>2123</v>
      </c>
      <c r="L63" s="175"/>
      <c r="M63" s="175"/>
      <c r="N63" s="175">
        <f>'将来負担比率（分子）の構造'!M$44</f>
        <v>1795</v>
      </c>
      <c r="O63" s="175"/>
      <c r="P63" s="175"/>
    </row>
    <row r="64" spans="1:16" x14ac:dyDescent="0.25">
      <c r="A64" s="175" t="s">
        <v>34</v>
      </c>
      <c r="B64" s="175">
        <f>'将来負担比率（分子）の構造'!I$43</f>
        <v>16460</v>
      </c>
      <c r="C64" s="175"/>
      <c r="D64" s="175"/>
      <c r="E64" s="175">
        <f>'将来負担比率（分子）の構造'!J$43</f>
        <v>15784</v>
      </c>
      <c r="F64" s="175"/>
      <c r="G64" s="175"/>
      <c r="H64" s="175">
        <f>'将来負担比率（分子）の構造'!K$43</f>
        <v>12704</v>
      </c>
      <c r="I64" s="175"/>
      <c r="J64" s="175"/>
      <c r="K64" s="175">
        <f>'将来負担比率（分子）の構造'!L$43</f>
        <v>12834</v>
      </c>
      <c r="L64" s="175"/>
      <c r="M64" s="175"/>
      <c r="N64" s="175">
        <f>'将来負担比率（分子）の構造'!M$43</f>
        <v>11984</v>
      </c>
      <c r="O64" s="175"/>
      <c r="P64" s="175"/>
    </row>
    <row r="65" spans="1:16" x14ac:dyDescent="0.25">
      <c r="A65" s="175" t="s">
        <v>33</v>
      </c>
      <c r="B65" s="175">
        <f>'将来負担比率（分子）の構造'!I$42</f>
        <v>874</v>
      </c>
      <c r="C65" s="175"/>
      <c r="D65" s="175"/>
      <c r="E65" s="175">
        <f>'将来負担比率（分子）の構造'!J$42</f>
        <v>829</v>
      </c>
      <c r="F65" s="175"/>
      <c r="G65" s="175"/>
      <c r="H65" s="175">
        <f>'将来負担比率（分子）の構造'!K$42</f>
        <v>778</v>
      </c>
      <c r="I65" s="175"/>
      <c r="J65" s="175"/>
      <c r="K65" s="175">
        <f>'将来負担比率（分子）の構造'!L$42</f>
        <v>648</v>
      </c>
      <c r="L65" s="175"/>
      <c r="M65" s="175"/>
      <c r="N65" s="175">
        <f>'将来負担比率（分子）の構造'!M$42</f>
        <v>536</v>
      </c>
      <c r="O65" s="175"/>
      <c r="P65" s="175"/>
    </row>
    <row r="66" spans="1:16" x14ac:dyDescent="0.25">
      <c r="A66" s="175" t="s">
        <v>32</v>
      </c>
      <c r="B66" s="175">
        <f>'将来負担比率（分子）の構造'!I$41</f>
        <v>47986</v>
      </c>
      <c r="C66" s="175"/>
      <c r="D66" s="175"/>
      <c r="E66" s="175">
        <f>'将来負担比率（分子）の構造'!J$41</f>
        <v>49385</v>
      </c>
      <c r="F66" s="175"/>
      <c r="G66" s="175"/>
      <c r="H66" s="175">
        <f>'将来負担比率（分子）の構造'!K$41</f>
        <v>48757</v>
      </c>
      <c r="I66" s="175"/>
      <c r="J66" s="175"/>
      <c r="K66" s="175">
        <f>'将来負担比率（分子）の構造'!L$41</f>
        <v>48543</v>
      </c>
      <c r="L66" s="175"/>
      <c r="M66" s="175"/>
      <c r="N66" s="175">
        <f>'将来負担比率（分子）の構造'!M$41</f>
        <v>47050</v>
      </c>
      <c r="O66" s="175"/>
      <c r="P66" s="175"/>
    </row>
    <row r="67" spans="1:16" x14ac:dyDescent="0.25">
      <c r="A67" s="175" t="s">
        <v>76</v>
      </c>
      <c r="B67" s="175" t="e">
        <f>NA()</f>
        <v>#N/A</v>
      </c>
      <c r="C67" s="175">
        <f>IF(ISNUMBER('将来負担比率（分子）の構造'!I$53), IF('将来負担比率（分子）の構造'!I$53 &lt; 0, 0, '将来負担比率（分子）の構造'!I$53), NA())</f>
        <v>18063</v>
      </c>
      <c r="D67" s="175" t="e">
        <f>NA()</f>
        <v>#N/A</v>
      </c>
      <c r="E67" s="175" t="e">
        <f>NA()</f>
        <v>#N/A</v>
      </c>
      <c r="F67" s="175">
        <f>IF(ISNUMBER('将来負担比率（分子）の構造'!J$53), IF('将来負担比率（分子）の構造'!J$53 &lt; 0, 0, '将来負担比率（分子）の構造'!J$53), NA())</f>
        <v>18200</v>
      </c>
      <c r="G67" s="175" t="e">
        <f>NA()</f>
        <v>#N/A</v>
      </c>
      <c r="H67" s="175" t="e">
        <f>NA()</f>
        <v>#N/A</v>
      </c>
      <c r="I67" s="175">
        <f>IF(ISNUMBER('将来負担比率（分子）の構造'!K$53), IF('将来負担比率（分子）の構造'!K$53 &lt; 0, 0, '将来負担比率（分子）の構造'!K$53), NA())</f>
        <v>15831</v>
      </c>
      <c r="J67" s="175" t="e">
        <f>NA()</f>
        <v>#N/A</v>
      </c>
      <c r="K67" s="175" t="e">
        <f>NA()</f>
        <v>#N/A</v>
      </c>
      <c r="L67" s="175">
        <f>IF(ISNUMBER('将来負担比率（分子）の構造'!L$53), IF('将来負担比率（分子）の構造'!L$53 &lt; 0, 0, '将来負担比率（分子）の構造'!L$53), NA())</f>
        <v>16673</v>
      </c>
      <c r="M67" s="175" t="e">
        <f>NA()</f>
        <v>#N/A</v>
      </c>
      <c r="N67" s="175" t="e">
        <f>NA()</f>
        <v>#N/A</v>
      </c>
      <c r="O67" s="175">
        <f>IF(ISNUMBER('将来負担比率（分子）の構造'!M$53), IF('将来負担比率（分子）の構造'!M$53 &lt; 0, 0, '将来負担比率（分子）の構造'!M$53), NA())</f>
        <v>15658</v>
      </c>
      <c r="P67" s="175" t="e">
        <f>NA()</f>
        <v>#N/A</v>
      </c>
    </row>
    <row r="70" spans="1:16" x14ac:dyDescent="0.25">
      <c r="A70" s="177" t="s">
        <v>77</v>
      </c>
      <c r="B70" s="177"/>
      <c r="C70" s="177"/>
      <c r="D70" s="177"/>
      <c r="E70" s="177"/>
      <c r="F70" s="177"/>
    </row>
    <row r="71" spans="1:16" x14ac:dyDescent="0.25">
      <c r="A71" s="178"/>
      <c r="B71" s="178" t="str">
        <f>基金残高に係る経年分析!F54</f>
        <v>R02</v>
      </c>
      <c r="C71" s="178" t="str">
        <f>基金残高に係る経年分析!G54</f>
        <v>R03</v>
      </c>
      <c r="D71" s="178" t="str">
        <f>基金残高に係る経年分析!H54</f>
        <v>R04</v>
      </c>
    </row>
    <row r="72" spans="1:16" x14ac:dyDescent="0.25">
      <c r="A72" s="178" t="s">
        <v>78</v>
      </c>
      <c r="B72" s="179">
        <f>基金残高に係る経年分析!F55</f>
        <v>2207</v>
      </c>
      <c r="C72" s="179">
        <f>基金残高に係る経年分析!G55</f>
        <v>2170</v>
      </c>
      <c r="D72" s="179">
        <f>基金残高に係る経年分析!H55</f>
        <v>2260</v>
      </c>
    </row>
    <row r="73" spans="1:16" x14ac:dyDescent="0.25">
      <c r="A73" s="178" t="s">
        <v>79</v>
      </c>
      <c r="B73" s="179">
        <f>基金残高に係る経年分析!F56</f>
        <v>300</v>
      </c>
      <c r="C73" s="179">
        <f>基金残高に係る経年分析!G56</f>
        <v>300</v>
      </c>
      <c r="D73" s="179">
        <f>基金残高に係る経年分析!H56</f>
        <v>300</v>
      </c>
    </row>
    <row r="74" spans="1:16" x14ac:dyDescent="0.25">
      <c r="A74" s="178" t="s">
        <v>80</v>
      </c>
      <c r="B74" s="179">
        <f>基金残高に係る経年分析!F57</f>
        <v>5469</v>
      </c>
      <c r="C74" s="179">
        <f>基金残高に係る経年分析!G57</f>
        <v>5241</v>
      </c>
      <c r="D74" s="179">
        <f>基金残高に係る経年分析!H57</f>
        <v>5106</v>
      </c>
    </row>
  </sheetData>
  <sheetProtection algorithmName="SHA-512" hashValue="ZjTtxGcu8925BN60RvlnSBfcFQHUmlXaNfmAAYt1aswQAHVa0tZByXm3BBPh2H+vuQ1bC6fFENrVZWe3fVUylQ==" saltValue="6VVb3OIYlNspkgCdJ0Zt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4" customWidth="1"/>
    <col min="2" max="2" width="2.3984375" style="214" customWidth="1"/>
    <col min="3" max="16" width="2.59765625" style="214" customWidth="1"/>
    <col min="17" max="17" width="2.3984375" style="214" customWidth="1"/>
    <col min="18" max="95" width="1.59765625" style="214" customWidth="1"/>
    <col min="96" max="133" width="1.59765625" style="226" customWidth="1"/>
    <col min="134" max="143" width="1.59765625" style="214" customWidth="1"/>
    <col min="144" max="16384" width="0" style="214" hidden="1"/>
  </cols>
  <sheetData>
    <row r="1" spans="2:143" ht="22.5" customHeight="1" thickBot="1" x14ac:dyDescent="0.3">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217</v>
      </c>
      <c r="DI1" s="639"/>
      <c r="DJ1" s="639"/>
      <c r="DK1" s="639"/>
      <c r="DL1" s="639"/>
      <c r="DM1" s="639"/>
      <c r="DN1" s="640"/>
      <c r="DO1" s="214"/>
      <c r="DP1" s="638" t="s">
        <v>218</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5">
      <c r="B3" s="641" t="s">
        <v>220</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221</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5">
      <c r="B4" s="641" t="s">
        <v>1</v>
      </c>
      <c r="C4" s="642"/>
      <c r="D4" s="642"/>
      <c r="E4" s="642"/>
      <c r="F4" s="642"/>
      <c r="G4" s="642"/>
      <c r="H4" s="642"/>
      <c r="I4" s="642"/>
      <c r="J4" s="642"/>
      <c r="K4" s="642"/>
      <c r="L4" s="642"/>
      <c r="M4" s="642"/>
      <c r="N4" s="642"/>
      <c r="O4" s="642"/>
      <c r="P4" s="642"/>
      <c r="Q4" s="643"/>
      <c r="R4" s="641" t="s">
        <v>223</v>
      </c>
      <c r="S4" s="642"/>
      <c r="T4" s="642"/>
      <c r="U4" s="642"/>
      <c r="V4" s="642"/>
      <c r="W4" s="642"/>
      <c r="X4" s="642"/>
      <c r="Y4" s="643"/>
      <c r="Z4" s="641" t="s">
        <v>224</v>
      </c>
      <c r="AA4" s="642"/>
      <c r="AB4" s="642"/>
      <c r="AC4" s="643"/>
      <c r="AD4" s="641" t="s">
        <v>225</v>
      </c>
      <c r="AE4" s="642"/>
      <c r="AF4" s="642"/>
      <c r="AG4" s="642"/>
      <c r="AH4" s="642"/>
      <c r="AI4" s="642"/>
      <c r="AJ4" s="642"/>
      <c r="AK4" s="643"/>
      <c r="AL4" s="641" t="s">
        <v>224</v>
      </c>
      <c r="AM4" s="642"/>
      <c r="AN4" s="642"/>
      <c r="AO4" s="643"/>
      <c r="AP4" s="644" t="s">
        <v>226</v>
      </c>
      <c r="AQ4" s="644"/>
      <c r="AR4" s="644"/>
      <c r="AS4" s="644"/>
      <c r="AT4" s="644"/>
      <c r="AU4" s="644"/>
      <c r="AV4" s="644"/>
      <c r="AW4" s="644"/>
      <c r="AX4" s="644"/>
      <c r="AY4" s="644"/>
      <c r="AZ4" s="644"/>
      <c r="BA4" s="644"/>
      <c r="BB4" s="644"/>
      <c r="BC4" s="644"/>
      <c r="BD4" s="644"/>
      <c r="BE4" s="644"/>
      <c r="BF4" s="644"/>
      <c r="BG4" s="644" t="s">
        <v>227</v>
      </c>
      <c r="BH4" s="644"/>
      <c r="BI4" s="644"/>
      <c r="BJ4" s="644"/>
      <c r="BK4" s="644"/>
      <c r="BL4" s="644"/>
      <c r="BM4" s="644"/>
      <c r="BN4" s="644"/>
      <c r="BO4" s="644" t="s">
        <v>224</v>
      </c>
      <c r="BP4" s="644"/>
      <c r="BQ4" s="644"/>
      <c r="BR4" s="644"/>
      <c r="BS4" s="644" t="s">
        <v>228</v>
      </c>
      <c r="BT4" s="644"/>
      <c r="BU4" s="644"/>
      <c r="BV4" s="644"/>
      <c r="BW4" s="644"/>
      <c r="BX4" s="644"/>
      <c r="BY4" s="644"/>
      <c r="BZ4" s="644"/>
      <c r="CA4" s="644"/>
      <c r="CB4" s="644"/>
      <c r="CD4" s="641" t="s">
        <v>229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5">
      <c r="B5" s="645" t="s">
        <v>230</v>
      </c>
      <c r="C5" s="646"/>
      <c r="D5" s="646"/>
      <c r="E5" s="646"/>
      <c r="F5" s="646"/>
      <c r="G5" s="646"/>
      <c r="H5" s="646"/>
      <c r="I5" s="646"/>
      <c r="J5" s="646"/>
      <c r="K5" s="646"/>
      <c r="L5" s="646"/>
      <c r="M5" s="646"/>
      <c r="N5" s="646"/>
      <c r="O5" s="646"/>
      <c r="P5" s="646"/>
      <c r="Q5" s="647"/>
      <c r="R5" s="648">
        <v>6008105</v>
      </c>
      <c r="S5" s="649"/>
      <c r="T5" s="649"/>
      <c r="U5" s="649"/>
      <c r="V5" s="649"/>
      <c r="W5" s="649"/>
      <c r="X5" s="649"/>
      <c r="Y5" s="650"/>
      <c r="Z5" s="651">
        <v>15.6</v>
      </c>
      <c r="AA5" s="651"/>
      <c r="AB5" s="651"/>
      <c r="AC5" s="651"/>
      <c r="AD5" s="652">
        <v>5880396</v>
      </c>
      <c r="AE5" s="652"/>
      <c r="AF5" s="652"/>
      <c r="AG5" s="652"/>
      <c r="AH5" s="652"/>
      <c r="AI5" s="652"/>
      <c r="AJ5" s="652"/>
      <c r="AK5" s="652"/>
      <c r="AL5" s="653">
        <v>29.6</v>
      </c>
      <c r="AM5" s="654"/>
      <c r="AN5" s="654"/>
      <c r="AO5" s="655"/>
      <c r="AP5" s="645" t="s">
        <v>231</v>
      </c>
      <c r="AQ5" s="646"/>
      <c r="AR5" s="646"/>
      <c r="AS5" s="646"/>
      <c r="AT5" s="646"/>
      <c r="AU5" s="646"/>
      <c r="AV5" s="646"/>
      <c r="AW5" s="646"/>
      <c r="AX5" s="646"/>
      <c r="AY5" s="646"/>
      <c r="AZ5" s="646"/>
      <c r="BA5" s="646"/>
      <c r="BB5" s="646"/>
      <c r="BC5" s="646"/>
      <c r="BD5" s="646"/>
      <c r="BE5" s="646"/>
      <c r="BF5" s="647"/>
      <c r="BG5" s="659">
        <v>5804571</v>
      </c>
      <c r="BH5" s="660"/>
      <c r="BI5" s="660"/>
      <c r="BJ5" s="660"/>
      <c r="BK5" s="660"/>
      <c r="BL5" s="660"/>
      <c r="BM5" s="660"/>
      <c r="BN5" s="661"/>
      <c r="BO5" s="662">
        <v>96.6</v>
      </c>
      <c r="BP5" s="662"/>
      <c r="BQ5" s="662"/>
      <c r="BR5" s="662"/>
      <c r="BS5" s="663">
        <v>39375</v>
      </c>
      <c r="BT5" s="663"/>
      <c r="BU5" s="663"/>
      <c r="BV5" s="663"/>
      <c r="BW5" s="663"/>
      <c r="BX5" s="663"/>
      <c r="BY5" s="663"/>
      <c r="BZ5" s="663"/>
      <c r="CA5" s="663"/>
      <c r="CB5" s="667"/>
      <c r="CD5" s="641" t="s">
        <v>226</v>
      </c>
      <c r="CE5" s="642"/>
      <c r="CF5" s="642"/>
      <c r="CG5" s="642"/>
      <c r="CH5" s="642"/>
      <c r="CI5" s="642"/>
      <c r="CJ5" s="642"/>
      <c r="CK5" s="642"/>
      <c r="CL5" s="642"/>
      <c r="CM5" s="642"/>
      <c r="CN5" s="642"/>
      <c r="CO5" s="642"/>
      <c r="CP5" s="642"/>
      <c r="CQ5" s="643"/>
      <c r="CR5" s="641" t="s">
        <v>232</v>
      </c>
      <c r="CS5" s="642"/>
      <c r="CT5" s="642"/>
      <c r="CU5" s="642"/>
      <c r="CV5" s="642"/>
      <c r="CW5" s="642"/>
      <c r="CX5" s="642"/>
      <c r="CY5" s="643"/>
      <c r="CZ5" s="641" t="s">
        <v>224</v>
      </c>
      <c r="DA5" s="642"/>
      <c r="DB5" s="642"/>
      <c r="DC5" s="643"/>
      <c r="DD5" s="641" t="s">
        <v>233</v>
      </c>
      <c r="DE5" s="642"/>
      <c r="DF5" s="642"/>
      <c r="DG5" s="642"/>
      <c r="DH5" s="642"/>
      <c r="DI5" s="642"/>
      <c r="DJ5" s="642"/>
      <c r="DK5" s="642"/>
      <c r="DL5" s="642"/>
      <c r="DM5" s="642"/>
      <c r="DN5" s="642"/>
      <c r="DO5" s="642"/>
      <c r="DP5" s="643"/>
      <c r="DQ5" s="641" t="s">
        <v>234</v>
      </c>
      <c r="DR5" s="642"/>
      <c r="DS5" s="642"/>
      <c r="DT5" s="642"/>
      <c r="DU5" s="642"/>
      <c r="DV5" s="642"/>
      <c r="DW5" s="642"/>
      <c r="DX5" s="642"/>
      <c r="DY5" s="642"/>
      <c r="DZ5" s="642"/>
      <c r="EA5" s="642"/>
      <c r="EB5" s="642"/>
      <c r="EC5" s="643"/>
    </row>
    <row r="6" spans="2:143" ht="11.25" customHeight="1" x14ac:dyDescent="0.25">
      <c r="B6" s="656" t="s">
        <v>235</v>
      </c>
      <c r="C6" s="657"/>
      <c r="D6" s="657"/>
      <c r="E6" s="657"/>
      <c r="F6" s="657"/>
      <c r="G6" s="657"/>
      <c r="H6" s="657"/>
      <c r="I6" s="657"/>
      <c r="J6" s="657"/>
      <c r="K6" s="657"/>
      <c r="L6" s="657"/>
      <c r="M6" s="657"/>
      <c r="N6" s="657"/>
      <c r="O6" s="657"/>
      <c r="P6" s="657"/>
      <c r="Q6" s="658"/>
      <c r="R6" s="659">
        <v>317713</v>
      </c>
      <c r="S6" s="660"/>
      <c r="T6" s="660"/>
      <c r="U6" s="660"/>
      <c r="V6" s="660"/>
      <c r="W6" s="660"/>
      <c r="X6" s="660"/>
      <c r="Y6" s="661"/>
      <c r="Z6" s="662">
        <v>0.8</v>
      </c>
      <c r="AA6" s="662"/>
      <c r="AB6" s="662"/>
      <c r="AC6" s="662"/>
      <c r="AD6" s="663">
        <v>317713</v>
      </c>
      <c r="AE6" s="663"/>
      <c r="AF6" s="663"/>
      <c r="AG6" s="663"/>
      <c r="AH6" s="663"/>
      <c r="AI6" s="663"/>
      <c r="AJ6" s="663"/>
      <c r="AK6" s="663"/>
      <c r="AL6" s="664">
        <v>1.6</v>
      </c>
      <c r="AM6" s="665"/>
      <c r="AN6" s="665"/>
      <c r="AO6" s="666"/>
      <c r="AP6" s="656" t="s">
        <v>236</v>
      </c>
      <c r="AQ6" s="657"/>
      <c r="AR6" s="657"/>
      <c r="AS6" s="657"/>
      <c r="AT6" s="657"/>
      <c r="AU6" s="657"/>
      <c r="AV6" s="657"/>
      <c r="AW6" s="657"/>
      <c r="AX6" s="657"/>
      <c r="AY6" s="657"/>
      <c r="AZ6" s="657"/>
      <c r="BA6" s="657"/>
      <c r="BB6" s="657"/>
      <c r="BC6" s="657"/>
      <c r="BD6" s="657"/>
      <c r="BE6" s="657"/>
      <c r="BF6" s="658"/>
      <c r="BG6" s="659">
        <v>5804571</v>
      </c>
      <c r="BH6" s="660"/>
      <c r="BI6" s="660"/>
      <c r="BJ6" s="660"/>
      <c r="BK6" s="660"/>
      <c r="BL6" s="660"/>
      <c r="BM6" s="660"/>
      <c r="BN6" s="661"/>
      <c r="BO6" s="662">
        <v>96.6</v>
      </c>
      <c r="BP6" s="662"/>
      <c r="BQ6" s="662"/>
      <c r="BR6" s="662"/>
      <c r="BS6" s="663">
        <v>39375</v>
      </c>
      <c r="BT6" s="663"/>
      <c r="BU6" s="663"/>
      <c r="BV6" s="663"/>
      <c r="BW6" s="663"/>
      <c r="BX6" s="663"/>
      <c r="BY6" s="663"/>
      <c r="BZ6" s="663"/>
      <c r="CA6" s="663"/>
      <c r="CB6" s="667"/>
      <c r="CD6" s="645" t="s">
        <v>237</v>
      </c>
      <c r="CE6" s="646"/>
      <c r="CF6" s="646"/>
      <c r="CG6" s="646"/>
      <c r="CH6" s="646"/>
      <c r="CI6" s="646"/>
      <c r="CJ6" s="646"/>
      <c r="CK6" s="646"/>
      <c r="CL6" s="646"/>
      <c r="CM6" s="646"/>
      <c r="CN6" s="646"/>
      <c r="CO6" s="646"/>
      <c r="CP6" s="646"/>
      <c r="CQ6" s="647"/>
      <c r="CR6" s="659">
        <v>193579</v>
      </c>
      <c r="CS6" s="660"/>
      <c r="CT6" s="660"/>
      <c r="CU6" s="660"/>
      <c r="CV6" s="660"/>
      <c r="CW6" s="660"/>
      <c r="CX6" s="660"/>
      <c r="CY6" s="661"/>
      <c r="CZ6" s="653">
        <v>0.5</v>
      </c>
      <c r="DA6" s="654"/>
      <c r="DB6" s="654"/>
      <c r="DC6" s="670"/>
      <c r="DD6" s="668" t="s">
        <v>181</v>
      </c>
      <c r="DE6" s="660"/>
      <c r="DF6" s="660"/>
      <c r="DG6" s="660"/>
      <c r="DH6" s="660"/>
      <c r="DI6" s="660"/>
      <c r="DJ6" s="660"/>
      <c r="DK6" s="660"/>
      <c r="DL6" s="660"/>
      <c r="DM6" s="660"/>
      <c r="DN6" s="660"/>
      <c r="DO6" s="660"/>
      <c r="DP6" s="661"/>
      <c r="DQ6" s="668">
        <v>193579</v>
      </c>
      <c r="DR6" s="660"/>
      <c r="DS6" s="660"/>
      <c r="DT6" s="660"/>
      <c r="DU6" s="660"/>
      <c r="DV6" s="660"/>
      <c r="DW6" s="660"/>
      <c r="DX6" s="660"/>
      <c r="DY6" s="660"/>
      <c r="DZ6" s="660"/>
      <c r="EA6" s="660"/>
      <c r="EB6" s="660"/>
      <c r="EC6" s="669"/>
    </row>
    <row r="7" spans="2:143" ht="11.25" customHeight="1" x14ac:dyDescent="0.25">
      <c r="B7" s="656" t="s">
        <v>238</v>
      </c>
      <c r="C7" s="657"/>
      <c r="D7" s="657"/>
      <c r="E7" s="657"/>
      <c r="F7" s="657"/>
      <c r="G7" s="657"/>
      <c r="H7" s="657"/>
      <c r="I7" s="657"/>
      <c r="J7" s="657"/>
      <c r="K7" s="657"/>
      <c r="L7" s="657"/>
      <c r="M7" s="657"/>
      <c r="N7" s="657"/>
      <c r="O7" s="657"/>
      <c r="P7" s="657"/>
      <c r="Q7" s="658"/>
      <c r="R7" s="659">
        <v>1678</v>
      </c>
      <c r="S7" s="660"/>
      <c r="T7" s="660"/>
      <c r="U7" s="660"/>
      <c r="V7" s="660"/>
      <c r="W7" s="660"/>
      <c r="X7" s="660"/>
      <c r="Y7" s="661"/>
      <c r="Z7" s="662">
        <v>0</v>
      </c>
      <c r="AA7" s="662"/>
      <c r="AB7" s="662"/>
      <c r="AC7" s="662"/>
      <c r="AD7" s="663">
        <v>1678</v>
      </c>
      <c r="AE7" s="663"/>
      <c r="AF7" s="663"/>
      <c r="AG7" s="663"/>
      <c r="AH7" s="663"/>
      <c r="AI7" s="663"/>
      <c r="AJ7" s="663"/>
      <c r="AK7" s="663"/>
      <c r="AL7" s="664">
        <v>0</v>
      </c>
      <c r="AM7" s="665"/>
      <c r="AN7" s="665"/>
      <c r="AO7" s="666"/>
      <c r="AP7" s="656" t="s">
        <v>239</v>
      </c>
      <c r="AQ7" s="657"/>
      <c r="AR7" s="657"/>
      <c r="AS7" s="657"/>
      <c r="AT7" s="657"/>
      <c r="AU7" s="657"/>
      <c r="AV7" s="657"/>
      <c r="AW7" s="657"/>
      <c r="AX7" s="657"/>
      <c r="AY7" s="657"/>
      <c r="AZ7" s="657"/>
      <c r="BA7" s="657"/>
      <c r="BB7" s="657"/>
      <c r="BC7" s="657"/>
      <c r="BD7" s="657"/>
      <c r="BE7" s="657"/>
      <c r="BF7" s="658"/>
      <c r="BG7" s="659">
        <v>2156209</v>
      </c>
      <c r="BH7" s="660"/>
      <c r="BI7" s="660"/>
      <c r="BJ7" s="660"/>
      <c r="BK7" s="660"/>
      <c r="BL7" s="660"/>
      <c r="BM7" s="660"/>
      <c r="BN7" s="661"/>
      <c r="BO7" s="662">
        <v>35.9</v>
      </c>
      <c r="BP7" s="662"/>
      <c r="BQ7" s="662"/>
      <c r="BR7" s="662"/>
      <c r="BS7" s="663">
        <v>39375</v>
      </c>
      <c r="BT7" s="663"/>
      <c r="BU7" s="663"/>
      <c r="BV7" s="663"/>
      <c r="BW7" s="663"/>
      <c r="BX7" s="663"/>
      <c r="BY7" s="663"/>
      <c r="BZ7" s="663"/>
      <c r="CA7" s="663"/>
      <c r="CB7" s="667"/>
      <c r="CD7" s="656" t="s">
        <v>240</v>
      </c>
      <c r="CE7" s="657"/>
      <c r="CF7" s="657"/>
      <c r="CG7" s="657"/>
      <c r="CH7" s="657"/>
      <c r="CI7" s="657"/>
      <c r="CJ7" s="657"/>
      <c r="CK7" s="657"/>
      <c r="CL7" s="657"/>
      <c r="CM7" s="657"/>
      <c r="CN7" s="657"/>
      <c r="CO7" s="657"/>
      <c r="CP7" s="657"/>
      <c r="CQ7" s="658"/>
      <c r="CR7" s="659">
        <v>3350108</v>
      </c>
      <c r="CS7" s="660"/>
      <c r="CT7" s="660"/>
      <c r="CU7" s="660"/>
      <c r="CV7" s="660"/>
      <c r="CW7" s="660"/>
      <c r="CX7" s="660"/>
      <c r="CY7" s="661"/>
      <c r="CZ7" s="662">
        <v>9.1999999999999993</v>
      </c>
      <c r="DA7" s="662"/>
      <c r="DB7" s="662"/>
      <c r="DC7" s="662"/>
      <c r="DD7" s="668">
        <v>115021</v>
      </c>
      <c r="DE7" s="660"/>
      <c r="DF7" s="660"/>
      <c r="DG7" s="660"/>
      <c r="DH7" s="660"/>
      <c r="DI7" s="660"/>
      <c r="DJ7" s="660"/>
      <c r="DK7" s="660"/>
      <c r="DL7" s="660"/>
      <c r="DM7" s="660"/>
      <c r="DN7" s="660"/>
      <c r="DO7" s="660"/>
      <c r="DP7" s="661"/>
      <c r="DQ7" s="668">
        <v>2451138</v>
      </c>
      <c r="DR7" s="660"/>
      <c r="DS7" s="660"/>
      <c r="DT7" s="660"/>
      <c r="DU7" s="660"/>
      <c r="DV7" s="660"/>
      <c r="DW7" s="660"/>
      <c r="DX7" s="660"/>
      <c r="DY7" s="660"/>
      <c r="DZ7" s="660"/>
      <c r="EA7" s="660"/>
      <c r="EB7" s="660"/>
      <c r="EC7" s="669"/>
    </row>
    <row r="8" spans="2:143" ht="11.25" customHeight="1" x14ac:dyDescent="0.25">
      <c r="B8" s="656" t="s">
        <v>241</v>
      </c>
      <c r="C8" s="657"/>
      <c r="D8" s="657"/>
      <c r="E8" s="657"/>
      <c r="F8" s="657"/>
      <c r="G8" s="657"/>
      <c r="H8" s="657"/>
      <c r="I8" s="657"/>
      <c r="J8" s="657"/>
      <c r="K8" s="657"/>
      <c r="L8" s="657"/>
      <c r="M8" s="657"/>
      <c r="N8" s="657"/>
      <c r="O8" s="657"/>
      <c r="P8" s="657"/>
      <c r="Q8" s="658"/>
      <c r="R8" s="659">
        <v>24242</v>
      </c>
      <c r="S8" s="660"/>
      <c r="T8" s="660"/>
      <c r="U8" s="660"/>
      <c r="V8" s="660"/>
      <c r="W8" s="660"/>
      <c r="X8" s="660"/>
      <c r="Y8" s="661"/>
      <c r="Z8" s="662">
        <v>0.1</v>
      </c>
      <c r="AA8" s="662"/>
      <c r="AB8" s="662"/>
      <c r="AC8" s="662"/>
      <c r="AD8" s="663">
        <v>24242</v>
      </c>
      <c r="AE8" s="663"/>
      <c r="AF8" s="663"/>
      <c r="AG8" s="663"/>
      <c r="AH8" s="663"/>
      <c r="AI8" s="663"/>
      <c r="AJ8" s="663"/>
      <c r="AK8" s="663"/>
      <c r="AL8" s="664">
        <v>0.1</v>
      </c>
      <c r="AM8" s="665"/>
      <c r="AN8" s="665"/>
      <c r="AO8" s="666"/>
      <c r="AP8" s="656" t="s">
        <v>242</v>
      </c>
      <c r="AQ8" s="657"/>
      <c r="AR8" s="657"/>
      <c r="AS8" s="657"/>
      <c r="AT8" s="657"/>
      <c r="AU8" s="657"/>
      <c r="AV8" s="657"/>
      <c r="AW8" s="657"/>
      <c r="AX8" s="657"/>
      <c r="AY8" s="657"/>
      <c r="AZ8" s="657"/>
      <c r="BA8" s="657"/>
      <c r="BB8" s="657"/>
      <c r="BC8" s="657"/>
      <c r="BD8" s="657"/>
      <c r="BE8" s="657"/>
      <c r="BF8" s="658"/>
      <c r="BG8" s="659">
        <v>87932</v>
      </c>
      <c r="BH8" s="660"/>
      <c r="BI8" s="660"/>
      <c r="BJ8" s="660"/>
      <c r="BK8" s="660"/>
      <c r="BL8" s="660"/>
      <c r="BM8" s="660"/>
      <c r="BN8" s="661"/>
      <c r="BO8" s="662">
        <v>1.5</v>
      </c>
      <c r="BP8" s="662"/>
      <c r="BQ8" s="662"/>
      <c r="BR8" s="662"/>
      <c r="BS8" s="663" t="s">
        <v>129</v>
      </c>
      <c r="BT8" s="663"/>
      <c r="BU8" s="663"/>
      <c r="BV8" s="663"/>
      <c r="BW8" s="663"/>
      <c r="BX8" s="663"/>
      <c r="BY8" s="663"/>
      <c r="BZ8" s="663"/>
      <c r="CA8" s="663"/>
      <c r="CB8" s="667"/>
      <c r="CD8" s="656" t="s">
        <v>243</v>
      </c>
      <c r="CE8" s="657"/>
      <c r="CF8" s="657"/>
      <c r="CG8" s="657"/>
      <c r="CH8" s="657"/>
      <c r="CI8" s="657"/>
      <c r="CJ8" s="657"/>
      <c r="CK8" s="657"/>
      <c r="CL8" s="657"/>
      <c r="CM8" s="657"/>
      <c r="CN8" s="657"/>
      <c r="CO8" s="657"/>
      <c r="CP8" s="657"/>
      <c r="CQ8" s="658"/>
      <c r="CR8" s="659">
        <v>9024483</v>
      </c>
      <c r="CS8" s="660"/>
      <c r="CT8" s="660"/>
      <c r="CU8" s="660"/>
      <c r="CV8" s="660"/>
      <c r="CW8" s="660"/>
      <c r="CX8" s="660"/>
      <c r="CY8" s="661"/>
      <c r="CZ8" s="662">
        <v>24.7</v>
      </c>
      <c r="DA8" s="662"/>
      <c r="DB8" s="662"/>
      <c r="DC8" s="662"/>
      <c r="DD8" s="668">
        <v>81836</v>
      </c>
      <c r="DE8" s="660"/>
      <c r="DF8" s="660"/>
      <c r="DG8" s="660"/>
      <c r="DH8" s="660"/>
      <c r="DI8" s="660"/>
      <c r="DJ8" s="660"/>
      <c r="DK8" s="660"/>
      <c r="DL8" s="660"/>
      <c r="DM8" s="660"/>
      <c r="DN8" s="660"/>
      <c r="DO8" s="660"/>
      <c r="DP8" s="661"/>
      <c r="DQ8" s="668">
        <v>4532002</v>
      </c>
      <c r="DR8" s="660"/>
      <c r="DS8" s="660"/>
      <c r="DT8" s="660"/>
      <c r="DU8" s="660"/>
      <c r="DV8" s="660"/>
      <c r="DW8" s="660"/>
      <c r="DX8" s="660"/>
      <c r="DY8" s="660"/>
      <c r="DZ8" s="660"/>
      <c r="EA8" s="660"/>
      <c r="EB8" s="660"/>
      <c r="EC8" s="669"/>
    </row>
    <row r="9" spans="2:143" ht="11.25" customHeight="1" x14ac:dyDescent="0.25">
      <c r="B9" s="656" t="s">
        <v>244</v>
      </c>
      <c r="C9" s="657"/>
      <c r="D9" s="657"/>
      <c r="E9" s="657"/>
      <c r="F9" s="657"/>
      <c r="G9" s="657"/>
      <c r="H9" s="657"/>
      <c r="I9" s="657"/>
      <c r="J9" s="657"/>
      <c r="K9" s="657"/>
      <c r="L9" s="657"/>
      <c r="M9" s="657"/>
      <c r="N9" s="657"/>
      <c r="O9" s="657"/>
      <c r="P9" s="657"/>
      <c r="Q9" s="658"/>
      <c r="R9" s="659">
        <v>16872</v>
      </c>
      <c r="S9" s="660"/>
      <c r="T9" s="660"/>
      <c r="U9" s="660"/>
      <c r="V9" s="660"/>
      <c r="W9" s="660"/>
      <c r="X9" s="660"/>
      <c r="Y9" s="661"/>
      <c r="Z9" s="662">
        <v>0</v>
      </c>
      <c r="AA9" s="662"/>
      <c r="AB9" s="662"/>
      <c r="AC9" s="662"/>
      <c r="AD9" s="663">
        <v>16872</v>
      </c>
      <c r="AE9" s="663"/>
      <c r="AF9" s="663"/>
      <c r="AG9" s="663"/>
      <c r="AH9" s="663"/>
      <c r="AI9" s="663"/>
      <c r="AJ9" s="663"/>
      <c r="AK9" s="663"/>
      <c r="AL9" s="664">
        <v>0.1</v>
      </c>
      <c r="AM9" s="665"/>
      <c r="AN9" s="665"/>
      <c r="AO9" s="666"/>
      <c r="AP9" s="656" t="s">
        <v>245</v>
      </c>
      <c r="AQ9" s="657"/>
      <c r="AR9" s="657"/>
      <c r="AS9" s="657"/>
      <c r="AT9" s="657"/>
      <c r="AU9" s="657"/>
      <c r="AV9" s="657"/>
      <c r="AW9" s="657"/>
      <c r="AX9" s="657"/>
      <c r="AY9" s="657"/>
      <c r="AZ9" s="657"/>
      <c r="BA9" s="657"/>
      <c r="BB9" s="657"/>
      <c r="BC9" s="657"/>
      <c r="BD9" s="657"/>
      <c r="BE9" s="657"/>
      <c r="BF9" s="658"/>
      <c r="BG9" s="659">
        <v>1796643</v>
      </c>
      <c r="BH9" s="660"/>
      <c r="BI9" s="660"/>
      <c r="BJ9" s="660"/>
      <c r="BK9" s="660"/>
      <c r="BL9" s="660"/>
      <c r="BM9" s="660"/>
      <c r="BN9" s="661"/>
      <c r="BO9" s="662">
        <v>29.9</v>
      </c>
      <c r="BP9" s="662"/>
      <c r="BQ9" s="662"/>
      <c r="BR9" s="662"/>
      <c r="BS9" s="663" t="s">
        <v>129</v>
      </c>
      <c r="BT9" s="663"/>
      <c r="BU9" s="663"/>
      <c r="BV9" s="663"/>
      <c r="BW9" s="663"/>
      <c r="BX9" s="663"/>
      <c r="BY9" s="663"/>
      <c r="BZ9" s="663"/>
      <c r="CA9" s="663"/>
      <c r="CB9" s="667"/>
      <c r="CD9" s="656" t="s">
        <v>246</v>
      </c>
      <c r="CE9" s="657"/>
      <c r="CF9" s="657"/>
      <c r="CG9" s="657"/>
      <c r="CH9" s="657"/>
      <c r="CI9" s="657"/>
      <c r="CJ9" s="657"/>
      <c r="CK9" s="657"/>
      <c r="CL9" s="657"/>
      <c r="CM9" s="657"/>
      <c r="CN9" s="657"/>
      <c r="CO9" s="657"/>
      <c r="CP9" s="657"/>
      <c r="CQ9" s="658"/>
      <c r="CR9" s="659">
        <v>3836429</v>
      </c>
      <c r="CS9" s="660"/>
      <c r="CT9" s="660"/>
      <c r="CU9" s="660"/>
      <c r="CV9" s="660"/>
      <c r="CW9" s="660"/>
      <c r="CX9" s="660"/>
      <c r="CY9" s="661"/>
      <c r="CZ9" s="662">
        <v>10.5</v>
      </c>
      <c r="DA9" s="662"/>
      <c r="DB9" s="662"/>
      <c r="DC9" s="662"/>
      <c r="DD9" s="668">
        <v>1307095</v>
      </c>
      <c r="DE9" s="660"/>
      <c r="DF9" s="660"/>
      <c r="DG9" s="660"/>
      <c r="DH9" s="660"/>
      <c r="DI9" s="660"/>
      <c r="DJ9" s="660"/>
      <c r="DK9" s="660"/>
      <c r="DL9" s="660"/>
      <c r="DM9" s="660"/>
      <c r="DN9" s="660"/>
      <c r="DO9" s="660"/>
      <c r="DP9" s="661"/>
      <c r="DQ9" s="668">
        <v>1937284</v>
      </c>
      <c r="DR9" s="660"/>
      <c r="DS9" s="660"/>
      <c r="DT9" s="660"/>
      <c r="DU9" s="660"/>
      <c r="DV9" s="660"/>
      <c r="DW9" s="660"/>
      <c r="DX9" s="660"/>
      <c r="DY9" s="660"/>
      <c r="DZ9" s="660"/>
      <c r="EA9" s="660"/>
      <c r="EB9" s="660"/>
      <c r="EC9" s="669"/>
    </row>
    <row r="10" spans="2:143" ht="11.25" customHeight="1" x14ac:dyDescent="0.25">
      <c r="B10" s="656" t="s">
        <v>247</v>
      </c>
      <c r="C10" s="657"/>
      <c r="D10" s="657"/>
      <c r="E10" s="657"/>
      <c r="F10" s="657"/>
      <c r="G10" s="657"/>
      <c r="H10" s="657"/>
      <c r="I10" s="657"/>
      <c r="J10" s="657"/>
      <c r="K10" s="657"/>
      <c r="L10" s="657"/>
      <c r="M10" s="657"/>
      <c r="N10" s="657"/>
      <c r="O10" s="657"/>
      <c r="P10" s="657"/>
      <c r="Q10" s="658"/>
      <c r="R10" s="659" t="s">
        <v>129</v>
      </c>
      <c r="S10" s="660"/>
      <c r="T10" s="660"/>
      <c r="U10" s="660"/>
      <c r="V10" s="660"/>
      <c r="W10" s="660"/>
      <c r="X10" s="660"/>
      <c r="Y10" s="661"/>
      <c r="Z10" s="662" t="s">
        <v>129</v>
      </c>
      <c r="AA10" s="662"/>
      <c r="AB10" s="662"/>
      <c r="AC10" s="662"/>
      <c r="AD10" s="663" t="s">
        <v>129</v>
      </c>
      <c r="AE10" s="663"/>
      <c r="AF10" s="663"/>
      <c r="AG10" s="663"/>
      <c r="AH10" s="663"/>
      <c r="AI10" s="663"/>
      <c r="AJ10" s="663"/>
      <c r="AK10" s="663"/>
      <c r="AL10" s="664" t="s">
        <v>129</v>
      </c>
      <c r="AM10" s="665"/>
      <c r="AN10" s="665"/>
      <c r="AO10" s="666"/>
      <c r="AP10" s="656" t="s">
        <v>248</v>
      </c>
      <c r="AQ10" s="657"/>
      <c r="AR10" s="657"/>
      <c r="AS10" s="657"/>
      <c r="AT10" s="657"/>
      <c r="AU10" s="657"/>
      <c r="AV10" s="657"/>
      <c r="AW10" s="657"/>
      <c r="AX10" s="657"/>
      <c r="AY10" s="657"/>
      <c r="AZ10" s="657"/>
      <c r="BA10" s="657"/>
      <c r="BB10" s="657"/>
      <c r="BC10" s="657"/>
      <c r="BD10" s="657"/>
      <c r="BE10" s="657"/>
      <c r="BF10" s="658"/>
      <c r="BG10" s="659">
        <v>133717</v>
      </c>
      <c r="BH10" s="660"/>
      <c r="BI10" s="660"/>
      <c r="BJ10" s="660"/>
      <c r="BK10" s="660"/>
      <c r="BL10" s="660"/>
      <c r="BM10" s="660"/>
      <c r="BN10" s="661"/>
      <c r="BO10" s="662">
        <v>2.2000000000000002</v>
      </c>
      <c r="BP10" s="662"/>
      <c r="BQ10" s="662"/>
      <c r="BR10" s="662"/>
      <c r="BS10" s="663" t="s">
        <v>129</v>
      </c>
      <c r="BT10" s="663"/>
      <c r="BU10" s="663"/>
      <c r="BV10" s="663"/>
      <c r="BW10" s="663"/>
      <c r="BX10" s="663"/>
      <c r="BY10" s="663"/>
      <c r="BZ10" s="663"/>
      <c r="CA10" s="663"/>
      <c r="CB10" s="667"/>
      <c r="CD10" s="656" t="s">
        <v>249</v>
      </c>
      <c r="CE10" s="657"/>
      <c r="CF10" s="657"/>
      <c r="CG10" s="657"/>
      <c r="CH10" s="657"/>
      <c r="CI10" s="657"/>
      <c r="CJ10" s="657"/>
      <c r="CK10" s="657"/>
      <c r="CL10" s="657"/>
      <c r="CM10" s="657"/>
      <c r="CN10" s="657"/>
      <c r="CO10" s="657"/>
      <c r="CP10" s="657"/>
      <c r="CQ10" s="658"/>
      <c r="CR10" s="659">
        <v>33367</v>
      </c>
      <c r="CS10" s="660"/>
      <c r="CT10" s="660"/>
      <c r="CU10" s="660"/>
      <c r="CV10" s="660"/>
      <c r="CW10" s="660"/>
      <c r="CX10" s="660"/>
      <c r="CY10" s="661"/>
      <c r="CZ10" s="662">
        <v>0.1</v>
      </c>
      <c r="DA10" s="662"/>
      <c r="DB10" s="662"/>
      <c r="DC10" s="662"/>
      <c r="DD10" s="668" t="s">
        <v>129</v>
      </c>
      <c r="DE10" s="660"/>
      <c r="DF10" s="660"/>
      <c r="DG10" s="660"/>
      <c r="DH10" s="660"/>
      <c r="DI10" s="660"/>
      <c r="DJ10" s="660"/>
      <c r="DK10" s="660"/>
      <c r="DL10" s="660"/>
      <c r="DM10" s="660"/>
      <c r="DN10" s="660"/>
      <c r="DO10" s="660"/>
      <c r="DP10" s="661"/>
      <c r="DQ10" s="668">
        <v>30608</v>
      </c>
      <c r="DR10" s="660"/>
      <c r="DS10" s="660"/>
      <c r="DT10" s="660"/>
      <c r="DU10" s="660"/>
      <c r="DV10" s="660"/>
      <c r="DW10" s="660"/>
      <c r="DX10" s="660"/>
      <c r="DY10" s="660"/>
      <c r="DZ10" s="660"/>
      <c r="EA10" s="660"/>
      <c r="EB10" s="660"/>
      <c r="EC10" s="669"/>
    </row>
    <row r="11" spans="2:143" ht="11.25" customHeight="1" x14ac:dyDescent="0.25">
      <c r="B11" s="656" t="s">
        <v>250</v>
      </c>
      <c r="C11" s="657"/>
      <c r="D11" s="657"/>
      <c r="E11" s="657"/>
      <c r="F11" s="657"/>
      <c r="G11" s="657"/>
      <c r="H11" s="657"/>
      <c r="I11" s="657"/>
      <c r="J11" s="657"/>
      <c r="K11" s="657"/>
      <c r="L11" s="657"/>
      <c r="M11" s="657"/>
      <c r="N11" s="657"/>
      <c r="O11" s="657"/>
      <c r="P11" s="657"/>
      <c r="Q11" s="658"/>
      <c r="R11" s="659">
        <v>1294483</v>
      </c>
      <c r="S11" s="660"/>
      <c r="T11" s="660"/>
      <c r="U11" s="660"/>
      <c r="V11" s="660"/>
      <c r="W11" s="660"/>
      <c r="X11" s="660"/>
      <c r="Y11" s="661"/>
      <c r="Z11" s="664">
        <v>3.4</v>
      </c>
      <c r="AA11" s="665"/>
      <c r="AB11" s="665"/>
      <c r="AC11" s="671"/>
      <c r="AD11" s="668">
        <v>1294483</v>
      </c>
      <c r="AE11" s="660"/>
      <c r="AF11" s="660"/>
      <c r="AG11" s="660"/>
      <c r="AH11" s="660"/>
      <c r="AI11" s="660"/>
      <c r="AJ11" s="660"/>
      <c r="AK11" s="661"/>
      <c r="AL11" s="664">
        <v>6.5</v>
      </c>
      <c r="AM11" s="665"/>
      <c r="AN11" s="665"/>
      <c r="AO11" s="666"/>
      <c r="AP11" s="656" t="s">
        <v>251</v>
      </c>
      <c r="AQ11" s="657"/>
      <c r="AR11" s="657"/>
      <c r="AS11" s="657"/>
      <c r="AT11" s="657"/>
      <c r="AU11" s="657"/>
      <c r="AV11" s="657"/>
      <c r="AW11" s="657"/>
      <c r="AX11" s="657"/>
      <c r="AY11" s="657"/>
      <c r="AZ11" s="657"/>
      <c r="BA11" s="657"/>
      <c r="BB11" s="657"/>
      <c r="BC11" s="657"/>
      <c r="BD11" s="657"/>
      <c r="BE11" s="657"/>
      <c r="BF11" s="658"/>
      <c r="BG11" s="659">
        <v>137917</v>
      </c>
      <c r="BH11" s="660"/>
      <c r="BI11" s="660"/>
      <c r="BJ11" s="660"/>
      <c r="BK11" s="660"/>
      <c r="BL11" s="660"/>
      <c r="BM11" s="660"/>
      <c r="BN11" s="661"/>
      <c r="BO11" s="662">
        <v>2.2999999999999998</v>
      </c>
      <c r="BP11" s="662"/>
      <c r="BQ11" s="662"/>
      <c r="BR11" s="662"/>
      <c r="BS11" s="663">
        <v>39375</v>
      </c>
      <c r="BT11" s="663"/>
      <c r="BU11" s="663"/>
      <c r="BV11" s="663"/>
      <c r="BW11" s="663"/>
      <c r="BX11" s="663"/>
      <c r="BY11" s="663"/>
      <c r="BZ11" s="663"/>
      <c r="CA11" s="663"/>
      <c r="CB11" s="667"/>
      <c r="CD11" s="656" t="s">
        <v>252</v>
      </c>
      <c r="CE11" s="657"/>
      <c r="CF11" s="657"/>
      <c r="CG11" s="657"/>
      <c r="CH11" s="657"/>
      <c r="CI11" s="657"/>
      <c r="CJ11" s="657"/>
      <c r="CK11" s="657"/>
      <c r="CL11" s="657"/>
      <c r="CM11" s="657"/>
      <c r="CN11" s="657"/>
      <c r="CO11" s="657"/>
      <c r="CP11" s="657"/>
      <c r="CQ11" s="658"/>
      <c r="CR11" s="659">
        <v>1800089</v>
      </c>
      <c r="CS11" s="660"/>
      <c r="CT11" s="660"/>
      <c r="CU11" s="660"/>
      <c r="CV11" s="660"/>
      <c r="CW11" s="660"/>
      <c r="CX11" s="660"/>
      <c r="CY11" s="661"/>
      <c r="CZ11" s="662">
        <v>4.9000000000000004</v>
      </c>
      <c r="DA11" s="662"/>
      <c r="DB11" s="662"/>
      <c r="DC11" s="662"/>
      <c r="DD11" s="668">
        <v>263510</v>
      </c>
      <c r="DE11" s="660"/>
      <c r="DF11" s="660"/>
      <c r="DG11" s="660"/>
      <c r="DH11" s="660"/>
      <c r="DI11" s="660"/>
      <c r="DJ11" s="660"/>
      <c r="DK11" s="660"/>
      <c r="DL11" s="660"/>
      <c r="DM11" s="660"/>
      <c r="DN11" s="660"/>
      <c r="DO11" s="660"/>
      <c r="DP11" s="661"/>
      <c r="DQ11" s="668">
        <v>841853</v>
      </c>
      <c r="DR11" s="660"/>
      <c r="DS11" s="660"/>
      <c r="DT11" s="660"/>
      <c r="DU11" s="660"/>
      <c r="DV11" s="660"/>
      <c r="DW11" s="660"/>
      <c r="DX11" s="660"/>
      <c r="DY11" s="660"/>
      <c r="DZ11" s="660"/>
      <c r="EA11" s="660"/>
      <c r="EB11" s="660"/>
      <c r="EC11" s="669"/>
    </row>
    <row r="12" spans="2:143" ht="11.25" customHeight="1" x14ac:dyDescent="0.25">
      <c r="B12" s="656" t="s">
        <v>253</v>
      </c>
      <c r="C12" s="657"/>
      <c r="D12" s="657"/>
      <c r="E12" s="657"/>
      <c r="F12" s="657"/>
      <c r="G12" s="657"/>
      <c r="H12" s="657"/>
      <c r="I12" s="657"/>
      <c r="J12" s="657"/>
      <c r="K12" s="657"/>
      <c r="L12" s="657"/>
      <c r="M12" s="657"/>
      <c r="N12" s="657"/>
      <c r="O12" s="657"/>
      <c r="P12" s="657"/>
      <c r="Q12" s="658"/>
      <c r="R12" s="659">
        <v>13184</v>
      </c>
      <c r="S12" s="660"/>
      <c r="T12" s="660"/>
      <c r="U12" s="660"/>
      <c r="V12" s="660"/>
      <c r="W12" s="660"/>
      <c r="X12" s="660"/>
      <c r="Y12" s="661"/>
      <c r="Z12" s="662">
        <v>0</v>
      </c>
      <c r="AA12" s="662"/>
      <c r="AB12" s="662"/>
      <c r="AC12" s="662"/>
      <c r="AD12" s="663">
        <v>13184</v>
      </c>
      <c r="AE12" s="663"/>
      <c r="AF12" s="663"/>
      <c r="AG12" s="663"/>
      <c r="AH12" s="663"/>
      <c r="AI12" s="663"/>
      <c r="AJ12" s="663"/>
      <c r="AK12" s="663"/>
      <c r="AL12" s="664">
        <v>0.1</v>
      </c>
      <c r="AM12" s="665"/>
      <c r="AN12" s="665"/>
      <c r="AO12" s="666"/>
      <c r="AP12" s="656" t="s">
        <v>254</v>
      </c>
      <c r="AQ12" s="657"/>
      <c r="AR12" s="657"/>
      <c r="AS12" s="657"/>
      <c r="AT12" s="657"/>
      <c r="AU12" s="657"/>
      <c r="AV12" s="657"/>
      <c r="AW12" s="657"/>
      <c r="AX12" s="657"/>
      <c r="AY12" s="657"/>
      <c r="AZ12" s="657"/>
      <c r="BA12" s="657"/>
      <c r="BB12" s="657"/>
      <c r="BC12" s="657"/>
      <c r="BD12" s="657"/>
      <c r="BE12" s="657"/>
      <c r="BF12" s="658"/>
      <c r="BG12" s="659">
        <v>3073759</v>
      </c>
      <c r="BH12" s="660"/>
      <c r="BI12" s="660"/>
      <c r="BJ12" s="660"/>
      <c r="BK12" s="660"/>
      <c r="BL12" s="660"/>
      <c r="BM12" s="660"/>
      <c r="BN12" s="661"/>
      <c r="BO12" s="662">
        <v>51.2</v>
      </c>
      <c r="BP12" s="662"/>
      <c r="BQ12" s="662"/>
      <c r="BR12" s="662"/>
      <c r="BS12" s="663" t="s">
        <v>129</v>
      </c>
      <c r="BT12" s="663"/>
      <c r="BU12" s="663"/>
      <c r="BV12" s="663"/>
      <c r="BW12" s="663"/>
      <c r="BX12" s="663"/>
      <c r="BY12" s="663"/>
      <c r="BZ12" s="663"/>
      <c r="CA12" s="663"/>
      <c r="CB12" s="667"/>
      <c r="CD12" s="656" t="s">
        <v>255</v>
      </c>
      <c r="CE12" s="657"/>
      <c r="CF12" s="657"/>
      <c r="CG12" s="657"/>
      <c r="CH12" s="657"/>
      <c r="CI12" s="657"/>
      <c r="CJ12" s="657"/>
      <c r="CK12" s="657"/>
      <c r="CL12" s="657"/>
      <c r="CM12" s="657"/>
      <c r="CN12" s="657"/>
      <c r="CO12" s="657"/>
      <c r="CP12" s="657"/>
      <c r="CQ12" s="658"/>
      <c r="CR12" s="659">
        <v>2142386</v>
      </c>
      <c r="CS12" s="660"/>
      <c r="CT12" s="660"/>
      <c r="CU12" s="660"/>
      <c r="CV12" s="660"/>
      <c r="CW12" s="660"/>
      <c r="CX12" s="660"/>
      <c r="CY12" s="661"/>
      <c r="CZ12" s="662">
        <v>5.9</v>
      </c>
      <c r="DA12" s="662"/>
      <c r="DB12" s="662"/>
      <c r="DC12" s="662"/>
      <c r="DD12" s="668">
        <v>271635</v>
      </c>
      <c r="DE12" s="660"/>
      <c r="DF12" s="660"/>
      <c r="DG12" s="660"/>
      <c r="DH12" s="660"/>
      <c r="DI12" s="660"/>
      <c r="DJ12" s="660"/>
      <c r="DK12" s="660"/>
      <c r="DL12" s="660"/>
      <c r="DM12" s="660"/>
      <c r="DN12" s="660"/>
      <c r="DO12" s="660"/>
      <c r="DP12" s="661"/>
      <c r="DQ12" s="668">
        <v>1278391</v>
      </c>
      <c r="DR12" s="660"/>
      <c r="DS12" s="660"/>
      <c r="DT12" s="660"/>
      <c r="DU12" s="660"/>
      <c r="DV12" s="660"/>
      <c r="DW12" s="660"/>
      <c r="DX12" s="660"/>
      <c r="DY12" s="660"/>
      <c r="DZ12" s="660"/>
      <c r="EA12" s="660"/>
      <c r="EB12" s="660"/>
      <c r="EC12" s="669"/>
    </row>
    <row r="13" spans="2:143" ht="11.25" customHeight="1" x14ac:dyDescent="0.25">
      <c r="B13" s="656" t="s">
        <v>256</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129</v>
      </c>
      <c r="AA13" s="662"/>
      <c r="AB13" s="662"/>
      <c r="AC13" s="662"/>
      <c r="AD13" s="663" t="s">
        <v>129</v>
      </c>
      <c r="AE13" s="663"/>
      <c r="AF13" s="663"/>
      <c r="AG13" s="663"/>
      <c r="AH13" s="663"/>
      <c r="AI13" s="663"/>
      <c r="AJ13" s="663"/>
      <c r="AK13" s="663"/>
      <c r="AL13" s="664" t="s">
        <v>129</v>
      </c>
      <c r="AM13" s="665"/>
      <c r="AN13" s="665"/>
      <c r="AO13" s="666"/>
      <c r="AP13" s="656" t="s">
        <v>257</v>
      </c>
      <c r="AQ13" s="657"/>
      <c r="AR13" s="657"/>
      <c r="AS13" s="657"/>
      <c r="AT13" s="657"/>
      <c r="AU13" s="657"/>
      <c r="AV13" s="657"/>
      <c r="AW13" s="657"/>
      <c r="AX13" s="657"/>
      <c r="AY13" s="657"/>
      <c r="AZ13" s="657"/>
      <c r="BA13" s="657"/>
      <c r="BB13" s="657"/>
      <c r="BC13" s="657"/>
      <c r="BD13" s="657"/>
      <c r="BE13" s="657"/>
      <c r="BF13" s="658"/>
      <c r="BG13" s="659">
        <v>3068313</v>
      </c>
      <c r="BH13" s="660"/>
      <c r="BI13" s="660"/>
      <c r="BJ13" s="660"/>
      <c r="BK13" s="660"/>
      <c r="BL13" s="660"/>
      <c r="BM13" s="660"/>
      <c r="BN13" s="661"/>
      <c r="BO13" s="662">
        <v>51.1</v>
      </c>
      <c r="BP13" s="662"/>
      <c r="BQ13" s="662"/>
      <c r="BR13" s="662"/>
      <c r="BS13" s="663" t="s">
        <v>129</v>
      </c>
      <c r="BT13" s="663"/>
      <c r="BU13" s="663"/>
      <c r="BV13" s="663"/>
      <c r="BW13" s="663"/>
      <c r="BX13" s="663"/>
      <c r="BY13" s="663"/>
      <c r="BZ13" s="663"/>
      <c r="CA13" s="663"/>
      <c r="CB13" s="667"/>
      <c r="CD13" s="656" t="s">
        <v>258</v>
      </c>
      <c r="CE13" s="657"/>
      <c r="CF13" s="657"/>
      <c r="CG13" s="657"/>
      <c r="CH13" s="657"/>
      <c r="CI13" s="657"/>
      <c r="CJ13" s="657"/>
      <c r="CK13" s="657"/>
      <c r="CL13" s="657"/>
      <c r="CM13" s="657"/>
      <c r="CN13" s="657"/>
      <c r="CO13" s="657"/>
      <c r="CP13" s="657"/>
      <c r="CQ13" s="658"/>
      <c r="CR13" s="659">
        <v>6428752</v>
      </c>
      <c r="CS13" s="660"/>
      <c r="CT13" s="660"/>
      <c r="CU13" s="660"/>
      <c r="CV13" s="660"/>
      <c r="CW13" s="660"/>
      <c r="CX13" s="660"/>
      <c r="CY13" s="661"/>
      <c r="CZ13" s="662">
        <v>17.600000000000001</v>
      </c>
      <c r="DA13" s="662"/>
      <c r="DB13" s="662"/>
      <c r="DC13" s="662"/>
      <c r="DD13" s="668">
        <v>2727394</v>
      </c>
      <c r="DE13" s="660"/>
      <c r="DF13" s="660"/>
      <c r="DG13" s="660"/>
      <c r="DH13" s="660"/>
      <c r="DI13" s="660"/>
      <c r="DJ13" s="660"/>
      <c r="DK13" s="660"/>
      <c r="DL13" s="660"/>
      <c r="DM13" s="660"/>
      <c r="DN13" s="660"/>
      <c r="DO13" s="660"/>
      <c r="DP13" s="661"/>
      <c r="DQ13" s="668">
        <v>3333089</v>
      </c>
      <c r="DR13" s="660"/>
      <c r="DS13" s="660"/>
      <c r="DT13" s="660"/>
      <c r="DU13" s="660"/>
      <c r="DV13" s="660"/>
      <c r="DW13" s="660"/>
      <c r="DX13" s="660"/>
      <c r="DY13" s="660"/>
      <c r="DZ13" s="660"/>
      <c r="EA13" s="660"/>
      <c r="EB13" s="660"/>
      <c r="EC13" s="669"/>
    </row>
    <row r="14" spans="2:143" ht="11.25" customHeight="1" x14ac:dyDescent="0.25">
      <c r="B14" s="656" t="s">
        <v>259</v>
      </c>
      <c r="C14" s="657"/>
      <c r="D14" s="657"/>
      <c r="E14" s="657"/>
      <c r="F14" s="657"/>
      <c r="G14" s="657"/>
      <c r="H14" s="657"/>
      <c r="I14" s="657"/>
      <c r="J14" s="657"/>
      <c r="K14" s="657"/>
      <c r="L14" s="657"/>
      <c r="M14" s="657"/>
      <c r="N14" s="657"/>
      <c r="O14" s="657"/>
      <c r="P14" s="657"/>
      <c r="Q14" s="658"/>
      <c r="R14" s="659">
        <v>175</v>
      </c>
      <c r="S14" s="660"/>
      <c r="T14" s="660"/>
      <c r="U14" s="660"/>
      <c r="V14" s="660"/>
      <c r="W14" s="660"/>
      <c r="X14" s="660"/>
      <c r="Y14" s="661"/>
      <c r="Z14" s="662">
        <v>0</v>
      </c>
      <c r="AA14" s="662"/>
      <c r="AB14" s="662"/>
      <c r="AC14" s="662"/>
      <c r="AD14" s="663">
        <v>175</v>
      </c>
      <c r="AE14" s="663"/>
      <c r="AF14" s="663"/>
      <c r="AG14" s="663"/>
      <c r="AH14" s="663"/>
      <c r="AI14" s="663"/>
      <c r="AJ14" s="663"/>
      <c r="AK14" s="663"/>
      <c r="AL14" s="664">
        <v>0</v>
      </c>
      <c r="AM14" s="665"/>
      <c r="AN14" s="665"/>
      <c r="AO14" s="666"/>
      <c r="AP14" s="656" t="s">
        <v>260</v>
      </c>
      <c r="AQ14" s="657"/>
      <c r="AR14" s="657"/>
      <c r="AS14" s="657"/>
      <c r="AT14" s="657"/>
      <c r="AU14" s="657"/>
      <c r="AV14" s="657"/>
      <c r="AW14" s="657"/>
      <c r="AX14" s="657"/>
      <c r="AY14" s="657"/>
      <c r="AZ14" s="657"/>
      <c r="BA14" s="657"/>
      <c r="BB14" s="657"/>
      <c r="BC14" s="657"/>
      <c r="BD14" s="657"/>
      <c r="BE14" s="657"/>
      <c r="BF14" s="658"/>
      <c r="BG14" s="659">
        <v>228952</v>
      </c>
      <c r="BH14" s="660"/>
      <c r="BI14" s="660"/>
      <c r="BJ14" s="660"/>
      <c r="BK14" s="660"/>
      <c r="BL14" s="660"/>
      <c r="BM14" s="660"/>
      <c r="BN14" s="661"/>
      <c r="BO14" s="662">
        <v>3.8</v>
      </c>
      <c r="BP14" s="662"/>
      <c r="BQ14" s="662"/>
      <c r="BR14" s="662"/>
      <c r="BS14" s="663" t="s">
        <v>129</v>
      </c>
      <c r="BT14" s="663"/>
      <c r="BU14" s="663"/>
      <c r="BV14" s="663"/>
      <c r="BW14" s="663"/>
      <c r="BX14" s="663"/>
      <c r="BY14" s="663"/>
      <c r="BZ14" s="663"/>
      <c r="CA14" s="663"/>
      <c r="CB14" s="667"/>
      <c r="CD14" s="656" t="s">
        <v>261</v>
      </c>
      <c r="CE14" s="657"/>
      <c r="CF14" s="657"/>
      <c r="CG14" s="657"/>
      <c r="CH14" s="657"/>
      <c r="CI14" s="657"/>
      <c r="CJ14" s="657"/>
      <c r="CK14" s="657"/>
      <c r="CL14" s="657"/>
      <c r="CM14" s="657"/>
      <c r="CN14" s="657"/>
      <c r="CO14" s="657"/>
      <c r="CP14" s="657"/>
      <c r="CQ14" s="658"/>
      <c r="CR14" s="659">
        <v>1271577</v>
      </c>
      <c r="CS14" s="660"/>
      <c r="CT14" s="660"/>
      <c r="CU14" s="660"/>
      <c r="CV14" s="660"/>
      <c r="CW14" s="660"/>
      <c r="CX14" s="660"/>
      <c r="CY14" s="661"/>
      <c r="CZ14" s="662">
        <v>3.5</v>
      </c>
      <c r="DA14" s="662"/>
      <c r="DB14" s="662"/>
      <c r="DC14" s="662"/>
      <c r="DD14" s="668" t="s">
        <v>129</v>
      </c>
      <c r="DE14" s="660"/>
      <c r="DF14" s="660"/>
      <c r="DG14" s="660"/>
      <c r="DH14" s="660"/>
      <c r="DI14" s="660"/>
      <c r="DJ14" s="660"/>
      <c r="DK14" s="660"/>
      <c r="DL14" s="660"/>
      <c r="DM14" s="660"/>
      <c r="DN14" s="660"/>
      <c r="DO14" s="660"/>
      <c r="DP14" s="661"/>
      <c r="DQ14" s="668">
        <v>1213977</v>
      </c>
      <c r="DR14" s="660"/>
      <c r="DS14" s="660"/>
      <c r="DT14" s="660"/>
      <c r="DU14" s="660"/>
      <c r="DV14" s="660"/>
      <c r="DW14" s="660"/>
      <c r="DX14" s="660"/>
      <c r="DY14" s="660"/>
      <c r="DZ14" s="660"/>
      <c r="EA14" s="660"/>
      <c r="EB14" s="660"/>
      <c r="EC14" s="669"/>
    </row>
    <row r="15" spans="2:143" ht="11.25" customHeight="1" x14ac:dyDescent="0.25">
      <c r="B15" s="656" t="s">
        <v>262</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129</v>
      </c>
      <c r="AA15" s="662"/>
      <c r="AB15" s="662"/>
      <c r="AC15" s="662"/>
      <c r="AD15" s="663" t="s">
        <v>129</v>
      </c>
      <c r="AE15" s="663"/>
      <c r="AF15" s="663"/>
      <c r="AG15" s="663"/>
      <c r="AH15" s="663"/>
      <c r="AI15" s="663"/>
      <c r="AJ15" s="663"/>
      <c r="AK15" s="663"/>
      <c r="AL15" s="664" t="s">
        <v>129</v>
      </c>
      <c r="AM15" s="665"/>
      <c r="AN15" s="665"/>
      <c r="AO15" s="666"/>
      <c r="AP15" s="656" t="s">
        <v>263</v>
      </c>
      <c r="AQ15" s="657"/>
      <c r="AR15" s="657"/>
      <c r="AS15" s="657"/>
      <c r="AT15" s="657"/>
      <c r="AU15" s="657"/>
      <c r="AV15" s="657"/>
      <c r="AW15" s="657"/>
      <c r="AX15" s="657"/>
      <c r="AY15" s="657"/>
      <c r="AZ15" s="657"/>
      <c r="BA15" s="657"/>
      <c r="BB15" s="657"/>
      <c r="BC15" s="657"/>
      <c r="BD15" s="657"/>
      <c r="BE15" s="657"/>
      <c r="BF15" s="658"/>
      <c r="BG15" s="659">
        <v>345651</v>
      </c>
      <c r="BH15" s="660"/>
      <c r="BI15" s="660"/>
      <c r="BJ15" s="660"/>
      <c r="BK15" s="660"/>
      <c r="BL15" s="660"/>
      <c r="BM15" s="660"/>
      <c r="BN15" s="661"/>
      <c r="BO15" s="662">
        <v>5.8</v>
      </c>
      <c r="BP15" s="662"/>
      <c r="BQ15" s="662"/>
      <c r="BR15" s="662"/>
      <c r="BS15" s="663" t="s">
        <v>129</v>
      </c>
      <c r="BT15" s="663"/>
      <c r="BU15" s="663"/>
      <c r="BV15" s="663"/>
      <c r="BW15" s="663"/>
      <c r="BX15" s="663"/>
      <c r="BY15" s="663"/>
      <c r="BZ15" s="663"/>
      <c r="CA15" s="663"/>
      <c r="CB15" s="667"/>
      <c r="CD15" s="656" t="s">
        <v>264</v>
      </c>
      <c r="CE15" s="657"/>
      <c r="CF15" s="657"/>
      <c r="CG15" s="657"/>
      <c r="CH15" s="657"/>
      <c r="CI15" s="657"/>
      <c r="CJ15" s="657"/>
      <c r="CK15" s="657"/>
      <c r="CL15" s="657"/>
      <c r="CM15" s="657"/>
      <c r="CN15" s="657"/>
      <c r="CO15" s="657"/>
      <c r="CP15" s="657"/>
      <c r="CQ15" s="658"/>
      <c r="CR15" s="659">
        <v>3368961</v>
      </c>
      <c r="CS15" s="660"/>
      <c r="CT15" s="660"/>
      <c r="CU15" s="660"/>
      <c r="CV15" s="660"/>
      <c r="CW15" s="660"/>
      <c r="CX15" s="660"/>
      <c r="CY15" s="661"/>
      <c r="CZ15" s="662">
        <v>9.1999999999999993</v>
      </c>
      <c r="DA15" s="662"/>
      <c r="DB15" s="662"/>
      <c r="DC15" s="662"/>
      <c r="DD15" s="668">
        <v>568366</v>
      </c>
      <c r="DE15" s="660"/>
      <c r="DF15" s="660"/>
      <c r="DG15" s="660"/>
      <c r="DH15" s="660"/>
      <c r="DI15" s="660"/>
      <c r="DJ15" s="660"/>
      <c r="DK15" s="660"/>
      <c r="DL15" s="660"/>
      <c r="DM15" s="660"/>
      <c r="DN15" s="660"/>
      <c r="DO15" s="660"/>
      <c r="DP15" s="661"/>
      <c r="DQ15" s="668">
        <v>2388085</v>
      </c>
      <c r="DR15" s="660"/>
      <c r="DS15" s="660"/>
      <c r="DT15" s="660"/>
      <c r="DU15" s="660"/>
      <c r="DV15" s="660"/>
      <c r="DW15" s="660"/>
      <c r="DX15" s="660"/>
      <c r="DY15" s="660"/>
      <c r="DZ15" s="660"/>
      <c r="EA15" s="660"/>
      <c r="EB15" s="660"/>
      <c r="EC15" s="669"/>
    </row>
    <row r="16" spans="2:143" ht="11.25" customHeight="1" x14ac:dyDescent="0.25">
      <c r="B16" s="656" t="s">
        <v>265</v>
      </c>
      <c r="C16" s="657"/>
      <c r="D16" s="657"/>
      <c r="E16" s="657"/>
      <c r="F16" s="657"/>
      <c r="G16" s="657"/>
      <c r="H16" s="657"/>
      <c r="I16" s="657"/>
      <c r="J16" s="657"/>
      <c r="K16" s="657"/>
      <c r="L16" s="657"/>
      <c r="M16" s="657"/>
      <c r="N16" s="657"/>
      <c r="O16" s="657"/>
      <c r="P16" s="657"/>
      <c r="Q16" s="658"/>
      <c r="R16" s="659">
        <v>21310</v>
      </c>
      <c r="S16" s="660"/>
      <c r="T16" s="660"/>
      <c r="U16" s="660"/>
      <c r="V16" s="660"/>
      <c r="W16" s="660"/>
      <c r="X16" s="660"/>
      <c r="Y16" s="661"/>
      <c r="Z16" s="662">
        <v>0.1</v>
      </c>
      <c r="AA16" s="662"/>
      <c r="AB16" s="662"/>
      <c r="AC16" s="662"/>
      <c r="AD16" s="663">
        <v>21310</v>
      </c>
      <c r="AE16" s="663"/>
      <c r="AF16" s="663"/>
      <c r="AG16" s="663"/>
      <c r="AH16" s="663"/>
      <c r="AI16" s="663"/>
      <c r="AJ16" s="663"/>
      <c r="AK16" s="663"/>
      <c r="AL16" s="664">
        <v>0.1</v>
      </c>
      <c r="AM16" s="665"/>
      <c r="AN16" s="665"/>
      <c r="AO16" s="666"/>
      <c r="AP16" s="656" t="s">
        <v>266</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129</v>
      </c>
      <c r="BP16" s="662"/>
      <c r="BQ16" s="662"/>
      <c r="BR16" s="662"/>
      <c r="BS16" s="663" t="s">
        <v>181</v>
      </c>
      <c r="BT16" s="663"/>
      <c r="BU16" s="663"/>
      <c r="BV16" s="663"/>
      <c r="BW16" s="663"/>
      <c r="BX16" s="663"/>
      <c r="BY16" s="663"/>
      <c r="BZ16" s="663"/>
      <c r="CA16" s="663"/>
      <c r="CB16" s="667"/>
      <c r="CD16" s="656" t="s">
        <v>267</v>
      </c>
      <c r="CE16" s="657"/>
      <c r="CF16" s="657"/>
      <c r="CG16" s="657"/>
      <c r="CH16" s="657"/>
      <c r="CI16" s="657"/>
      <c r="CJ16" s="657"/>
      <c r="CK16" s="657"/>
      <c r="CL16" s="657"/>
      <c r="CM16" s="657"/>
      <c r="CN16" s="657"/>
      <c r="CO16" s="657"/>
      <c r="CP16" s="657"/>
      <c r="CQ16" s="658"/>
      <c r="CR16" s="659">
        <v>101422</v>
      </c>
      <c r="CS16" s="660"/>
      <c r="CT16" s="660"/>
      <c r="CU16" s="660"/>
      <c r="CV16" s="660"/>
      <c r="CW16" s="660"/>
      <c r="CX16" s="660"/>
      <c r="CY16" s="661"/>
      <c r="CZ16" s="662">
        <v>0.3</v>
      </c>
      <c r="DA16" s="662"/>
      <c r="DB16" s="662"/>
      <c r="DC16" s="662"/>
      <c r="DD16" s="668" t="s">
        <v>129</v>
      </c>
      <c r="DE16" s="660"/>
      <c r="DF16" s="660"/>
      <c r="DG16" s="660"/>
      <c r="DH16" s="660"/>
      <c r="DI16" s="660"/>
      <c r="DJ16" s="660"/>
      <c r="DK16" s="660"/>
      <c r="DL16" s="660"/>
      <c r="DM16" s="660"/>
      <c r="DN16" s="660"/>
      <c r="DO16" s="660"/>
      <c r="DP16" s="661"/>
      <c r="DQ16" s="668">
        <v>10006</v>
      </c>
      <c r="DR16" s="660"/>
      <c r="DS16" s="660"/>
      <c r="DT16" s="660"/>
      <c r="DU16" s="660"/>
      <c r="DV16" s="660"/>
      <c r="DW16" s="660"/>
      <c r="DX16" s="660"/>
      <c r="DY16" s="660"/>
      <c r="DZ16" s="660"/>
      <c r="EA16" s="660"/>
      <c r="EB16" s="660"/>
      <c r="EC16" s="669"/>
    </row>
    <row r="17" spans="2:133" ht="11.25" customHeight="1" x14ac:dyDescent="0.25">
      <c r="B17" s="656" t="s">
        <v>268</v>
      </c>
      <c r="C17" s="657"/>
      <c r="D17" s="657"/>
      <c r="E17" s="657"/>
      <c r="F17" s="657"/>
      <c r="G17" s="657"/>
      <c r="H17" s="657"/>
      <c r="I17" s="657"/>
      <c r="J17" s="657"/>
      <c r="K17" s="657"/>
      <c r="L17" s="657"/>
      <c r="M17" s="657"/>
      <c r="N17" s="657"/>
      <c r="O17" s="657"/>
      <c r="P17" s="657"/>
      <c r="Q17" s="658"/>
      <c r="R17" s="659">
        <v>94472</v>
      </c>
      <c r="S17" s="660"/>
      <c r="T17" s="660"/>
      <c r="U17" s="660"/>
      <c r="V17" s="660"/>
      <c r="W17" s="660"/>
      <c r="X17" s="660"/>
      <c r="Y17" s="661"/>
      <c r="Z17" s="662">
        <v>0.2</v>
      </c>
      <c r="AA17" s="662"/>
      <c r="AB17" s="662"/>
      <c r="AC17" s="662"/>
      <c r="AD17" s="663">
        <v>94472</v>
      </c>
      <c r="AE17" s="663"/>
      <c r="AF17" s="663"/>
      <c r="AG17" s="663"/>
      <c r="AH17" s="663"/>
      <c r="AI17" s="663"/>
      <c r="AJ17" s="663"/>
      <c r="AK17" s="663"/>
      <c r="AL17" s="664">
        <v>0.5</v>
      </c>
      <c r="AM17" s="665"/>
      <c r="AN17" s="665"/>
      <c r="AO17" s="666"/>
      <c r="AP17" s="656" t="s">
        <v>269</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129</v>
      </c>
      <c r="BP17" s="662"/>
      <c r="BQ17" s="662"/>
      <c r="BR17" s="662"/>
      <c r="BS17" s="663" t="s">
        <v>129</v>
      </c>
      <c r="BT17" s="663"/>
      <c r="BU17" s="663"/>
      <c r="BV17" s="663"/>
      <c r="BW17" s="663"/>
      <c r="BX17" s="663"/>
      <c r="BY17" s="663"/>
      <c r="BZ17" s="663"/>
      <c r="CA17" s="663"/>
      <c r="CB17" s="667"/>
      <c r="CD17" s="656" t="s">
        <v>270</v>
      </c>
      <c r="CE17" s="657"/>
      <c r="CF17" s="657"/>
      <c r="CG17" s="657"/>
      <c r="CH17" s="657"/>
      <c r="CI17" s="657"/>
      <c r="CJ17" s="657"/>
      <c r="CK17" s="657"/>
      <c r="CL17" s="657"/>
      <c r="CM17" s="657"/>
      <c r="CN17" s="657"/>
      <c r="CO17" s="657"/>
      <c r="CP17" s="657"/>
      <c r="CQ17" s="658"/>
      <c r="CR17" s="659">
        <v>5016705</v>
      </c>
      <c r="CS17" s="660"/>
      <c r="CT17" s="660"/>
      <c r="CU17" s="660"/>
      <c r="CV17" s="660"/>
      <c r="CW17" s="660"/>
      <c r="CX17" s="660"/>
      <c r="CY17" s="661"/>
      <c r="CZ17" s="662">
        <v>13.7</v>
      </c>
      <c r="DA17" s="662"/>
      <c r="DB17" s="662"/>
      <c r="DC17" s="662"/>
      <c r="DD17" s="668" t="s">
        <v>129</v>
      </c>
      <c r="DE17" s="660"/>
      <c r="DF17" s="660"/>
      <c r="DG17" s="660"/>
      <c r="DH17" s="660"/>
      <c r="DI17" s="660"/>
      <c r="DJ17" s="660"/>
      <c r="DK17" s="660"/>
      <c r="DL17" s="660"/>
      <c r="DM17" s="660"/>
      <c r="DN17" s="660"/>
      <c r="DO17" s="660"/>
      <c r="DP17" s="661"/>
      <c r="DQ17" s="668">
        <v>4956421</v>
      </c>
      <c r="DR17" s="660"/>
      <c r="DS17" s="660"/>
      <c r="DT17" s="660"/>
      <c r="DU17" s="660"/>
      <c r="DV17" s="660"/>
      <c r="DW17" s="660"/>
      <c r="DX17" s="660"/>
      <c r="DY17" s="660"/>
      <c r="DZ17" s="660"/>
      <c r="EA17" s="660"/>
      <c r="EB17" s="660"/>
      <c r="EC17" s="669"/>
    </row>
    <row r="18" spans="2:133" ht="11.25" customHeight="1" x14ac:dyDescent="0.25">
      <c r="B18" s="656" t="s">
        <v>271</v>
      </c>
      <c r="C18" s="657"/>
      <c r="D18" s="657"/>
      <c r="E18" s="657"/>
      <c r="F18" s="657"/>
      <c r="G18" s="657"/>
      <c r="H18" s="657"/>
      <c r="I18" s="657"/>
      <c r="J18" s="657"/>
      <c r="K18" s="657"/>
      <c r="L18" s="657"/>
      <c r="M18" s="657"/>
      <c r="N18" s="657"/>
      <c r="O18" s="657"/>
      <c r="P18" s="657"/>
      <c r="Q18" s="658"/>
      <c r="R18" s="659">
        <v>23295</v>
      </c>
      <c r="S18" s="660"/>
      <c r="T18" s="660"/>
      <c r="U18" s="660"/>
      <c r="V18" s="660"/>
      <c r="W18" s="660"/>
      <c r="X18" s="660"/>
      <c r="Y18" s="661"/>
      <c r="Z18" s="662">
        <v>0.1</v>
      </c>
      <c r="AA18" s="662"/>
      <c r="AB18" s="662"/>
      <c r="AC18" s="662"/>
      <c r="AD18" s="663">
        <v>23295</v>
      </c>
      <c r="AE18" s="663"/>
      <c r="AF18" s="663"/>
      <c r="AG18" s="663"/>
      <c r="AH18" s="663"/>
      <c r="AI18" s="663"/>
      <c r="AJ18" s="663"/>
      <c r="AK18" s="663"/>
      <c r="AL18" s="664">
        <v>0.1</v>
      </c>
      <c r="AM18" s="665"/>
      <c r="AN18" s="665"/>
      <c r="AO18" s="666"/>
      <c r="AP18" s="656" t="s">
        <v>272</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129</v>
      </c>
      <c r="BP18" s="662"/>
      <c r="BQ18" s="662"/>
      <c r="BR18" s="662"/>
      <c r="BS18" s="663" t="s">
        <v>129</v>
      </c>
      <c r="BT18" s="663"/>
      <c r="BU18" s="663"/>
      <c r="BV18" s="663"/>
      <c r="BW18" s="663"/>
      <c r="BX18" s="663"/>
      <c r="BY18" s="663"/>
      <c r="BZ18" s="663"/>
      <c r="CA18" s="663"/>
      <c r="CB18" s="667"/>
      <c r="CD18" s="656" t="s">
        <v>273</v>
      </c>
      <c r="CE18" s="657"/>
      <c r="CF18" s="657"/>
      <c r="CG18" s="657"/>
      <c r="CH18" s="657"/>
      <c r="CI18" s="657"/>
      <c r="CJ18" s="657"/>
      <c r="CK18" s="657"/>
      <c r="CL18" s="657"/>
      <c r="CM18" s="657"/>
      <c r="CN18" s="657"/>
      <c r="CO18" s="657"/>
      <c r="CP18" s="657"/>
      <c r="CQ18" s="658"/>
      <c r="CR18" s="659" t="s">
        <v>129</v>
      </c>
      <c r="CS18" s="660"/>
      <c r="CT18" s="660"/>
      <c r="CU18" s="660"/>
      <c r="CV18" s="660"/>
      <c r="CW18" s="660"/>
      <c r="CX18" s="660"/>
      <c r="CY18" s="661"/>
      <c r="CZ18" s="662" t="s">
        <v>129</v>
      </c>
      <c r="DA18" s="662"/>
      <c r="DB18" s="662"/>
      <c r="DC18" s="662"/>
      <c r="DD18" s="668" t="s">
        <v>129</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25">
      <c r="B19" s="656" t="s">
        <v>274</v>
      </c>
      <c r="C19" s="657"/>
      <c r="D19" s="657"/>
      <c r="E19" s="657"/>
      <c r="F19" s="657"/>
      <c r="G19" s="657"/>
      <c r="H19" s="657"/>
      <c r="I19" s="657"/>
      <c r="J19" s="657"/>
      <c r="K19" s="657"/>
      <c r="L19" s="657"/>
      <c r="M19" s="657"/>
      <c r="N19" s="657"/>
      <c r="O19" s="657"/>
      <c r="P19" s="657"/>
      <c r="Q19" s="658"/>
      <c r="R19" s="659">
        <v>21733</v>
      </c>
      <c r="S19" s="660"/>
      <c r="T19" s="660"/>
      <c r="U19" s="660"/>
      <c r="V19" s="660"/>
      <c r="W19" s="660"/>
      <c r="X19" s="660"/>
      <c r="Y19" s="661"/>
      <c r="Z19" s="662">
        <v>0.1</v>
      </c>
      <c r="AA19" s="662"/>
      <c r="AB19" s="662"/>
      <c r="AC19" s="662"/>
      <c r="AD19" s="663">
        <v>21733</v>
      </c>
      <c r="AE19" s="663"/>
      <c r="AF19" s="663"/>
      <c r="AG19" s="663"/>
      <c r="AH19" s="663"/>
      <c r="AI19" s="663"/>
      <c r="AJ19" s="663"/>
      <c r="AK19" s="663"/>
      <c r="AL19" s="664">
        <v>0.1</v>
      </c>
      <c r="AM19" s="665"/>
      <c r="AN19" s="665"/>
      <c r="AO19" s="666"/>
      <c r="AP19" s="656" t="s">
        <v>275</v>
      </c>
      <c r="AQ19" s="657"/>
      <c r="AR19" s="657"/>
      <c r="AS19" s="657"/>
      <c r="AT19" s="657"/>
      <c r="AU19" s="657"/>
      <c r="AV19" s="657"/>
      <c r="AW19" s="657"/>
      <c r="AX19" s="657"/>
      <c r="AY19" s="657"/>
      <c r="AZ19" s="657"/>
      <c r="BA19" s="657"/>
      <c r="BB19" s="657"/>
      <c r="BC19" s="657"/>
      <c r="BD19" s="657"/>
      <c r="BE19" s="657"/>
      <c r="BF19" s="658"/>
      <c r="BG19" s="659">
        <v>203534</v>
      </c>
      <c r="BH19" s="660"/>
      <c r="BI19" s="660"/>
      <c r="BJ19" s="660"/>
      <c r="BK19" s="660"/>
      <c r="BL19" s="660"/>
      <c r="BM19" s="660"/>
      <c r="BN19" s="661"/>
      <c r="BO19" s="662">
        <v>3.4</v>
      </c>
      <c r="BP19" s="662"/>
      <c r="BQ19" s="662"/>
      <c r="BR19" s="662"/>
      <c r="BS19" s="663" t="s">
        <v>129</v>
      </c>
      <c r="BT19" s="663"/>
      <c r="BU19" s="663"/>
      <c r="BV19" s="663"/>
      <c r="BW19" s="663"/>
      <c r="BX19" s="663"/>
      <c r="BY19" s="663"/>
      <c r="BZ19" s="663"/>
      <c r="CA19" s="663"/>
      <c r="CB19" s="667"/>
      <c r="CD19" s="656" t="s">
        <v>276</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62" t="s">
        <v>129</v>
      </c>
      <c r="DA19" s="662"/>
      <c r="DB19" s="662"/>
      <c r="DC19" s="662"/>
      <c r="DD19" s="668" t="s">
        <v>129</v>
      </c>
      <c r="DE19" s="660"/>
      <c r="DF19" s="660"/>
      <c r="DG19" s="660"/>
      <c r="DH19" s="660"/>
      <c r="DI19" s="660"/>
      <c r="DJ19" s="660"/>
      <c r="DK19" s="660"/>
      <c r="DL19" s="660"/>
      <c r="DM19" s="660"/>
      <c r="DN19" s="660"/>
      <c r="DO19" s="660"/>
      <c r="DP19" s="661"/>
      <c r="DQ19" s="668" t="s">
        <v>129</v>
      </c>
      <c r="DR19" s="660"/>
      <c r="DS19" s="660"/>
      <c r="DT19" s="660"/>
      <c r="DU19" s="660"/>
      <c r="DV19" s="660"/>
      <c r="DW19" s="660"/>
      <c r="DX19" s="660"/>
      <c r="DY19" s="660"/>
      <c r="DZ19" s="660"/>
      <c r="EA19" s="660"/>
      <c r="EB19" s="660"/>
      <c r="EC19" s="669"/>
    </row>
    <row r="20" spans="2:133" ht="11.25" customHeight="1" x14ac:dyDescent="0.25">
      <c r="B20" s="672" t="s">
        <v>277</v>
      </c>
      <c r="C20" s="673"/>
      <c r="D20" s="673"/>
      <c r="E20" s="673"/>
      <c r="F20" s="673"/>
      <c r="G20" s="673"/>
      <c r="H20" s="673"/>
      <c r="I20" s="673"/>
      <c r="J20" s="673"/>
      <c r="K20" s="673"/>
      <c r="L20" s="673"/>
      <c r="M20" s="673"/>
      <c r="N20" s="673"/>
      <c r="O20" s="673"/>
      <c r="P20" s="673"/>
      <c r="Q20" s="674"/>
      <c r="R20" s="659">
        <v>1562</v>
      </c>
      <c r="S20" s="660"/>
      <c r="T20" s="660"/>
      <c r="U20" s="660"/>
      <c r="V20" s="660"/>
      <c r="W20" s="660"/>
      <c r="X20" s="660"/>
      <c r="Y20" s="661"/>
      <c r="Z20" s="662">
        <v>0</v>
      </c>
      <c r="AA20" s="662"/>
      <c r="AB20" s="662"/>
      <c r="AC20" s="662"/>
      <c r="AD20" s="663">
        <v>1562</v>
      </c>
      <c r="AE20" s="663"/>
      <c r="AF20" s="663"/>
      <c r="AG20" s="663"/>
      <c r="AH20" s="663"/>
      <c r="AI20" s="663"/>
      <c r="AJ20" s="663"/>
      <c r="AK20" s="663"/>
      <c r="AL20" s="664">
        <v>0</v>
      </c>
      <c r="AM20" s="665"/>
      <c r="AN20" s="665"/>
      <c r="AO20" s="666"/>
      <c r="AP20" s="656" t="s">
        <v>278</v>
      </c>
      <c r="AQ20" s="657"/>
      <c r="AR20" s="657"/>
      <c r="AS20" s="657"/>
      <c r="AT20" s="657"/>
      <c r="AU20" s="657"/>
      <c r="AV20" s="657"/>
      <c r="AW20" s="657"/>
      <c r="AX20" s="657"/>
      <c r="AY20" s="657"/>
      <c r="AZ20" s="657"/>
      <c r="BA20" s="657"/>
      <c r="BB20" s="657"/>
      <c r="BC20" s="657"/>
      <c r="BD20" s="657"/>
      <c r="BE20" s="657"/>
      <c r="BF20" s="658"/>
      <c r="BG20" s="659">
        <v>203534</v>
      </c>
      <c r="BH20" s="660"/>
      <c r="BI20" s="660"/>
      <c r="BJ20" s="660"/>
      <c r="BK20" s="660"/>
      <c r="BL20" s="660"/>
      <c r="BM20" s="660"/>
      <c r="BN20" s="661"/>
      <c r="BO20" s="662">
        <v>3.4</v>
      </c>
      <c r="BP20" s="662"/>
      <c r="BQ20" s="662"/>
      <c r="BR20" s="662"/>
      <c r="BS20" s="663" t="s">
        <v>129</v>
      </c>
      <c r="BT20" s="663"/>
      <c r="BU20" s="663"/>
      <c r="BV20" s="663"/>
      <c r="BW20" s="663"/>
      <c r="BX20" s="663"/>
      <c r="BY20" s="663"/>
      <c r="BZ20" s="663"/>
      <c r="CA20" s="663"/>
      <c r="CB20" s="667"/>
      <c r="CD20" s="656" t="s">
        <v>279</v>
      </c>
      <c r="CE20" s="657"/>
      <c r="CF20" s="657"/>
      <c r="CG20" s="657"/>
      <c r="CH20" s="657"/>
      <c r="CI20" s="657"/>
      <c r="CJ20" s="657"/>
      <c r="CK20" s="657"/>
      <c r="CL20" s="657"/>
      <c r="CM20" s="657"/>
      <c r="CN20" s="657"/>
      <c r="CO20" s="657"/>
      <c r="CP20" s="657"/>
      <c r="CQ20" s="658"/>
      <c r="CR20" s="659">
        <v>36567858</v>
      </c>
      <c r="CS20" s="660"/>
      <c r="CT20" s="660"/>
      <c r="CU20" s="660"/>
      <c r="CV20" s="660"/>
      <c r="CW20" s="660"/>
      <c r="CX20" s="660"/>
      <c r="CY20" s="661"/>
      <c r="CZ20" s="662">
        <v>100</v>
      </c>
      <c r="DA20" s="662"/>
      <c r="DB20" s="662"/>
      <c r="DC20" s="662"/>
      <c r="DD20" s="668">
        <v>5334857</v>
      </c>
      <c r="DE20" s="660"/>
      <c r="DF20" s="660"/>
      <c r="DG20" s="660"/>
      <c r="DH20" s="660"/>
      <c r="DI20" s="660"/>
      <c r="DJ20" s="660"/>
      <c r="DK20" s="660"/>
      <c r="DL20" s="660"/>
      <c r="DM20" s="660"/>
      <c r="DN20" s="660"/>
      <c r="DO20" s="660"/>
      <c r="DP20" s="661"/>
      <c r="DQ20" s="668">
        <v>23166433</v>
      </c>
      <c r="DR20" s="660"/>
      <c r="DS20" s="660"/>
      <c r="DT20" s="660"/>
      <c r="DU20" s="660"/>
      <c r="DV20" s="660"/>
      <c r="DW20" s="660"/>
      <c r="DX20" s="660"/>
      <c r="DY20" s="660"/>
      <c r="DZ20" s="660"/>
      <c r="EA20" s="660"/>
      <c r="EB20" s="660"/>
      <c r="EC20" s="669"/>
    </row>
    <row r="21" spans="2:133" ht="11.25" customHeight="1" x14ac:dyDescent="0.25">
      <c r="B21" s="656" t="s">
        <v>280</v>
      </c>
      <c r="C21" s="657"/>
      <c r="D21" s="657"/>
      <c r="E21" s="657"/>
      <c r="F21" s="657"/>
      <c r="G21" s="657"/>
      <c r="H21" s="657"/>
      <c r="I21" s="657"/>
      <c r="J21" s="657"/>
      <c r="K21" s="657"/>
      <c r="L21" s="657"/>
      <c r="M21" s="657"/>
      <c r="N21" s="657"/>
      <c r="O21" s="657"/>
      <c r="P21" s="657"/>
      <c r="Q21" s="658"/>
      <c r="R21" s="659">
        <v>14253220</v>
      </c>
      <c r="S21" s="660"/>
      <c r="T21" s="660"/>
      <c r="U21" s="660"/>
      <c r="V21" s="660"/>
      <c r="W21" s="660"/>
      <c r="X21" s="660"/>
      <c r="Y21" s="661"/>
      <c r="Z21" s="662">
        <v>37.1</v>
      </c>
      <c r="AA21" s="662"/>
      <c r="AB21" s="662"/>
      <c r="AC21" s="662"/>
      <c r="AD21" s="663">
        <v>12149719</v>
      </c>
      <c r="AE21" s="663"/>
      <c r="AF21" s="663"/>
      <c r="AG21" s="663"/>
      <c r="AH21" s="663"/>
      <c r="AI21" s="663"/>
      <c r="AJ21" s="663"/>
      <c r="AK21" s="663"/>
      <c r="AL21" s="664">
        <v>61.1</v>
      </c>
      <c r="AM21" s="665"/>
      <c r="AN21" s="665"/>
      <c r="AO21" s="666"/>
      <c r="AP21" s="656" t="s">
        <v>281</v>
      </c>
      <c r="AQ21" s="675"/>
      <c r="AR21" s="675"/>
      <c r="AS21" s="675"/>
      <c r="AT21" s="675"/>
      <c r="AU21" s="675"/>
      <c r="AV21" s="675"/>
      <c r="AW21" s="675"/>
      <c r="AX21" s="675"/>
      <c r="AY21" s="675"/>
      <c r="AZ21" s="675"/>
      <c r="BA21" s="675"/>
      <c r="BB21" s="675"/>
      <c r="BC21" s="675"/>
      <c r="BD21" s="675"/>
      <c r="BE21" s="675"/>
      <c r="BF21" s="676"/>
      <c r="BG21" s="659">
        <v>75825</v>
      </c>
      <c r="BH21" s="660"/>
      <c r="BI21" s="660"/>
      <c r="BJ21" s="660"/>
      <c r="BK21" s="660"/>
      <c r="BL21" s="660"/>
      <c r="BM21" s="660"/>
      <c r="BN21" s="661"/>
      <c r="BO21" s="662">
        <v>1.3</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5">
      <c r="B22" s="656" t="s">
        <v>282</v>
      </c>
      <c r="C22" s="657"/>
      <c r="D22" s="657"/>
      <c r="E22" s="657"/>
      <c r="F22" s="657"/>
      <c r="G22" s="657"/>
      <c r="H22" s="657"/>
      <c r="I22" s="657"/>
      <c r="J22" s="657"/>
      <c r="K22" s="657"/>
      <c r="L22" s="657"/>
      <c r="M22" s="657"/>
      <c r="N22" s="657"/>
      <c r="O22" s="657"/>
      <c r="P22" s="657"/>
      <c r="Q22" s="658"/>
      <c r="R22" s="659">
        <v>12149719</v>
      </c>
      <c r="S22" s="660"/>
      <c r="T22" s="660"/>
      <c r="U22" s="660"/>
      <c r="V22" s="660"/>
      <c r="W22" s="660"/>
      <c r="X22" s="660"/>
      <c r="Y22" s="661"/>
      <c r="Z22" s="662">
        <v>31.6</v>
      </c>
      <c r="AA22" s="662"/>
      <c r="AB22" s="662"/>
      <c r="AC22" s="662"/>
      <c r="AD22" s="663">
        <v>12149719</v>
      </c>
      <c r="AE22" s="663"/>
      <c r="AF22" s="663"/>
      <c r="AG22" s="663"/>
      <c r="AH22" s="663"/>
      <c r="AI22" s="663"/>
      <c r="AJ22" s="663"/>
      <c r="AK22" s="663"/>
      <c r="AL22" s="664">
        <v>61.1</v>
      </c>
      <c r="AM22" s="665"/>
      <c r="AN22" s="665"/>
      <c r="AO22" s="666"/>
      <c r="AP22" s="656" t="s">
        <v>283</v>
      </c>
      <c r="AQ22" s="675"/>
      <c r="AR22" s="675"/>
      <c r="AS22" s="675"/>
      <c r="AT22" s="675"/>
      <c r="AU22" s="675"/>
      <c r="AV22" s="675"/>
      <c r="AW22" s="675"/>
      <c r="AX22" s="675"/>
      <c r="AY22" s="675"/>
      <c r="AZ22" s="675"/>
      <c r="BA22" s="675"/>
      <c r="BB22" s="675"/>
      <c r="BC22" s="675"/>
      <c r="BD22" s="675"/>
      <c r="BE22" s="675"/>
      <c r="BF22" s="676"/>
      <c r="BG22" s="659" t="s">
        <v>129</v>
      </c>
      <c r="BH22" s="660"/>
      <c r="BI22" s="660"/>
      <c r="BJ22" s="660"/>
      <c r="BK22" s="660"/>
      <c r="BL22" s="660"/>
      <c r="BM22" s="660"/>
      <c r="BN22" s="661"/>
      <c r="BO22" s="662" t="s">
        <v>129</v>
      </c>
      <c r="BP22" s="662"/>
      <c r="BQ22" s="662"/>
      <c r="BR22" s="662"/>
      <c r="BS22" s="663" t="s">
        <v>129</v>
      </c>
      <c r="BT22" s="663"/>
      <c r="BU22" s="663"/>
      <c r="BV22" s="663"/>
      <c r="BW22" s="663"/>
      <c r="BX22" s="663"/>
      <c r="BY22" s="663"/>
      <c r="BZ22" s="663"/>
      <c r="CA22" s="663"/>
      <c r="CB22" s="667"/>
      <c r="CD22" s="641" t="s">
        <v>284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5">
      <c r="B23" s="656" t="s">
        <v>285</v>
      </c>
      <c r="C23" s="657"/>
      <c r="D23" s="657"/>
      <c r="E23" s="657"/>
      <c r="F23" s="657"/>
      <c r="G23" s="657"/>
      <c r="H23" s="657"/>
      <c r="I23" s="657"/>
      <c r="J23" s="657"/>
      <c r="K23" s="657"/>
      <c r="L23" s="657"/>
      <c r="M23" s="657"/>
      <c r="N23" s="657"/>
      <c r="O23" s="657"/>
      <c r="P23" s="657"/>
      <c r="Q23" s="658"/>
      <c r="R23" s="659">
        <v>2102358</v>
      </c>
      <c r="S23" s="660"/>
      <c r="T23" s="660"/>
      <c r="U23" s="660"/>
      <c r="V23" s="660"/>
      <c r="W23" s="660"/>
      <c r="X23" s="660"/>
      <c r="Y23" s="661"/>
      <c r="Z23" s="662">
        <v>5.5</v>
      </c>
      <c r="AA23" s="662"/>
      <c r="AB23" s="662"/>
      <c r="AC23" s="662"/>
      <c r="AD23" s="663" t="s">
        <v>129</v>
      </c>
      <c r="AE23" s="663"/>
      <c r="AF23" s="663"/>
      <c r="AG23" s="663"/>
      <c r="AH23" s="663"/>
      <c r="AI23" s="663"/>
      <c r="AJ23" s="663"/>
      <c r="AK23" s="663"/>
      <c r="AL23" s="664" t="s">
        <v>129</v>
      </c>
      <c r="AM23" s="665"/>
      <c r="AN23" s="665"/>
      <c r="AO23" s="666"/>
      <c r="AP23" s="656" t="s">
        <v>286</v>
      </c>
      <c r="AQ23" s="675"/>
      <c r="AR23" s="675"/>
      <c r="AS23" s="675"/>
      <c r="AT23" s="675"/>
      <c r="AU23" s="675"/>
      <c r="AV23" s="675"/>
      <c r="AW23" s="675"/>
      <c r="AX23" s="675"/>
      <c r="AY23" s="675"/>
      <c r="AZ23" s="675"/>
      <c r="BA23" s="675"/>
      <c r="BB23" s="675"/>
      <c r="BC23" s="675"/>
      <c r="BD23" s="675"/>
      <c r="BE23" s="675"/>
      <c r="BF23" s="676"/>
      <c r="BG23" s="659">
        <v>127709</v>
      </c>
      <c r="BH23" s="660"/>
      <c r="BI23" s="660"/>
      <c r="BJ23" s="660"/>
      <c r="BK23" s="660"/>
      <c r="BL23" s="660"/>
      <c r="BM23" s="660"/>
      <c r="BN23" s="661"/>
      <c r="BO23" s="662">
        <v>2.1</v>
      </c>
      <c r="BP23" s="662"/>
      <c r="BQ23" s="662"/>
      <c r="BR23" s="662"/>
      <c r="BS23" s="663" t="s">
        <v>129</v>
      </c>
      <c r="BT23" s="663"/>
      <c r="BU23" s="663"/>
      <c r="BV23" s="663"/>
      <c r="BW23" s="663"/>
      <c r="BX23" s="663"/>
      <c r="BY23" s="663"/>
      <c r="BZ23" s="663"/>
      <c r="CA23" s="663"/>
      <c r="CB23" s="667"/>
      <c r="CD23" s="641" t="s">
        <v>226</v>
      </c>
      <c r="CE23" s="642"/>
      <c r="CF23" s="642"/>
      <c r="CG23" s="642"/>
      <c r="CH23" s="642"/>
      <c r="CI23" s="642"/>
      <c r="CJ23" s="642"/>
      <c r="CK23" s="642"/>
      <c r="CL23" s="642"/>
      <c r="CM23" s="642"/>
      <c r="CN23" s="642"/>
      <c r="CO23" s="642"/>
      <c r="CP23" s="642"/>
      <c r="CQ23" s="643"/>
      <c r="CR23" s="641" t="s">
        <v>287</v>
      </c>
      <c r="CS23" s="642"/>
      <c r="CT23" s="642"/>
      <c r="CU23" s="642"/>
      <c r="CV23" s="642"/>
      <c r="CW23" s="642"/>
      <c r="CX23" s="642"/>
      <c r="CY23" s="643"/>
      <c r="CZ23" s="641" t="s">
        <v>288</v>
      </c>
      <c r="DA23" s="642"/>
      <c r="DB23" s="642"/>
      <c r="DC23" s="643"/>
      <c r="DD23" s="641" t="s">
        <v>289</v>
      </c>
      <c r="DE23" s="642"/>
      <c r="DF23" s="642"/>
      <c r="DG23" s="642"/>
      <c r="DH23" s="642"/>
      <c r="DI23" s="642"/>
      <c r="DJ23" s="642"/>
      <c r="DK23" s="643"/>
      <c r="DL23" s="686" t="s">
        <v>290</v>
      </c>
      <c r="DM23" s="687"/>
      <c r="DN23" s="687"/>
      <c r="DO23" s="687"/>
      <c r="DP23" s="687"/>
      <c r="DQ23" s="687"/>
      <c r="DR23" s="687"/>
      <c r="DS23" s="687"/>
      <c r="DT23" s="687"/>
      <c r="DU23" s="687"/>
      <c r="DV23" s="688"/>
      <c r="DW23" s="641" t="s">
        <v>291</v>
      </c>
      <c r="DX23" s="642"/>
      <c r="DY23" s="642"/>
      <c r="DZ23" s="642"/>
      <c r="EA23" s="642"/>
      <c r="EB23" s="642"/>
      <c r="EC23" s="643"/>
    </row>
    <row r="24" spans="2:133" ht="11.25" customHeight="1" x14ac:dyDescent="0.25">
      <c r="B24" s="656" t="s">
        <v>292</v>
      </c>
      <c r="C24" s="657"/>
      <c r="D24" s="657"/>
      <c r="E24" s="657"/>
      <c r="F24" s="657"/>
      <c r="G24" s="657"/>
      <c r="H24" s="657"/>
      <c r="I24" s="657"/>
      <c r="J24" s="657"/>
      <c r="K24" s="657"/>
      <c r="L24" s="657"/>
      <c r="M24" s="657"/>
      <c r="N24" s="657"/>
      <c r="O24" s="657"/>
      <c r="P24" s="657"/>
      <c r="Q24" s="658"/>
      <c r="R24" s="659">
        <v>1143</v>
      </c>
      <c r="S24" s="660"/>
      <c r="T24" s="660"/>
      <c r="U24" s="660"/>
      <c r="V24" s="660"/>
      <c r="W24" s="660"/>
      <c r="X24" s="660"/>
      <c r="Y24" s="661"/>
      <c r="Z24" s="662">
        <v>0</v>
      </c>
      <c r="AA24" s="662"/>
      <c r="AB24" s="662"/>
      <c r="AC24" s="662"/>
      <c r="AD24" s="663" t="s">
        <v>129</v>
      </c>
      <c r="AE24" s="663"/>
      <c r="AF24" s="663"/>
      <c r="AG24" s="663"/>
      <c r="AH24" s="663"/>
      <c r="AI24" s="663"/>
      <c r="AJ24" s="663"/>
      <c r="AK24" s="663"/>
      <c r="AL24" s="664" t="s">
        <v>129</v>
      </c>
      <c r="AM24" s="665"/>
      <c r="AN24" s="665"/>
      <c r="AO24" s="666"/>
      <c r="AP24" s="656" t="s">
        <v>293</v>
      </c>
      <c r="AQ24" s="675"/>
      <c r="AR24" s="675"/>
      <c r="AS24" s="675"/>
      <c r="AT24" s="675"/>
      <c r="AU24" s="675"/>
      <c r="AV24" s="675"/>
      <c r="AW24" s="675"/>
      <c r="AX24" s="675"/>
      <c r="AY24" s="675"/>
      <c r="AZ24" s="675"/>
      <c r="BA24" s="675"/>
      <c r="BB24" s="675"/>
      <c r="BC24" s="675"/>
      <c r="BD24" s="675"/>
      <c r="BE24" s="675"/>
      <c r="BF24" s="676"/>
      <c r="BG24" s="659" t="s">
        <v>129</v>
      </c>
      <c r="BH24" s="660"/>
      <c r="BI24" s="660"/>
      <c r="BJ24" s="660"/>
      <c r="BK24" s="660"/>
      <c r="BL24" s="660"/>
      <c r="BM24" s="660"/>
      <c r="BN24" s="661"/>
      <c r="BO24" s="662" t="s">
        <v>129</v>
      </c>
      <c r="BP24" s="662"/>
      <c r="BQ24" s="662"/>
      <c r="BR24" s="662"/>
      <c r="BS24" s="663" t="s">
        <v>181</v>
      </c>
      <c r="BT24" s="663"/>
      <c r="BU24" s="663"/>
      <c r="BV24" s="663"/>
      <c r="BW24" s="663"/>
      <c r="BX24" s="663"/>
      <c r="BY24" s="663"/>
      <c r="BZ24" s="663"/>
      <c r="CA24" s="663"/>
      <c r="CB24" s="667"/>
      <c r="CD24" s="645" t="s">
        <v>294</v>
      </c>
      <c r="CE24" s="646"/>
      <c r="CF24" s="646"/>
      <c r="CG24" s="646"/>
      <c r="CH24" s="646"/>
      <c r="CI24" s="646"/>
      <c r="CJ24" s="646"/>
      <c r="CK24" s="646"/>
      <c r="CL24" s="646"/>
      <c r="CM24" s="646"/>
      <c r="CN24" s="646"/>
      <c r="CO24" s="646"/>
      <c r="CP24" s="646"/>
      <c r="CQ24" s="647"/>
      <c r="CR24" s="648">
        <v>14433192</v>
      </c>
      <c r="CS24" s="649"/>
      <c r="CT24" s="649"/>
      <c r="CU24" s="649"/>
      <c r="CV24" s="649"/>
      <c r="CW24" s="649"/>
      <c r="CX24" s="649"/>
      <c r="CY24" s="650"/>
      <c r="CZ24" s="653">
        <v>39.5</v>
      </c>
      <c r="DA24" s="654"/>
      <c r="DB24" s="654"/>
      <c r="DC24" s="670"/>
      <c r="DD24" s="691">
        <v>10238884</v>
      </c>
      <c r="DE24" s="649"/>
      <c r="DF24" s="649"/>
      <c r="DG24" s="649"/>
      <c r="DH24" s="649"/>
      <c r="DI24" s="649"/>
      <c r="DJ24" s="649"/>
      <c r="DK24" s="650"/>
      <c r="DL24" s="691">
        <v>10114376</v>
      </c>
      <c r="DM24" s="649"/>
      <c r="DN24" s="649"/>
      <c r="DO24" s="649"/>
      <c r="DP24" s="649"/>
      <c r="DQ24" s="649"/>
      <c r="DR24" s="649"/>
      <c r="DS24" s="649"/>
      <c r="DT24" s="649"/>
      <c r="DU24" s="649"/>
      <c r="DV24" s="650"/>
      <c r="DW24" s="653">
        <v>50.3</v>
      </c>
      <c r="DX24" s="654"/>
      <c r="DY24" s="654"/>
      <c r="DZ24" s="654"/>
      <c r="EA24" s="654"/>
      <c r="EB24" s="654"/>
      <c r="EC24" s="655"/>
    </row>
    <row r="25" spans="2:133" ht="11.25" customHeight="1" x14ac:dyDescent="0.25">
      <c r="B25" s="656" t="s">
        <v>295</v>
      </c>
      <c r="C25" s="657"/>
      <c r="D25" s="657"/>
      <c r="E25" s="657"/>
      <c r="F25" s="657"/>
      <c r="G25" s="657"/>
      <c r="H25" s="657"/>
      <c r="I25" s="657"/>
      <c r="J25" s="657"/>
      <c r="K25" s="657"/>
      <c r="L25" s="657"/>
      <c r="M25" s="657"/>
      <c r="N25" s="657"/>
      <c r="O25" s="657"/>
      <c r="P25" s="657"/>
      <c r="Q25" s="658"/>
      <c r="R25" s="659">
        <v>22068749</v>
      </c>
      <c r="S25" s="660"/>
      <c r="T25" s="660"/>
      <c r="U25" s="660"/>
      <c r="V25" s="660"/>
      <c r="W25" s="660"/>
      <c r="X25" s="660"/>
      <c r="Y25" s="661"/>
      <c r="Z25" s="662">
        <v>57.5</v>
      </c>
      <c r="AA25" s="662"/>
      <c r="AB25" s="662"/>
      <c r="AC25" s="662"/>
      <c r="AD25" s="663">
        <v>19837539</v>
      </c>
      <c r="AE25" s="663"/>
      <c r="AF25" s="663"/>
      <c r="AG25" s="663"/>
      <c r="AH25" s="663"/>
      <c r="AI25" s="663"/>
      <c r="AJ25" s="663"/>
      <c r="AK25" s="663"/>
      <c r="AL25" s="664">
        <v>99.7</v>
      </c>
      <c r="AM25" s="665"/>
      <c r="AN25" s="665"/>
      <c r="AO25" s="666"/>
      <c r="AP25" s="656" t="s">
        <v>296</v>
      </c>
      <c r="AQ25" s="675"/>
      <c r="AR25" s="675"/>
      <c r="AS25" s="675"/>
      <c r="AT25" s="675"/>
      <c r="AU25" s="675"/>
      <c r="AV25" s="675"/>
      <c r="AW25" s="675"/>
      <c r="AX25" s="675"/>
      <c r="AY25" s="675"/>
      <c r="AZ25" s="675"/>
      <c r="BA25" s="675"/>
      <c r="BB25" s="675"/>
      <c r="BC25" s="675"/>
      <c r="BD25" s="675"/>
      <c r="BE25" s="675"/>
      <c r="BF25" s="676"/>
      <c r="BG25" s="659" t="s">
        <v>129</v>
      </c>
      <c r="BH25" s="660"/>
      <c r="BI25" s="660"/>
      <c r="BJ25" s="660"/>
      <c r="BK25" s="660"/>
      <c r="BL25" s="660"/>
      <c r="BM25" s="660"/>
      <c r="BN25" s="661"/>
      <c r="BO25" s="662" t="s">
        <v>129</v>
      </c>
      <c r="BP25" s="662"/>
      <c r="BQ25" s="662"/>
      <c r="BR25" s="662"/>
      <c r="BS25" s="663" t="s">
        <v>129</v>
      </c>
      <c r="BT25" s="663"/>
      <c r="BU25" s="663"/>
      <c r="BV25" s="663"/>
      <c r="BW25" s="663"/>
      <c r="BX25" s="663"/>
      <c r="BY25" s="663"/>
      <c r="BZ25" s="663"/>
      <c r="CA25" s="663"/>
      <c r="CB25" s="667"/>
      <c r="CD25" s="656" t="s">
        <v>297</v>
      </c>
      <c r="CE25" s="657"/>
      <c r="CF25" s="657"/>
      <c r="CG25" s="657"/>
      <c r="CH25" s="657"/>
      <c r="CI25" s="657"/>
      <c r="CJ25" s="657"/>
      <c r="CK25" s="657"/>
      <c r="CL25" s="657"/>
      <c r="CM25" s="657"/>
      <c r="CN25" s="657"/>
      <c r="CO25" s="657"/>
      <c r="CP25" s="657"/>
      <c r="CQ25" s="658"/>
      <c r="CR25" s="659">
        <v>4163034</v>
      </c>
      <c r="CS25" s="692"/>
      <c r="CT25" s="692"/>
      <c r="CU25" s="692"/>
      <c r="CV25" s="692"/>
      <c r="CW25" s="692"/>
      <c r="CX25" s="692"/>
      <c r="CY25" s="693"/>
      <c r="CZ25" s="664">
        <v>11.4</v>
      </c>
      <c r="DA25" s="689"/>
      <c r="DB25" s="689"/>
      <c r="DC25" s="694"/>
      <c r="DD25" s="668">
        <v>3821933</v>
      </c>
      <c r="DE25" s="692"/>
      <c r="DF25" s="692"/>
      <c r="DG25" s="692"/>
      <c r="DH25" s="692"/>
      <c r="DI25" s="692"/>
      <c r="DJ25" s="692"/>
      <c r="DK25" s="693"/>
      <c r="DL25" s="668">
        <v>3729196</v>
      </c>
      <c r="DM25" s="692"/>
      <c r="DN25" s="692"/>
      <c r="DO25" s="692"/>
      <c r="DP25" s="692"/>
      <c r="DQ25" s="692"/>
      <c r="DR25" s="692"/>
      <c r="DS25" s="692"/>
      <c r="DT25" s="692"/>
      <c r="DU25" s="692"/>
      <c r="DV25" s="693"/>
      <c r="DW25" s="664">
        <v>18.5</v>
      </c>
      <c r="DX25" s="689"/>
      <c r="DY25" s="689"/>
      <c r="DZ25" s="689"/>
      <c r="EA25" s="689"/>
      <c r="EB25" s="689"/>
      <c r="EC25" s="690"/>
    </row>
    <row r="26" spans="2:133" ht="11.25" customHeight="1" x14ac:dyDescent="0.25">
      <c r="B26" s="656" t="s">
        <v>298</v>
      </c>
      <c r="C26" s="657"/>
      <c r="D26" s="657"/>
      <c r="E26" s="657"/>
      <c r="F26" s="657"/>
      <c r="G26" s="657"/>
      <c r="H26" s="657"/>
      <c r="I26" s="657"/>
      <c r="J26" s="657"/>
      <c r="K26" s="657"/>
      <c r="L26" s="657"/>
      <c r="M26" s="657"/>
      <c r="N26" s="657"/>
      <c r="O26" s="657"/>
      <c r="P26" s="657"/>
      <c r="Q26" s="658"/>
      <c r="R26" s="659">
        <v>4564</v>
      </c>
      <c r="S26" s="660"/>
      <c r="T26" s="660"/>
      <c r="U26" s="660"/>
      <c r="V26" s="660"/>
      <c r="W26" s="660"/>
      <c r="X26" s="660"/>
      <c r="Y26" s="661"/>
      <c r="Z26" s="662">
        <v>0</v>
      </c>
      <c r="AA26" s="662"/>
      <c r="AB26" s="662"/>
      <c r="AC26" s="662"/>
      <c r="AD26" s="663">
        <v>4564</v>
      </c>
      <c r="AE26" s="663"/>
      <c r="AF26" s="663"/>
      <c r="AG26" s="663"/>
      <c r="AH26" s="663"/>
      <c r="AI26" s="663"/>
      <c r="AJ26" s="663"/>
      <c r="AK26" s="663"/>
      <c r="AL26" s="664">
        <v>0</v>
      </c>
      <c r="AM26" s="665"/>
      <c r="AN26" s="665"/>
      <c r="AO26" s="666"/>
      <c r="AP26" s="656" t="s">
        <v>299</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129</v>
      </c>
      <c r="BP26" s="662"/>
      <c r="BQ26" s="662"/>
      <c r="BR26" s="662"/>
      <c r="BS26" s="663" t="s">
        <v>129</v>
      </c>
      <c r="BT26" s="663"/>
      <c r="BU26" s="663"/>
      <c r="BV26" s="663"/>
      <c r="BW26" s="663"/>
      <c r="BX26" s="663"/>
      <c r="BY26" s="663"/>
      <c r="BZ26" s="663"/>
      <c r="CA26" s="663"/>
      <c r="CB26" s="667"/>
      <c r="CD26" s="656" t="s">
        <v>300</v>
      </c>
      <c r="CE26" s="657"/>
      <c r="CF26" s="657"/>
      <c r="CG26" s="657"/>
      <c r="CH26" s="657"/>
      <c r="CI26" s="657"/>
      <c r="CJ26" s="657"/>
      <c r="CK26" s="657"/>
      <c r="CL26" s="657"/>
      <c r="CM26" s="657"/>
      <c r="CN26" s="657"/>
      <c r="CO26" s="657"/>
      <c r="CP26" s="657"/>
      <c r="CQ26" s="658"/>
      <c r="CR26" s="659">
        <v>2471644</v>
      </c>
      <c r="CS26" s="660"/>
      <c r="CT26" s="660"/>
      <c r="CU26" s="660"/>
      <c r="CV26" s="660"/>
      <c r="CW26" s="660"/>
      <c r="CX26" s="660"/>
      <c r="CY26" s="661"/>
      <c r="CZ26" s="664">
        <v>6.8</v>
      </c>
      <c r="DA26" s="689"/>
      <c r="DB26" s="689"/>
      <c r="DC26" s="694"/>
      <c r="DD26" s="668">
        <v>2300171</v>
      </c>
      <c r="DE26" s="660"/>
      <c r="DF26" s="660"/>
      <c r="DG26" s="660"/>
      <c r="DH26" s="660"/>
      <c r="DI26" s="660"/>
      <c r="DJ26" s="660"/>
      <c r="DK26" s="661"/>
      <c r="DL26" s="668" t="s">
        <v>129</v>
      </c>
      <c r="DM26" s="660"/>
      <c r="DN26" s="660"/>
      <c r="DO26" s="660"/>
      <c r="DP26" s="660"/>
      <c r="DQ26" s="660"/>
      <c r="DR26" s="660"/>
      <c r="DS26" s="660"/>
      <c r="DT26" s="660"/>
      <c r="DU26" s="660"/>
      <c r="DV26" s="661"/>
      <c r="DW26" s="664" t="s">
        <v>129</v>
      </c>
      <c r="DX26" s="689"/>
      <c r="DY26" s="689"/>
      <c r="DZ26" s="689"/>
      <c r="EA26" s="689"/>
      <c r="EB26" s="689"/>
      <c r="EC26" s="690"/>
    </row>
    <row r="27" spans="2:133" ht="11.25" customHeight="1" x14ac:dyDescent="0.25">
      <c r="B27" s="656" t="s">
        <v>301</v>
      </c>
      <c r="C27" s="657"/>
      <c r="D27" s="657"/>
      <c r="E27" s="657"/>
      <c r="F27" s="657"/>
      <c r="G27" s="657"/>
      <c r="H27" s="657"/>
      <c r="I27" s="657"/>
      <c r="J27" s="657"/>
      <c r="K27" s="657"/>
      <c r="L27" s="657"/>
      <c r="M27" s="657"/>
      <c r="N27" s="657"/>
      <c r="O27" s="657"/>
      <c r="P27" s="657"/>
      <c r="Q27" s="658"/>
      <c r="R27" s="659">
        <v>59490</v>
      </c>
      <c r="S27" s="660"/>
      <c r="T27" s="660"/>
      <c r="U27" s="660"/>
      <c r="V27" s="660"/>
      <c r="W27" s="660"/>
      <c r="X27" s="660"/>
      <c r="Y27" s="661"/>
      <c r="Z27" s="662">
        <v>0.2</v>
      </c>
      <c r="AA27" s="662"/>
      <c r="AB27" s="662"/>
      <c r="AC27" s="662"/>
      <c r="AD27" s="663" t="s">
        <v>129</v>
      </c>
      <c r="AE27" s="663"/>
      <c r="AF27" s="663"/>
      <c r="AG27" s="663"/>
      <c r="AH27" s="663"/>
      <c r="AI27" s="663"/>
      <c r="AJ27" s="663"/>
      <c r="AK27" s="663"/>
      <c r="AL27" s="664" t="s">
        <v>129</v>
      </c>
      <c r="AM27" s="665"/>
      <c r="AN27" s="665"/>
      <c r="AO27" s="666"/>
      <c r="AP27" s="656" t="s">
        <v>302</v>
      </c>
      <c r="AQ27" s="657"/>
      <c r="AR27" s="657"/>
      <c r="AS27" s="657"/>
      <c r="AT27" s="657"/>
      <c r="AU27" s="657"/>
      <c r="AV27" s="657"/>
      <c r="AW27" s="657"/>
      <c r="AX27" s="657"/>
      <c r="AY27" s="657"/>
      <c r="AZ27" s="657"/>
      <c r="BA27" s="657"/>
      <c r="BB27" s="657"/>
      <c r="BC27" s="657"/>
      <c r="BD27" s="657"/>
      <c r="BE27" s="657"/>
      <c r="BF27" s="658"/>
      <c r="BG27" s="659">
        <v>6008105</v>
      </c>
      <c r="BH27" s="660"/>
      <c r="BI27" s="660"/>
      <c r="BJ27" s="660"/>
      <c r="BK27" s="660"/>
      <c r="BL27" s="660"/>
      <c r="BM27" s="660"/>
      <c r="BN27" s="661"/>
      <c r="BO27" s="662">
        <v>100</v>
      </c>
      <c r="BP27" s="662"/>
      <c r="BQ27" s="662"/>
      <c r="BR27" s="662"/>
      <c r="BS27" s="663">
        <v>39375</v>
      </c>
      <c r="BT27" s="663"/>
      <c r="BU27" s="663"/>
      <c r="BV27" s="663"/>
      <c r="BW27" s="663"/>
      <c r="BX27" s="663"/>
      <c r="BY27" s="663"/>
      <c r="BZ27" s="663"/>
      <c r="CA27" s="663"/>
      <c r="CB27" s="667"/>
      <c r="CD27" s="656" t="s">
        <v>303</v>
      </c>
      <c r="CE27" s="657"/>
      <c r="CF27" s="657"/>
      <c r="CG27" s="657"/>
      <c r="CH27" s="657"/>
      <c r="CI27" s="657"/>
      <c r="CJ27" s="657"/>
      <c r="CK27" s="657"/>
      <c r="CL27" s="657"/>
      <c r="CM27" s="657"/>
      <c r="CN27" s="657"/>
      <c r="CO27" s="657"/>
      <c r="CP27" s="657"/>
      <c r="CQ27" s="658"/>
      <c r="CR27" s="659">
        <v>5253453</v>
      </c>
      <c r="CS27" s="692"/>
      <c r="CT27" s="692"/>
      <c r="CU27" s="692"/>
      <c r="CV27" s="692"/>
      <c r="CW27" s="692"/>
      <c r="CX27" s="692"/>
      <c r="CY27" s="693"/>
      <c r="CZ27" s="664">
        <v>14.4</v>
      </c>
      <c r="DA27" s="689"/>
      <c r="DB27" s="689"/>
      <c r="DC27" s="694"/>
      <c r="DD27" s="668">
        <v>1460530</v>
      </c>
      <c r="DE27" s="692"/>
      <c r="DF27" s="692"/>
      <c r="DG27" s="692"/>
      <c r="DH27" s="692"/>
      <c r="DI27" s="692"/>
      <c r="DJ27" s="692"/>
      <c r="DK27" s="693"/>
      <c r="DL27" s="668">
        <v>1428797</v>
      </c>
      <c r="DM27" s="692"/>
      <c r="DN27" s="692"/>
      <c r="DO27" s="692"/>
      <c r="DP27" s="692"/>
      <c r="DQ27" s="692"/>
      <c r="DR27" s="692"/>
      <c r="DS27" s="692"/>
      <c r="DT27" s="692"/>
      <c r="DU27" s="692"/>
      <c r="DV27" s="693"/>
      <c r="DW27" s="664">
        <v>7.1</v>
      </c>
      <c r="DX27" s="689"/>
      <c r="DY27" s="689"/>
      <c r="DZ27" s="689"/>
      <c r="EA27" s="689"/>
      <c r="EB27" s="689"/>
      <c r="EC27" s="690"/>
    </row>
    <row r="28" spans="2:133" ht="11.25" customHeight="1" x14ac:dyDescent="0.25">
      <c r="B28" s="656" t="s">
        <v>304</v>
      </c>
      <c r="C28" s="657"/>
      <c r="D28" s="657"/>
      <c r="E28" s="657"/>
      <c r="F28" s="657"/>
      <c r="G28" s="657"/>
      <c r="H28" s="657"/>
      <c r="I28" s="657"/>
      <c r="J28" s="657"/>
      <c r="K28" s="657"/>
      <c r="L28" s="657"/>
      <c r="M28" s="657"/>
      <c r="N28" s="657"/>
      <c r="O28" s="657"/>
      <c r="P28" s="657"/>
      <c r="Q28" s="658"/>
      <c r="R28" s="659">
        <v>200317</v>
      </c>
      <c r="S28" s="660"/>
      <c r="T28" s="660"/>
      <c r="U28" s="660"/>
      <c r="V28" s="660"/>
      <c r="W28" s="660"/>
      <c r="X28" s="660"/>
      <c r="Y28" s="661"/>
      <c r="Z28" s="662">
        <v>0.5</v>
      </c>
      <c r="AA28" s="662"/>
      <c r="AB28" s="662"/>
      <c r="AC28" s="662"/>
      <c r="AD28" s="663">
        <v>28683</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305</v>
      </c>
      <c r="CE28" s="657"/>
      <c r="CF28" s="657"/>
      <c r="CG28" s="657"/>
      <c r="CH28" s="657"/>
      <c r="CI28" s="657"/>
      <c r="CJ28" s="657"/>
      <c r="CK28" s="657"/>
      <c r="CL28" s="657"/>
      <c r="CM28" s="657"/>
      <c r="CN28" s="657"/>
      <c r="CO28" s="657"/>
      <c r="CP28" s="657"/>
      <c r="CQ28" s="658"/>
      <c r="CR28" s="659">
        <v>5016705</v>
      </c>
      <c r="CS28" s="660"/>
      <c r="CT28" s="660"/>
      <c r="CU28" s="660"/>
      <c r="CV28" s="660"/>
      <c r="CW28" s="660"/>
      <c r="CX28" s="660"/>
      <c r="CY28" s="661"/>
      <c r="CZ28" s="664">
        <v>13.7</v>
      </c>
      <c r="DA28" s="689"/>
      <c r="DB28" s="689"/>
      <c r="DC28" s="694"/>
      <c r="DD28" s="668">
        <v>4956421</v>
      </c>
      <c r="DE28" s="660"/>
      <c r="DF28" s="660"/>
      <c r="DG28" s="660"/>
      <c r="DH28" s="660"/>
      <c r="DI28" s="660"/>
      <c r="DJ28" s="660"/>
      <c r="DK28" s="661"/>
      <c r="DL28" s="668">
        <v>4956383</v>
      </c>
      <c r="DM28" s="660"/>
      <c r="DN28" s="660"/>
      <c r="DO28" s="660"/>
      <c r="DP28" s="660"/>
      <c r="DQ28" s="660"/>
      <c r="DR28" s="660"/>
      <c r="DS28" s="660"/>
      <c r="DT28" s="660"/>
      <c r="DU28" s="660"/>
      <c r="DV28" s="661"/>
      <c r="DW28" s="664">
        <v>24.6</v>
      </c>
      <c r="DX28" s="689"/>
      <c r="DY28" s="689"/>
      <c r="DZ28" s="689"/>
      <c r="EA28" s="689"/>
      <c r="EB28" s="689"/>
      <c r="EC28" s="690"/>
    </row>
    <row r="29" spans="2:133" ht="11.25" customHeight="1" x14ac:dyDescent="0.25">
      <c r="B29" s="656" t="s">
        <v>306</v>
      </c>
      <c r="C29" s="657"/>
      <c r="D29" s="657"/>
      <c r="E29" s="657"/>
      <c r="F29" s="657"/>
      <c r="G29" s="657"/>
      <c r="H29" s="657"/>
      <c r="I29" s="657"/>
      <c r="J29" s="657"/>
      <c r="K29" s="657"/>
      <c r="L29" s="657"/>
      <c r="M29" s="657"/>
      <c r="N29" s="657"/>
      <c r="O29" s="657"/>
      <c r="P29" s="657"/>
      <c r="Q29" s="658"/>
      <c r="R29" s="659">
        <v>161804</v>
      </c>
      <c r="S29" s="660"/>
      <c r="T29" s="660"/>
      <c r="U29" s="660"/>
      <c r="V29" s="660"/>
      <c r="W29" s="660"/>
      <c r="X29" s="660"/>
      <c r="Y29" s="661"/>
      <c r="Z29" s="662">
        <v>0.4</v>
      </c>
      <c r="AA29" s="662"/>
      <c r="AB29" s="662"/>
      <c r="AC29" s="662"/>
      <c r="AD29" s="663" t="s">
        <v>129</v>
      </c>
      <c r="AE29" s="663"/>
      <c r="AF29" s="663"/>
      <c r="AG29" s="663"/>
      <c r="AH29" s="663"/>
      <c r="AI29" s="663"/>
      <c r="AJ29" s="663"/>
      <c r="AK29" s="663"/>
      <c r="AL29" s="664" t="s">
        <v>129</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307</v>
      </c>
      <c r="CE29" s="698"/>
      <c r="CF29" s="656" t="s">
        <v>308</v>
      </c>
      <c r="CG29" s="657"/>
      <c r="CH29" s="657"/>
      <c r="CI29" s="657"/>
      <c r="CJ29" s="657"/>
      <c r="CK29" s="657"/>
      <c r="CL29" s="657"/>
      <c r="CM29" s="657"/>
      <c r="CN29" s="657"/>
      <c r="CO29" s="657"/>
      <c r="CP29" s="657"/>
      <c r="CQ29" s="658"/>
      <c r="CR29" s="659">
        <v>5016670</v>
      </c>
      <c r="CS29" s="692"/>
      <c r="CT29" s="692"/>
      <c r="CU29" s="692"/>
      <c r="CV29" s="692"/>
      <c r="CW29" s="692"/>
      <c r="CX29" s="692"/>
      <c r="CY29" s="693"/>
      <c r="CZ29" s="664">
        <v>13.7</v>
      </c>
      <c r="DA29" s="689"/>
      <c r="DB29" s="689"/>
      <c r="DC29" s="694"/>
      <c r="DD29" s="668">
        <v>4956386</v>
      </c>
      <c r="DE29" s="692"/>
      <c r="DF29" s="692"/>
      <c r="DG29" s="692"/>
      <c r="DH29" s="692"/>
      <c r="DI29" s="692"/>
      <c r="DJ29" s="692"/>
      <c r="DK29" s="693"/>
      <c r="DL29" s="668">
        <v>4956348</v>
      </c>
      <c r="DM29" s="692"/>
      <c r="DN29" s="692"/>
      <c r="DO29" s="692"/>
      <c r="DP29" s="692"/>
      <c r="DQ29" s="692"/>
      <c r="DR29" s="692"/>
      <c r="DS29" s="692"/>
      <c r="DT29" s="692"/>
      <c r="DU29" s="692"/>
      <c r="DV29" s="693"/>
      <c r="DW29" s="664">
        <v>24.6</v>
      </c>
      <c r="DX29" s="689"/>
      <c r="DY29" s="689"/>
      <c r="DZ29" s="689"/>
      <c r="EA29" s="689"/>
      <c r="EB29" s="689"/>
      <c r="EC29" s="690"/>
    </row>
    <row r="30" spans="2:133" ht="11.25" customHeight="1" x14ac:dyDescent="0.25">
      <c r="B30" s="656" t="s">
        <v>309</v>
      </c>
      <c r="C30" s="657"/>
      <c r="D30" s="657"/>
      <c r="E30" s="657"/>
      <c r="F30" s="657"/>
      <c r="G30" s="657"/>
      <c r="H30" s="657"/>
      <c r="I30" s="657"/>
      <c r="J30" s="657"/>
      <c r="K30" s="657"/>
      <c r="L30" s="657"/>
      <c r="M30" s="657"/>
      <c r="N30" s="657"/>
      <c r="O30" s="657"/>
      <c r="P30" s="657"/>
      <c r="Q30" s="658"/>
      <c r="R30" s="659">
        <v>6638851</v>
      </c>
      <c r="S30" s="660"/>
      <c r="T30" s="660"/>
      <c r="U30" s="660"/>
      <c r="V30" s="660"/>
      <c r="W30" s="660"/>
      <c r="X30" s="660"/>
      <c r="Y30" s="661"/>
      <c r="Z30" s="662">
        <v>17.3</v>
      </c>
      <c r="AA30" s="662"/>
      <c r="AB30" s="662"/>
      <c r="AC30" s="662"/>
      <c r="AD30" s="663" t="s">
        <v>129</v>
      </c>
      <c r="AE30" s="663"/>
      <c r="AF30" s="663"/>
      <c r="AG30" s="663"/>
      <c r="AH30" s="663"/>
      <c r="AI30" s="663"/>
      <c r="AJ30" s="663"/>
      <c r="AK30" s="663"/>
      <c r="AL30" s="664" t="s">
        <v>129</v>
      </c>
      <c r="AM30" s="665"/>
      <c r="AN30" s="665"/>
      <c r="AO30" s="666"/>
      <c r="AP30" s="641" t="s">
        <v>226</v>
      </c>
      <c r="AQ30" s="642"/>
      <c r="AR30" s="642"/>
      <c r="AS30" s="642"/>
      <c r="AT30" s="642"/>
      <c r="AU30" s="642"/>
      <c r="AV30" s="642"/>
      <c r="AW30" s="642"/>
      <c r="AX30" s="642"/>
      <c r="AY30" s="642"/>
      <c r="AZ30" s="642"/>
      <c r="BA30" s="642"/>
      <c r="BB30" s="642"/>
      <c r="BC30" s="642"/>
      <c r="BD30" s="642"/>
      <c r="BE30" s="642"/>
      <c r="BF30" s="643"/>
      <c r="BG30" s="641" t="s">
        <v>310</v>
      </c>
      <c r="BH30" s="695"/>
      <c r="BI30" s="695"/>
      <c r="BJ30" s="695"/>
      <c r="BK30" s="695"/>
      <c r="BL30" s="695"/>
      <c r="BM30" s="695"/>
      <c r="BN30" s="695"/>
      <c r="BO30" s="695"/>
      <c r="BP30" s="695"/>
      <c r="BQ30" s="696"/>
      <c r="BR30" s="641" t="s">
        <v>311</v>
      </c>
      <c r="BS30" s="695"/>
      <c r="BT30" s="695"/>
      <c r="BU30" s="695"/>
      <c r="BV30" s="695"/>
      <c r="BW30" s="695"/>
      <c r="BX30" s="695"/>
      <c r="BY30" s="695"/>
      <c r="BZ30" s="695"/>
      <c r="CA30" s="695"/>
      <c r="CB30" s="696"/>
      <c r="CD30" s="699"/>
      <c r="CE30" s="700"/>
      <c r="CF30" s="656" t="s">
        <v>312</v>
      </c>
      <c r="CG30" s="657"/>
      <c r="CH30" s="657"/>
      <c r="CI30" s="657"/>
      <c r="CJ30" s="657"/>
      <c r="CK30" s="657"/>
      <c r="CL30" s="657"/>
      <c r="CM30" s="657"/>
      <c r="CN30" s="657"/>
      <c r="CO30" s="657"/>
      <c r="CP30" s="657"/>
      <c r="CQ30" s="658"/>
      <c r="CR30" s="659">
        <v>4887661</v>
      </c>
      <c r="CS30" s="660"/>
      <c r="CT30" s="660"/>
      <c r="CU30" s="660"/>
      <c r="CV30" s="660"/>
      <c r="CW30" s="660"/>
      <c r="CX30" s="660"/>
      <c r="CY30" s="661"/>
      <c r="CZ30" s="664">
        <v>13.4</v>
      </c>
      <c r="DA30" s="689"/>
      <c r="DB30" s="689"/>
      <c r="DC30" s="694"/>
      <c r="DD30" s="668">
        <v>4833474</v>
      </c>
      <c r="DE30" s="660"/>
      <c r="DF30" s="660"/>
      <c r="DG30" s="660"/>
      <c r="DH30" s="660"/>
      <c r="DI30" s="660"/>
      <c r="DJ30" s="660"/>
      <c r="DK30" s="661"/>
      <c r="DL30" s="668">
        <v>4833436</v>
      </c>
      <c r="DM30" s="660"/>
      <c r="DN30" s="660"/>
      <c r="DO30" s="660"/>
      <c r="DP30" s="660"/>
      <c r="DQ30" s="660"/>
      <c r="DR30" s="660"/>
      <c r="DS30" s="660"/>
      <c r="DT30" s="660"/>
      <c r="DU30" s="660"/>
      <c r="DV30" s="661"/>
      <c r="DW30" s="664">
        <v>24</v>
      </c>
      <c r="DX30" s="689"/>
      <c r="DY30" s="689"/>
      <c r="DZ30" s="689"/>
      <c r="EA30" s="689"/>
      <c r="EB30" s="689"/>
      <c r="EC30" s="690"/>
    </row>
    <row r="31" spans="2:133" ht="11.25" customHeight="1" x14ac:dyDescent="0.25">
      <c r="B31" s="672" t="s">
        <v>313</v>
      </c>
      <c r="C31" s="673"/>
      <c r="D31" s="673"/>
      <c r="E31" s="673"/>
      <c r="F31" s="673"/>
      <c r="G31" s="673"/>
      <c r="H31" s="673"/>
      <c r="I31" s="673"/>
      <c r="J31" s="673"/>
      <c r="K31" s="673"/>
      <c r="L31" s="673"/>
      <c r="M31" s="673"/>
      <c r="N31" s="673"/>
      <c r="O31" s="673"/>
      <c r="P31" s="673"/>
      <c r="Q31" s="674"/>
      <c r="R31" s="659" t="s">
        <v>129</v>
      </c>
      <c r="S31" s="660"/>
      <c r="T31" s="660"/>
      <c r="U31" s="660"/>
      <c r="V31" s="660"/>
      <c r="W31" s="660"/>
      <c r="X31" s="660"/>
      <c r="Y31" s="661"/>
      <c r="Z31" s="662" t="s">
        <v>129</v>
      </c>
      <c r="AA31" s="662"/>
      <c r="AB31" s="662"/>
      <c r="AC31" s="662"/>
      <c r="AD31" s="663" t="s">
        <v>129</v>
      </c>
      <c r="AE31" s="663"/>
      <c r="AF31" s="663"/>
      <c r="AG31" s="663"/>
      <c r="AH31" s="663"/>
      <c r="AI31" s="663"/>
      <c r="AJ31" s="663"/>
      <c r="AK31" s="663"/>
      <c r="AL31" s="664" t="s">
        <v>129</v>
      </c>
      <c r="AM31" s="665"/>
      <c r="AN31" s="665"/>
      <c r="AO31" s="666"/>
      <c r="AP31" s="707" t="s">
        <v>314</v>
      </c>
      <c r="AQ31" s="708"/>
      <c r="AR31" s="708"/>
      <c r="AS31" s="708"/>
      <c r="AT31" s="713" t="s">
        <v>315</v>
      </c>
      <c r="AU31" s="218"/>
      <c r="AV31" s="218"/>
      <c r="AW31" s="218"/>
      <c r="AX31" s="645" t="s">
        <v>189</v>
      </c>
      <c r="AY31" s="646"/>
      <c r="AZ31" s="646"/>
      <c r="BA31" s="646"/>
      <c r="BB31" s="646"/>
      <c r="BC31" s="646"/>
      <c r="BD31" s="646"/>
      <c r="BE31" s="646"/>
      <c r="BF31" s="647"/>
      <c r="BG31" s="706">
        <v>99.7</v>
      </c>
      <c r="BH31" s="703"/>
      <c r="BI31" s="703"/>
      <c r="BJ31" s="703"/>
      <c r="BK31" s="703"/>
      <c r="BL31" s="703"/>
      <c r="BM31" s="654">
        <v>97.5</v>
      </c>
      <c r="BN31" s="703"/>
      <c r="BO31" s="703"/>
      <c r="BP31" s="703"/>
      <c r="BQ31" s="704"/>
      <c r="BR31" s="706">
        <v>99.6</v>
      </c>
      <c r="BS31" s="703"/>
      <c r="BT31" s="703"/>
      <c r="BU31" s="703"/>
      <c r="BV31" s="703"/>
      <c r="BW31" s="703"/>
      <c r="BX31" s="654">
        <v>97.2</v>
      </c>
      <c r="BY31" s="703"/>
      <c r="BZ31" s="703"/>
      <c r="CA31" s="703"/>
      <c r="CB31" s="704"/>
      <c r="CD31" s="699"/>
      <c r="CE31" s="700"/>
      <c r="CF31" s="656" t="s">
        <v>316</v>
      </c>
      <c r="CG31" s="657"/>
      <c r="CH31" s="657"/>
      <c r="CI31" s="657"/>
      <c r="CJ31" s="657"/>
      <c r="CK31" s="657"/>
      <c r="CL31" s="657"/>
      <c r="CM31" s="657"/>
      <c r="CN31" s="657"/>
      <c r="CO31" s="657"/>
      <c r="CP31" s="657"/>
      <c r="CQ31" s="658"/>
      <c r="CR31" s="659">
        <v>129009</v>
      </c>
      <c r="CS31" s="692"/>
      <c r="CT31" s="692"/>
      <c r="CU31" s="692"/>
      <c r="CV31" s="692"/>
      <c r="CW31" s="692"/>
      <c r="CX31" s="692"/>
      <c r="CY31" s="693"/>
      <c r="CZ31" s="664">
        <v>0.4</v>
      </c>
      <c r="DA31" s="689"/>
      <c r="DB31" s="689"/>
      <c r="DC31" s="694"/>
      <c r="DD31" s="668">
        <v>122912</v>
      </c>
      <c r="DE31" s="692"/>
      <c r="DF31" s="692"/>
      <c r="DG31" s="692"/>
      <c r="DH31" s="692"/>
      <c r="DI31" s="692"/>
      <c r="DJ31" s="692"/>
      <c r="DK31" s="693"/>
      <c r="DL31" s="668">
        <v>122912</v>
      </c>
      <c r="DM31" s="692"/>
      <c r="DN31" s="692"/>
      <c r="DO31" s="692"/>
      <c r="DP31" s="692"/>
      <c r="DQ31" s="692"/>
      <c r="DR31" s="692"/>
      <c r="DS31" s="692"/>
      <c r="DT31" s="692"/>
      <c r="DU31" s="692"/>
      <c r="DV31" s="693"/>
      <c r="DW31" s="664">
        <v>0.6</v>
      </c>
      <c r="DX31" s="689"/>
      <c r="DY31" s="689"/>
      <c r="DZ31" s="689"/>
      <c r="EA31" s="689"/>
      <c r="EB31" s="689"/>
      <c r="EC31" s="690"/>
    </row>
    <row r="32" spans="2:133" ht="11.25" customHeight="1" x14ac:dyDescent="0.25">
      <c r="B32" s="656" t="s">
        <v>317</v>
      </c>
      <c r="C32" s="657"/>
      <c r="D32" s="657"/>
      <c r="E32" s="657"/>
      <c r="F32" s="657"/>
      <c r="G32" s="657"/>
      <c r="H32" s="657"/>
      <c r="I32" s="657"/>
      <c r="J32" s="657"/>
      <c r="K32" s="657"/>
      <c r="L32" s="657"/>
      <c r="M32" s="657"/>
      <c r="N32" s="657"/>
      <c r="O32" s="657"/>
      <c r="P32" s="657"/>
      <c r="Q32" s="658"/>
      <c r="R32" s="659">
        <v>2523899</v>
      </c>
      <c r="S32" s="660"/>
      <c r="T32" s="660"/>
      <c r="U32" s="660"/>
      <c r="V32" s="660"/>
      <c r="W32" s="660"/>
      <c r="X32" s="660"/>
      <c r="Y32" s="661"/>
      <c r="Z32" s="662">
        <v>6.6</v>
      </c>
      <c r="AA32" s="662"/>
      <c r="AB32" s="662"/>
      <c r="AC32" s="662"/>
      <c r="AD32" s="663" t="s">
        <v>129</v>
      </c>
      <c r="AE32" s="663"/>
      <c r="AF32" s="663"/>
      <c r="AG32" s="663"/>
      <c r="AH32" s="663"/>
      <c r="AI32" s="663"/>
      <c r="AJ32" s="663"/>
      <c r="AK32" s="663"/>
      <c r="AL32" s="664" t="s">
        <v>129</v>
      </c>
      <c r="AM32" s="665"/>
      <c r="AN32" s="665"/>
      <c r="AO32" s="666"/>
      <c r="AP32" s="709"/>
      <c r="AQ32" s="710"/>
      <c r="AR32" s="710"/>
      <c r="AS32" s="710"/>
      <c r="AT32" s="714"/>
      <c r="AU32" s="214" t="s">
        <v>318</v>
      </c>
      <c r="AX32" s="656" t="s">
        <v>319</v>
      </c>
      <c r="AY32" s="657"/>
      <c r="AZ32" s="657"/>
      <c r="BA32" s="657"/>
      <c r="BB32" s="657"/>
      <c r="BC32" s="657"/>
      <c r="BD32" s="657"/>
      <c r="BE32" s="657"/>
      <c r="BF32" s="658"/>
      <c r="BG32" s="716">
        <v>99.9</v>
      </c>
      <c r="BH32" s="692"/>
      <c r="BI32" s="692"/>
      <c r="BJ32" s="692"/>
      <c r="BK32" s="692"/>
      <c r="BL32" s="692"/>
      <c r="BM32" s="665">
        <v>99.4</v>
      </c>
      <c r="BN32" s="692"/>
      <c r="BO32" s="692"/>
      <c r="BP32" s="692"/>
      <c r="BQ32" s="705"/>
      <c r="BR32" s="716">
        <v>99.9</v>
      </c>
      <c r="BS32" s="692"/>
      <c r="BT32" s="692"/>
      <c r="BU32" s="692"/>
      <c r="BV32" s="692"/>
      <c r="BW32" s="692"/>
      <c r="BX32" s="665">
        <v>99.3</v>
      </c>
      <c r="BY32" s="692"/>
      <c r="BZ32" s="692"/>
      <c r="CA32" s="692"/>
      <c r="CB32" s="705"/>
      <c r="CD32" s="701"/>
      <c r="CE32" s="702"/>
      <c r="CF32" s="656" t="s">
        <v>320</v>
      </c>
      <c r="CG32" s="657"/>
      <c r="CH32" s="657"/>
      <c r="CI32" s="657"/>
      <c r="CJ32" s="657"/>
      <c r="CK32" s="657"/>
      <c r="CL32" s="657"/>
      <c r="CM32" s="657"/>
      <c r="CN32" s="657"/>
      <c r="CO32" s="657"/>
      <c r="CP32" s="657"/>
      <c r="CQ32" s="658"/>
      <c r="CR32" s="659">
        <v>35</v>
      </c>
      <c r="CS32" s="660"/>
      <c r="CT32" s="660"/>
      <c r="CU32" s="660"/>
      <c r="CV32" s="660"/>
      <c r="CW32" s="660"/>
      <c r="CX32" s="660"/>
      <c r="CY32" s="661"/>
      <c r="CZ32" s="664">
        <v>0</v>
      </c>
      <c r="DA32" s="689"/>
      <c r="DB32" s="689"/>
      <c r="DC32" s="694"/>
      <c r="DD32" s="668">
        <v>35</v>
      </c>
      <c r="DE32" s="660"/>
      <c r="DF32" s="660"/>
      <c r="DG32" s="660"/>
      <c r="DH32" s="660"/>
      <c r="DI32" s="660"/>
      <c r="DJ32" s="660"/>
      <c r="DK32" s="661"/>
      <c r="DL32" s="668">
        <v>35</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5">
      <c r="B33" s="656" t="s">
        <v>321</v>
      </c>
      <c r="C33" s="657"/>
      <c r="D33" s="657"/>
      <c r="E33" s="657"/>
      <c r="F33" s="657"/>
      <c r="G33" s="657"/>
      <c r="H33" s="657"/>
      <c r="I33" s="657"/>
      <c r="J33" s="657"/>
      <c r="K33" s="657"/>
      <c r="L33" s="657"/>
      <c r="M33" s="657"/>
      <c r="N33" s="657"/>
      <c r="O33" s="657"/>
      <c r="P33" s="657"/>
      <c r="Q33" s="658"/>
      <c r="R33" s="659">
        <v>98303</v>
      </c>
      <c r="S33" s="660"/>
      <c r="T33" s="660"/>
      <c r="U33" s="660"/>
      <c r="V33" s="660"/>
      <c r="W33" s="660"/>
      <c r="X33" s="660"/>
      <c r="Y33" s="661"/>
      <c r="Z33" s="662">
        <v>0.3</v>
      </c>
      <c r="AA33" s="662"/>
      <c r="AB33" s="662"/>
      <c r="AC33" s="662"/>
      <c r="AD33" s="663">
        <v>22057</v>
      </c>
      <c r="AE33" s="663"/>
      <c r="AF33" s="663"/>
      <c r="AG33" s="663"/>
      <c r="AH33" s="663"/>
      <c r="AI33" s="663"/>
      <c r="AJ33" s="663"/>
      <c r="AK33" s="663"/>
      <c r="AL33" s="664">
        <v>0.1</v>
      </c>
      <c r="AM33" s="665"/>
      <c r="AN33" s="665"/>
      <c r="AO33" s="666"/>
      <c r="AP33" s="711"/>
      <c r="AQ33" s="712"/>
      <c r="AR33" s="712"/>
      <c r="AS33" s="712"/>
      <c r="AT33" s="715"/>
      <c r="AU33" s="219"/>
      <c r="AV33" s="219"/>
      <c r="AW33" s="219"/>
      <c r="AX33" s="680" t="s">
        <v>322</v>
      </c>
      <c r="AY33" s="681"/>
      <c r="AZ33" s="681"/>
      <c r="BA33" s="681"/>
      <c r="BB33" s="681"/>
      <c r="BC33" s="681"/>
      <c r="BD33" s="681"/>
      <c r="BE33" s="681"/>
      <c r="BF33" s="682"/>
      <c r="BG33" s="717">
        <v>99.5</v>
      </c>
      <c r="BH33" s="718"/>
      <c r="BI33" s="718"/>
      <c r="BJ33" s="718"/>
      <c r="BK33" s="718"/>
      <c r="BL33" s="718"/>
      <c r="BM33" s="719">
        <v>95.9</v>
      </c>
      <c r="BN33" s="718"/>
      <c r="BO33" s="718"/>
      <c r="BP33" s="718"/>
      <c r="BQ33" s="720"/>
      <c r="BR33" s="717">
        <v>99.3</v>
      </c>
      <c r="BS33" s="718"/>
      <c r="BT33" s="718"/>
      <c r="BU33" s="718"/>
      <c r="BV33" s="718"/>
      <c r="BW33" s="718"/>
      <c r="BX33" s="719">
        <v>95.3</v>
      </c>
      <c r="BY33" s="718"/>
      <c r="BZ33" s="718"/>
      <c r="CA33" s="718"/>
      <c r="CB33" s="720"/>
      <c r="CD33" s="656" t="s">
        <v>323</v>
      </c>
      <c r="CE33" s="657"/>
      <c r="CF33" s="657"/>
      <c r="CG33" s="657"/>
      <c r="CH33" s="657"/>
      <c r="CI33" s="657"/>
      <c r="CJ33" s="657"/>
      <c r="CK33" s="657"/>
      <c r="CL33" s="657"/>
      <c r="CM33" s="657"/>
      <c r="CN33" s="657"/>
      <c r="CO33" s="657"/>
      <c r="CP33" s="657"/>
      <c r="CQ33" s="658"/>
      <c r="CR33" s="659">
        <v>16698387</v>
      </c>
      <c r="CS33" s="692"/>
      <c r="CT33" s="692"/>
      <c r="CU33" s="692"/>
      <c r="CV33" s="692"/>
      <c r="CW33" s="692"/>
      <c r="CX33" s="692"/>
      <c r="CY33" s="693"/>
      <c r="CZ33" s="664">
        <v>45.7</v>
      </c>
      <c r="DA33" s="689"/>
      <c r="DB33" s="689"/>
      <c r="DC33" s="694"/>
      <c r="DD33" s="668">
        <v>12021601</v>
      </c>
      <c r="DE33" s="692"/>
      <c r="DF33" s="692"/>
      <c r="DG33" s="692"/>
      <c r="DH33" s="692"/>
      <c r="DI33" s="692"/>
      <c r="DJ33" s="692"/>
      <c r="DK33" s="693"/>
      <c r="DL33" s="668">
        <v>9146708</v>
      </c>
      <c r="DM33" s="692"/>
      <c r="DN33" s="692"/>
      <c r="DO33" s="692"/>
      <c r="DP33" s="692"/>
      <c r="DQ33" s="692"/>
      <c r="DR33" s="692"/>
      <c r="DS33" s="692"/>
      <c r="DT33" s="692"/>
      <c r="DU33" s="692"/>
      <c r="DV33" s="693"/>
      <c r="DW33" s="664">
        <v>45.5</v>
      </c>
      <c r="DX33" s="689"/>
      <c r="DY33" s="689"/>
      <c r="DZ33" s="689"/>
      <c r="EA33" s="689"/>
      <c r="EB33" s="689"/>
      <c r="EC33" s="690"/>
    </row>
    <row r="34" spans="2:133" ht="11.25" customHeight="1" x14ac:dyDescent="0.25">
      <c r="B34" s="656" t="s">
        <v>324</v>
      </c>
      <c r="C34" s="657"/>
      <c r="D34" s="657"/>
      <c r="E34" s="657"/>
      <c r="F34" s="657"/>
      <c r="G34" s="657"/>
      <c r="H34" s="657"/>
      <c r="I34" s="657"/>
      <c r="J34" s="657"/>
      <c r="K34" s="657"/>
      <c r="L34" s="657"/>
      <c r="M34" s="657"/>
      <c r="N34" s="657"/>
      <c r="O34" s="657"/>
      <c r="P34" s="657"/>
      <c r="Q34" s="658"/>
      <c r="R34" s="659">
        <v>444892</v>
      </c>
      <c r="S34" s="660"/>
      <c r="T34" s="660"/>
      <c r="U34" s="660"/>
      <c r="V34" s="660"/>
      <c r="W34" s="660"/>
      <c r="X34" s="660"/>
      <c r="Y34" s="661"/>
      <c r="Z34" s="662">
        <v>1.2</v>
      </c>
      <c r="AA34" s="662"/>
      <c r="AB34" s="662"/>
      <c r="AC34" s="662"/>
      <c r="AD34" s="663" t="s">
        <v>129</v>
      </c>
      <c r="AE34" s="663"/>
      <c r="AF34" s="663"/>
      <c r="AG34" s="663"/>
      <c r="AH34" s="663"/>
      <c r="AI34" s="663"/>
      <c r="AJ34" s="663"/>
      <c r="AK34" s="663"/>
      <c r="AL34" s="664" t="s">
        <v>129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325</v>
      </c>
      <c r="CE34" s="657"/>
      <c r="CF34" s="657"/>
      <c r="CG34" s="657"/>
      <c r="CH34" s="657"/>
      <c r="CI34" s="657"/>
      <c r="CJ34" s="657"/>
      <c r="CK34" s="657"/>
      <c r="CL34" s="657"/>
      <c r="CM34" s="657"/>
      <c r="CN34" s="657"/>
      <c r="CO34" s="657"/>
      <c r="CP34" s="657"/>
      <c r="CQ34" s="658"/>
      <c r="CR34" s="659">
        <v>5407506</v>
      </c>
      <c r="CS34" s="660"/>
      <c r="CT34" s="660"/>
      <c r="CU34" s="660"/>
      <c r="CV34" s="660"/>
      <c r="CW34" s="660"/>
      <c r="CX34" s="660"/>
      <c r="CY34" s="661"/>
      <c r="CZ34" s="664">
        <v>14.8</v>
      </c>
      <c r="DA34" s="689"/>
      <c r="DB34" s="689"/>
      <c r="DC34" s="694"/>
      <c r="DD34" s="668">
        <v>3506540</v>
      </c>
      <c r="DE34" s="660"/>
      <c r="DF34" s="660"/>
      <c r="DG34" s="660"/>
      <c r="DH34" s="660"/>
      <c r="DI34" s="660"/>
      <c r="DJ34" s="660"/>
      <c r="DK34" s="661"/>
      <c r="DL34" s="668">
        <v>3036285</v>
      </c>
      <c r="DM34" s="660"/>
      <c r="DN34" s="660"/>
      <c r="DO34" s="660"/>
      <c r="DP34" s="660"/>
      <c r="DQ34" s="660"/>
      <c r="DR34" s="660"/>
      <c r="DS34" s="660"/>
      <c r="DT34" s="660"/>
      <c r="DU34" s="660"/>
      <c r="DV34" s="661"/>
      <c r="DW34" s="664">
        <v>15.1</v>
      </c>
      <c r="DX34" s="689"/>
      <c r="DY34" s="689"/>
      <c r="DZ34" s="689"/>
      <c r="EA34" s="689"/>
      <c r="EB34" s="689"/>
      <c r="EC34" s="690"/>
    </row>
    <row r="35" spans="2:133" ht="11.25" customHeight="1" x14ac:dyDescent="0.25">
      <c r="B35" s="656" t="s">
        <v>326</v>
      </c>
      <c r="C35" s="657"/>
      <c r="D35" s="657"/>
      <c r="E35" s="657"/>
      <c r="F35" s="657"/>
      <c r="G35" s="657"/>
      <c r="H35" s="657"/>
      <c r="I35" s="657"/>
      <c r="J35" s="657"/>
      <c r="K35" s="657"/>
      <c r="L35" s="657"/>
      <c r="M35" s="657"/>
      <c r="N35" s="657"/>
      <c r="O35" s="657"/>
      <c r="P35" s="657"/>
      <c r="Q35" s="658"/>
      <c r="R35" s="659">
        <v>489791</v>
      </c>
      <c r="S35" s="660"/>
      <c r="T35" s="660"/>
      <c r="U35" s="660"/>
      <c r="V35" s="660"/>
      <c r="W35" s="660"/>
      <c r="X35" s="660"/>
      <c r="Y35" s="661"/>
      <c r="Z35" s="662">
        <v>1.3</v>
      </c>
      <c r="AA35" s="662"/>
      <c r="AB35" s="662"/>
      <c r="AC35" s="662"/>
      <c r="AD35" s="663" t="s">
        <v>129</v>
      </c>
      <c r="AE35" s="663"/>
      <c r="AF35" s="663"/>
      <c r="AG35" s="663"/>
      <c r="AH35" s="663"/>
      <c r="AI35" s="663"/>
      <c r="AJ35" s="663"/>
      <c r="AK35" s="663"/>
      <c r="AL35" s="664" t="s">
        <v>129</v>
      </c>
      <c r="AM35" s="665"/>
      <c r="AN35" s="665"/>
      <c r="AO35" s="666"/>
      <c r="AP35" s="222"/>
      <c r="AQ35" s="641" t="s">
        <v>327</v>
      </c>
      <c r="AR35" s="642"/>
      <c r="AS35" s="642"/>
      <c r="AT35" s="642"/>
      <c r="AU35" s="642"/>
      <c r="AV35" s="642"/>
      <c r="AW35" s="642"/>
      <c r="AX35" s="642"/>
      <c r="AY35" s="642"/>
      <c r="AZ35" s="642"/>
      <c r="BA35" s="642"/>
      <c r="BB35" s="642"/>
      <c r="BC35" s="642"/>
      <c r="BD35" s="642"/>
      <c r="BE35" s="642"/>
      <c r="BF35" s="643"/>
      <c r="BG35" s="641" t="s">
        <v>328</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329</v>
      </c>
      <c r="CE35" s="657"/>
      <c r="CF35" s="657"/>
      <c r="CG35" s="657"/>
      <c r="CH35" s="657"/>
      <c r="CI35" s="657"/>
      <c r="CJ35" s="657"/>
      <c r="CK35" s="657"/>
      <c r="CL35" s="657"/>
      <c r="CM35" s="657"/>
      <c r="CN35" s="657"/>
      <c r="CO35" s="657"/>
      <c r="CP35" s="657"/>
      <c r="CQ35" s="658"/>
      <c r="CR35" s="659">
        <v>2250931</v>
      </c>
      <c r="CS35" s="692"/>
      <c r="CT35" s="692"/>
      <c r="CU35" s="692"/>
      <c r="CV35" s="692"/>
      <c r="CW35" s="692"/>
      <c r="CX35" s="692"/>
      <c r="CY35" s="693"/>
      <c r="CZ35" s="664">
        <v>6.2</v>
      </c>
      <c r="DA35" s="689"/>
      <c r="DB35" s="689"/>
      <c r="DC35" s="694"/>
      <c r="DD35" s="668">
        <v>1530915</v>
      </c>
      <c r="DE35" s="692"/>
      <c r="DF35" s="692"/>
      <c r="DG35" s="692"/>
      <c r="DH35" s="692"/>
      <c r="DI35" s="692"/>
      <c r="DJ35" s="692"/>
      <c r="DK35" s="693"/>
      <c r="DL35" s="668">
        <v>1176170</v>
      </c>
      <c r="DM35" s="692"/>
      <c r="DN35" s="692"/>
      <c r="DO35" s="692"/>
      <c r="DP35" s="692"/>
      <c r="DQ35" s="692"/>
      <c r="DR35" s="692"/>
      <c r="DS35" s="692"/>
      <c r="DT35" s="692"/>
      <c r="DU35" s="692"/>
      <c r="DV35" s="693"/>
      <c r="DW35" s="664">
        <v>5.8</v>
      </c>
      <c r="DX35" s="689"/>
      <c r="DY35" s="689"/>
      <c r="DZ35" s="689"/>
      <c r="EA35" s="689"/>
      <c r="EB35" s="689"/>
      <c r="EC35" s="690"/>
    </row>
    <row r="36" spans="2:133" ht="11.25" customHeight="1" x14ac:dyDescent="0.25">
      <c r="B36" s="656" t="s">
        <v>330</v>
      </c>
      <c r="C36" s="657"/>
      <c r="D36" s="657"/>
      <c r="E36" s="657"/>
      <c r="F36" s="657"/>
      <c r="G36" s="657"/>
      <c r="H36" s="657"/>
      <c r="I36" s="657"/>
      <c r="J36" s="657"/>
      <c r="K36" s="657"/>
      <c r="L36" s="657"/>
      <c r="M36" s="657"/>
      <c r="N36" s="657"/>
      <c r="O36" s="657"/>
      <c r="P36" s="657"/>
      <c r="Q36" s="658"/>
      <c r="R36" s="659">
        <v>1438635</v>
      </c>
      <c r="S36" s="660"/>
      <c r="T36" s="660"/>
      <c r="U36" s="660"/>
      <c r="V36" s="660"/>
      <c r="W36" s="660"/>
      <c r="X36" s="660"/>
      <c r="Y36" s="661"/>
      <c r="Z36" s="662">
        <v>3.7</v>
      </c>
      <c r="AA36" s="662"/>
      <c r="AB36" s="662"/>
      <c r="AC36" s="662"/>
      <c r="AD36" s="663" t="s">
        <v>129</v>
      </c>
      <c r="AE36" s="663"/>
      <c r="AF36" s="663"/>
      <c r="AG36" s="663"/>
      <c r="AH36" s="663"/>
      <c r="AI36" s="663"/>
      <c r="AJ36" s="663"/>
      <c r="AK36" s="663"/>
      <c r="AL36" s="664" t="s">
        <v>129</v>
      </c>
      <c r="AM36" s="665"/>
      <c r="AN36" s="665"/>
      <c r="AO36" s="666"/>
      <c r="AP36" s="222"/>
      <c r="AQ36" s="725" t="s">
        <v>331</v>
      </c>
      <c r="AR36" s="726"/>
      <c r="AS36" s="726"/>
      <c r="AT36" s="726"/>
      <c r="AU36" s="726"/>
      <c r="AV36" s="726"/>
      <c r="AW36" s="726"/>
      <c r="AX36" s="726"/>
      <c r="AY36" s="727"/>
      <c r="AZ36" s="648">
        <v>4407144</v>
      </c>
      <c r="BA36" s="649"/>
      <c r="BB36" s="649"/>
      <c r="BC36" s="649"/>
      <c r="BD36" s="649"/>
      <c r="BE36" s="649"/>
      <c r="BF36" s="721"/>
      <c r="BG36" s="645" t="s">
        <v>332</v>
      </c>
      <c r="BH36" s="646"/>
      <c r="BI36" s="646"/>
      <c r="BJ36" s="646"/>
      <c r="BK36" s="646"/>
      <c r="BL36" s="646"/>
      <c r="BM36" s="646"/>
      <c r="BN36" s="646"/>
      <c r="BO36" s="646"/>
      <c r="BP36" s="646"/>
      <c r="BQ36" s="646"/>
      <c r="BR36" s="646"/>
      <c r="BS36" s="646"/>
      <c r="BT36" s="646"/>
      <c r="BU36" s="647"/>
      <c r="BV36" s="648">
        <v>162033</v>
      </c>
      <c r="BW36" s="649"/>
      <c r="BX36" s="649"/>
      <c r="BY36" s="649"/>
      <c r="BZ36" s="649"/>
      <c r="CA36" s="649"/>
      <c r="CB36" s="721"/>
      <c r="CD36" s="656" t="s">
        <v>333</v>
      </c>
      <c r="CE36" s="657"/>
      <c r="CF36" s="657"/>
      <c r="CG36" s="657"/>
      <c r="CH36" s="657"/>
      <c r="CI36" s="657"/>
      <c r="CJ36" s="657"/>
      <c r="CK36" s="657"/>
      <c r="CL36" s="657"/>
      <c r="CM36" s="657"/>
      <c r="CN36" s="657"/>
      <c r="CO36" s="657"/>
      <c r="CP36" s="657"/>
      <c r="CQ36" s="658"/>
      <c r="CR36" s="659">
        <v>5803190</v>
      </c>
      <c r="CS36" s="660"/>
      <c r="CT36" s="660"/>
      <c r="CU36" s="660"/>
      <c r="CV36" s="660"/>
      <c r="CW36" s="660"/>
      <c r="CX36" s="660"/>
      <c r="CY36" s="661"/>
      <c r="CZ36" s="664">
        <v>15.9</v>
      </c>
      <c r="DA36" s="689"/>
      <c r="DB36" s="689"/>
      <c r="DC36" s="694"/>
      <c r="DD36" s="668">
        <v>4715742</v>
      </c>
      <c r="DE36" s="660"/>
      <c r="DF36" s="660"/>
      <c r="DG36" s="660"/>
      <c r="DH36" s="660"/>
      <c r="DI36" s="660"/>
      <c r="DJ36" s="660"/>
      <c r="DK36" s="661"/>
      <c r="DL36" s="668">
        <v>2887502</v>
      </c>
      <c r="DM36" s="660"/>
      <c r="DN36" s="660"/>
      <c r="DO36" s="660"/>
      <c r="DP36" s="660"/>
      <c r="DQ36" s="660"/>
      <c r="DR36" s="660"/>
      <c r="DS36" s="660"/>
      <c r="DT36" s="660"/>
      <c r="DU36" s="660"/>
      <c r="DV36" s="661"/>
      <c r="DW36" s="664">
        <v>14.4</v>
      </c>
      <c r="DX36" s="689"/>
      <c r="DY36" s="689"/>
      <c r="DZ36" s="689"/>
      <c r="EA36" s="689"/>
      <c r="EB36" s="689"/>
      <c r="EC36" s="690"/>
    </row>
    <row r="37" spans="2:133" ht="11.25" customHeight="1" x14ac:dyDescent="0.25">
      <c r="B37" s="656" t="s">
        <v>334</v>
      </c>
      <c r="C37" s="657"/>
      <c r="D37" s="657"/>
      <c r="E37" s="657"/>
      <c r="F37" s="657"/>
      <c r="G37" s="657"/>
      <c r="H37" s="657"/>
      <c r="I37" s="657"/>
      <c r="J37" s="657"/>
      <c r="K37" s="657"/>
      <c r="L37" s="657"/>
      <c r="M37" s="657"/>
      <c r="N37" s="657"/>
      <c r="O37" s="657"/>
      <c r="P37" s="657"/>
      <c r="Q37" s="658"/>
      <c r="R37" s="659">
        <v>1002214</v>
      </c>
      <c r="S37" s="660"/>
      <c r="T37" s="660"/>
      <c r="U37" s="660"/>
      <c r="V37" s="660"/>
      <c r="W37" s="660"/>
      <c r="X37" s="660"/>
      <c r="Y37" s="661"/>
      <c r="Z37" s="662">
        <v>2.6</v>
      </c>
      <c r="AA37" s="662"/>
      <c r="AB37" s="662"/>
      <c r="AC37" s="662"/>
      <c r="AD37" s="663">
        <v>41</v>
      </c>
      <c r="AE37" s="663"/>
      <c r="AF37" s="663"/>
      <c r="AG37" s="663"/>
      <c r="AH37" s="663"/>
      <c r="AI37" s="663"/>
      <c r="AJ37" s="663"/>
      <c r="AK37" s="663"/>
      <c r="AL37" s="664">
        <v>0</v>
      </c>
      <c r="AM37" s="665"/>
      <c r="AN37" s="665"/>
      <c r="AO37" s="666"/>
      <c r="AQ37" s="722" t="s">
        <v>335</v>
      </c>
      <c r="AR37" s="723"/>
      <c r="AS37" s="723"/>
      <c r="AT37" s="723"/>
      <c r="AU37" s="723"/>
      <c r="AV37" s="723"/>
      <c r="AW37" s="723"/>
      <c r="AX37" s="723"/>
      <c r="AY37" s="724"/>
      <c r="AZ37" s="659">
        <v>1287932</v>
      </c>
      <c r="BA37" s="660"/>
      <c r="BB37" s="660"/>
      <c r="BC37" s="660"/>
      <c r="BD37" s="692"/>
      <c r="BE37" s="692"/>
      <c r="BF37" s="705"/>
      <c r="BG37" s="656" t="s">
        <v>336</v>
      </c>
      <c r="BH37" s="657"/>
      <c r="BI37" s="657"/>
      <c r="BJ37" s="657"/>
      <c r="BK37" s="657"/>
      <c r="BL37" s="657"/>
      <c r="BM37" s="657"/>
      <c r="BN37" s="657"/>
      <c r="BO37" s="657"/>
      <c r="BP37" s="657"/>
      <c r="BQ37" s="657"/>
      <c r="BR37" s="657"/>
      <c r="BS37" s="657"/>
      <c r="BT37" s="657"/>
      <c r="BU37" s="658"/>
      <c r="BV37" s="659">
        <v>189526</v>
      </c>
      <c r="BW37" s="660"/>
      <c r="BX37" s="660"/>
      <c r="BY37" s="660"/>
      <c r="BZ37" s="660"/>
      <c r="CA37" s="660"/>
      <c r="CB37" s="669"/>
      <c r="CD37" s="656" t="s">
        <v>337</v>
      </c>
      <c r="CE37" s="657"/>
      <c r="CF37" s="657"/>
      <c r="CG37" s="657"/>
      <c r="CH37" s="657"/>
      <c r="CI37" s="657"/>
      <c r="CJ37" s="657"/>
      <c r="CK37" s="657"/>
      <c r="CL37" s="657"/>
      <c r="CM37" s="657"/>
      <c r="CN37" s="657"/>
      <c r="CO37" s="657"/>
      <c r="CP37" s="657"/>
      <c r="CQ37" s="658"/>
      <c r="CR37" s="659">
        <v>1389867</v>
      </c>
      <c r="CS37" s="692"/>
      <c r="CT37" s="692"/>
      <c r="CU37" s="692"/>
      <c r="CV37" s="692"/>
      <c r="CW37" s="692"/>
      <c r="CX37" s="692"/>
      <c r="CY37" s="693"/>
      <c r="CZ37" s="664">
        <v>3.8</v>
      </c>
      <c r="DA37" s="689"/>
      <c r="DB37" s="689"/>
      <c r="DC37" s="694"/>
      <c r="DD37" s="668">
        <v>1332267</v>
      </c>
      <c r="DE37" s="692"/>
      <c r="DF37" s="692"/>
      <c r="DG37" s="692"/>
      <c r="DH37" s="692"/>
      <c r="DI37" s="692"/>
      <c r="DJ37" s="692"/>
      <c r="DK37" s="693"/>
      <c r="DL37" s="668">
        <v>1320481</v>
      </c>
      <c r="DM37" s="692"/>
      <c r="DN37" s="692"/>
      <c r="DO37" s="692"/>
      <c r="DP37" s="692"/>
      <c r="DQ37" s="692"/>
      <c r="DR37" s="692"/>
      <c r="DS37" s="692"/>
      <c r="DT37" s="692"/>
      <c r="DU37" s="692"/>
      <c r="DV37" s="693"/>
      <c r="DW37" s="664">
        <v>6.6</v>
      </c>
      <c r="DX37" s="689"/>
      <c r="DY37" s="689"/>
      <c r="DZ37" s="689"/>
      <c r="EA37" s="689"/>
      <c r="EB37" s="689"/>
      <c r="EC37" s="690"/>
    </row>
    <row r="38" spans="2:133" ht="11.25" customHeight="1" x14ac:dyDescent="0.25">
      <c r="B38" s="656" t="s">
        <v>338</v>
      </c>
      <c r="C38" s="657"/>
      <c r="D38" s="657"/>
      <c r="E38" s="657"/>
      <c r="F38" s="657"/>
      <c r="G38" s="657"/>
      <c r="H38" s="657"/>
      <c r="I38" s="657"/>
      <c r="J38" s="657"/>
      <c r="K38" s="657"/>
      <c r="L38" s="657"/>
      <c r="M38" s="657"/>
      <c r="N38" s="657"/>
      <c r="O38" s="657"/>
      <c r="P38" s="657"/>
      <c r="Q38" s="658"/>
      <c r="R38" s="659">
        <v>3281800</v>
      </c>
      <c r="S38" s="660"/>
      <c r="T38" s="660"/>
      <c r="U38" s="660"/>
      <c r="V38" s="660"/>
      <c r="W38" s="660"/>
      <c r="X38" s="660"/>
      <c r="Y38" s="661"/>
      <c r="Z38" s="662">
        <v>8.5</v>
      </c>
      <c r="AA38" s="662"/>
      <c r="AB38" s="662"/>
      <c r="AC38" s="662"/>
      <c r="AD38" s="663" t="s">
        <v>129</v>
      </c>
      <c r="AE38" s="663"/>
      <c r="AF38" s="663"/>
      <c r="AG38" s="663"/>
      <c r="AH38" s="663"/>
      <c r="AI38" s="663"/>
      <c r="AJ38" s="663"/>
      <c r="AK38" s="663"/>
      <c r="AL38" s="664" t="s">
        <v>129</v>
      </c>
      <c r="AM38" s="665"/>
      <c r="AN38" s="665"/>
      <c r="AO38" s="666"/>
      <c r="AQ38" s="722" t="s">
        <v>339</v>
      </c>
      <c r="AR38" s="723"/>
      <c r="AS38" s="723"/>
      <c r="AT38" s="723"/>
      <c r="AU38" s="723"/>
      <c r="AV38" s="723"/>
      <c r="AW38" s="723"/>
      <c r="AX38" s="723"/>
      <c r="AY38" s="724"/>
      <c r="AZ38" s="659">
        <v>576154</v>
      </c>
      <c r="BA38" s="660"/>
      <c r="BB38" s="660"/>
      <c r="BC38" s="660"/>
      <c r="BD38" s="692"/>
      <c r="BE38" s="692"/>
      <c r="BF38" s="705"/>
      <c r="BG38" s="656" t="s">
        <v>340</v>
      </c>
      <c r="BH38" s="657"/>
      <c r="BI38" s="657"/>
      <c r="BJ38" s="657"/>
      <c r="BK38" s="657"/>
      <c r="BL38" s="657"/>
      <c r="BM38" s="657"/>
      <c r="BN38" s="657"/>
      <c r="BO38" s="657"/>
      <c r="BP38" s="657"/>
      <c r="BQ38" s="657"/>
      <c r="BR38" s="657"/>
      <c r="BS38" s="657"/>
      <c r="BT38" s="657"/>
      <c r="BU38" s="658"/>
      <c r="BV38" s="659">
        <v>6723</v>
      </c>
      <c r="BW38" s="660"/>
      <c r="BX38" s="660"/>
      <c r="BY38" s="660"/>
      <c r="BZ38" s="660"/>
      <c r="CA38" s="660"/>
      <c r="CB38" s="669"/>
      <c r="CD38" s="656" t="s">
        <v>341</v>
      </c>
      <c r="CE38" s="657"/>
      <c r="CF38" s="657"/>
      <c r="CG38" s="657"/>
      <c r="CH38" s="657"/>
      <c r="CI38" s="657"/>
      <c r="CJ38" s="657"/>
      <c r="CK38" s="657"/>
      <c r="CL38" s="657"/>
      <c r="CM38" s="657"/>
      <c r="CN38" s="657"/>
      <c r="CO38" s="657"/>
      <c r="CP38" s="657"/>
      <c r="CQ38" s="658"/>
      <c r="CR38" s="659">
        <v>2509121</v>
      </c>
      <c r="CS38" s="660"/>
      <c r="CT38" s="660"/>
      <c r="CU38" s="660"/>
      <c r="CV38" s="660"/>
      <c r="CW38" s="660"/>
      <c r="CX38" s="660"/>
      <c r="CY38" s="661"/>
      <c r="CZ38" s="664">
        <v>6.9</v>
      </c>
      <c r="DA38" s="689"/>
      <c r="DB38" s="689"/>
      <c r="DC38" s="694"/>
      <c r="DD38" s="668">
        <v>2099472</v>
      </c>
      <c r="DE38" s="660"/>
      <c r="DF38" s="660"/>
      <c r="DG38" s="660"/>
      <c r="DH38" s="660"/>
      <c r="DI38" s="660"/>
      <c r="DJ38" s="660"/>
      <c r="DK38" s="661"/>
      <c r="DL38" s="668">
        <v>2046751</v>
      </c>
      <c r="DM38" s="660"/>
      <c r="DN38" s="660"/>
      <c r="DO38" s="660"/>
      <c r="DP38" s="660"/>
      <c r="DQ38" s="660"/>
      <c r="DR38" s="660"/>
      <c r="DS38" s="660"/>
      <c r="DT38" s="660"/>
      <c r="DU38" s="660"/>
      <c r="DV38" s="661"/>
      <c r="DW38" s="664">
        <v>10.199999999999999</v>
      </c>
      <c r="DX38" s="689"/>
      <c r="DY38" s="689"/>
      <c r="DZ38" s="689"/>
      <c r="EA38" s="689"/>
      <c r="EB38" s="689"/>
      <c r="EC38" s="690"/>
    </row>
    <row r="39" spans="2:133" ht="11.25" customHeight="1" x14ac:dyDescent="0.25">
      <c r="B39" s="656" t="s">
        <v>342</v>
      </c>
      <c r="C39" s="657"/>
      <c r="D39" s="657"/>
      <c r="E39" s="657"/>
      <c r="F39" s="657"/>
      <c r="G39" s="657"/>
      <c r="H39" s="657"/>
      <c r="I39" s="657"/>
      <c r="J39" s="657"/>
      <c r="K39" s="657"/>
      <c r="L39" s="657"/>
      <c r="M39" s="657"/>
      <c r="N39" s="657"/>
      <c r="O39" s="657"/>
      <c r="P39" s="657"/>
      <c r="Q39" s="658"/>
      <c r="R39" s="659" t="s">
        <v>129</v>
      </c>
      <c r="S39" s="660"/>
      <c r="T39" s="660"/>
      <c r="U39" s="660"/>
      <c r="V39" s="660"/>
      <c r="W39" s="660"/>
      <c r="X39" s="660"/>
      <c r="Y39" s="661"/>
      <c r="Z39" s="662" t="s">
        <v>129</v>
      </c>
      <c r="AA39" s="662"/>
      <c r="AB39" s="662"/>
      <c r="AC39" s="662"/>
      <c r="AD39" s="663" t="s">
        <v>129</v>
      </c>
      <c r="AE39" s="663"/>
      <c r="AF39" s="663"/>
      <c r="AG39" s="663"/>
      <c r="AH39" s="663"/>
      <c r="AI39" s="663"/>
      <c r="AJ39" s="663"/>
      <c r="AK39" s="663"/>
      <c r="AL39" s="664" t="s">
        <v>129</v>
      </c>
      <c r="AM39" s="665"/>
      <c r="AN39" s="665"/>
      <c r="AO39" s="666"/>
      <c r="AQ39" s="722" t="s">
        <v>343</v>
      </c>
      <c r="AR39" s="723"/>
      <c r="AS39" s="723"/>
      <c r="AT39" s="723"/>
      <c r="AU39" s="723"/>
      <c r="AV39" s="723"/>
      <c r="AW39" s="723"/>
      <c r="AX39" s="723"/>
      <c r="AY39" s="724"/>
      <c r="AZ39" s="659">
        <v>33937</v>
      </c>
      <c r="BA39" s="660"/>
      <c r="BB39" s="660"/>
      <c r="BC39" s="660"/>
      <c r="BD39" s="692"/>
      <c r="BE39" s="692"/>
      <c r="BF39" s="705"/>
      <c r="BG39" s="656" t="s">
        <v>344</v>
      </c>
      <c r="BH39" s="657"/>
      <c r="BI39" s="657"/>
      <c r="BJ39" s="657"/>
      <c r="BK39" s="657"/>
      <c r="BL39" s="657"/>
      <c r="BM39" s="657"/>
      <c r="BN39" s="657"/>
      <c r="BO39" s="657"/>
      <c r="BP39" s="657"/>
      <c r="BQ39" s="657"/>
      <c r="BR39" s="657"/>
      <c r="BS39" s="657"/>
      <c r="BT39" s="657"/>
      <c r="BU39" s="658"/>
      <c r="BV39" s="659">
        <v>10167</v>
      </c>
      <c r="BW39" s="660"/>
      <c r="BX39" s="660"/>
      <c r="BY39" s="660"/>
      <c r="BZ39" s="660"/>
      <c r="CA39" s="660"/>
      <c r="CB39" s="669"/>
      <c r="CD39" s="656" t="s">
        <v>345</v>
      </c>
      <c r="CE39" s="657"/>
      <c r="CF39" s="657"/>
      <c r="CG39" s="657"/>
      <c r="CH39" s="657"/>
      <c r="CI39" s="657"/>
      <c r="CJ39" s="657"/>
      <c r="CK39" s="657"/>
      <c r="CL39" s="657"/>
      <c r="CM39" s="657"/>
      <c r="CN39" s="657"/>
      <c r="CO39" s="657"/>
      <c r="CP39" s="657"/>
      <c r="CQ39" s="658"/>
      <c r="CR39" s="659">
        <v>362085</v>
      </c>
      <c r="CS39" s="692"/>
      <c r="CT39" s="692"/>
      <c r="CU39" s="692"/>
      <c r="CV39" s="692"/>
      <c r="CW39" s="692"/>
      <c r="CX39" s="692"/>
      <c r="CY39" s="693"/>
      <c r="CZ39" s="664">
        <v>1</v>
      </c>
      <c r="DA39" s="689"/>
      <c r="DB39" s="689"/>
      <c r="DC39" s="694"/>
      <c r="DD39" s="668">
        <v>165707</v>
      </c>
      <c r="DE39" s="692"/>
      <c r="DF39" s="692"/>
      <c r="DG39" s="692"/>
      <c r="DH39" s="692"/>
      <c r="DI39" s="692"/>
      <c r="DJ39" s="692"/>
      <c r="DK39" s="693"/>
      <c r="DL39" s="668" t="s">
        <v>129</v>
      </c>
      <c r="DM39" s="692"/>
      <c r="DN39" s="692"/>
      <c r="DO39" s="692"/>
      <c r="DP39" s="692"/>
      <c r="DQ39" s="692"/>
      <c r="DR39" s="692"/>
      <c r="DS39" s="692"/>
      <c r="DT39" s="692"/>
      <c r="DU39" s="692"/>
      <c r="DV39" s="693"/>
      <c r="DW39" s="664" t="s">
        <v>129</v>
      </c>
      <c r="DX39" s="689"/>
      <c r="DY39" s="689"/>
      <c r="DZ39" s="689"/>
      <c r="EA39" s="689"/>
      <c r="EB39" s="689"/>
      <c r="EC39" s="690"/>
    </row>
    <row r="40" spans="2:133" ht="11.25" customHeight="1" x14ac:dyDescent="0.25">
      <c r="B40" s="656" t="s">
        <v>346</v>
      </c>
      <c r="C40" s="657"/>
      <c r="D40" s="657"/>
      <c r="E40" s="657"/>
      <c r="F40" s="657"/>
      <c r="G40" s="657"/>
      <c r="H40" s="657"/>
      <c r="I40" s="657"/>
      <c r="J40" s="657"/>
      <c r="K40" s="657"/>
      <c r="L40" s="657"/>
      <c r="M40" s="657"/>
      <c r="N40" s="657"/>
      <c r="O40" s="657"/>
      <c r="P40" s="657"/>
      <c r="Q40" s="658"/>
      <c r="R40" s="659">
        <v>223800</v>
      </c>
      <c r="S40" s="660"/>
      <c r="T40" s="660"/>
      <c r="U40" s="660"/>
      <c r="V40" s="660"/>
      <c r="W40" s="660"/>
      <c r="X40" s="660"/>
      <c r="Y40" s="661"/>
      <c r="Z40" s="662">
        <v>0.6</v>
      </c>
      <c r="AA40" s="662"/>
      <c r="AB40" s="662"/>
      <c r="AC40" s="662"/>
      <c r="AD40" s="663" t="s">
        <v>129</v>
      </c>
      <c r="AE40" s="663"/>
      <c r="AF40" s="663"/>
      <c r="AG40" s="663"/>
      <c r="AH40" s="663"/>
      <c r="AI40" s="663"/>
      <c r="AJ40" s="663"/>
      <c r="AK40" s="663"/>
      <c r="AL40" s="664" t="s">
        <v>129</v>
      </c>
      <c r="AM40" s="665"/>
      <c r="AN40" s="665"/>
      <c r="AO40" s="666"/>
      <c r="AQ40" s="722" t="s">
        <v>347</v>
      </c>
      <c r="AR40" s="723"/>
      <c r="AS40" s="723"/>
      <c r="AT40" s="723"/>
      <c r="AU40" s="723"/>
      <c r="AV40" s="723"/>
      <c r="AW40" s="723"/>
      <c r="AX40" s="723"/>
      <c r="AY40" s="724"/>
      <c r="AZ40" s="659" t="s">
        <v>129</v>
      </c>
      <c r="BA40" s="660"/>
      <c r="BB40" s="660"/>
      <c r="BC40" s="660"/>
      <c r="BD40" s="692"/>
      <c r="BE40" s="692"/>
      <c r="BF40" s="705"/>
      <c r="BG40" s="709" t="s">
        <v>348</v>
      </c>
      <c r="BH40" s="710"/>
      <c r="BI40" s="710"/>
      <c r="BJ40" s="710"/>
      <c r="BK40" s="710"/>
      <c r="BL40" s="223"/>
      <c r="BM40" s="657" t="s">
        <v>349</v>
      </c>
      <c r="BN40" s="657"/>
      <c r="BO40" s="657"/>
      <c r="BP40" s="657"/>
      <c r="BQ40" s="657"/>
      <c r="BR40" s="657"/>
      <c r="BS40" s="657"/>
      <c r="BT40" s="657"/>
      <c r="BU40" s="658"/>
      <c r="BV40" s="659">
        <v>80</v>
      </c>
      <c r="BW40" s="660"/>
      <c r="BX40" s="660"/>
      <c r="BY40" s="660"/>
      <c r="BZ40" s="660"/>
      <c r="CA40" s="660"/>
      <c r="CB40" s="669"/>
      <c r="CD40" s="656" t="s">
        <v>350</v>
      </c>
      <c r="CE40" s="657"/>
      <c r="CF40" s="657"/>
      <c r="CG40" s="657"/>
      <c r="CH40" s="657"/>
      <c r="CI40" s="657"/>
      <c r="CJ40" s="657"/>
      <c r="CK40" s="657"/>
      <c r="CL40" s="657"/>
      <c r="CM40" s="657"/>
      <c r="CN40" s="657"/>
      <c r="CO40" s="657"/>
      <c r="CP40" s="657"/>
      <c r="CQ40" s="658"/>
      <c r="CR40" s="659">
        <v>365554</v>
      </c>
      <c r="CS40" s="660"/>
      <c r="CT40" s="660"/>
      <c r="CU40" s="660"/>
      <c r="CV40" s="660"/>
      <c r="CW40" s="660"/>
      <c r="CX40" s="660"/>
      <c r="CY40" s="661"/>
      <c r="CZ40" s="664">
        <v>1</v>
      </c>
      <c r="DA40" s="689"/>
      <c r="DB40" s="689"/>
      <c r="DC40" s="694"/>
      <c r="DD40" s="668">
        <v>3225</v>
      </c>
      <c r="DE40" s="660"/>
      <c r="DF40" s="660"/>
      <c r="DG40" s="660"/>
      <c r="DH40" s="660"/>
      <c r="DI40" s="660"/>
      <c r="DJ40" s="660"/>
      <c r="DK40" s="661"/>
      <c r="DL40" s="668" t="s">
        <v>129</v>
      </c>
      <c r="DM40" s="660"/>
      <c r="DN40" s="660"/>
      <c r="DO40" s="660"/>
      <c r="DP40" s="660"/>
      <c r="DQ40" s="660"/>
      <c r="DR40" s="660"/>
      <c r="DS40" s="660"/>
      <c r="DT40" s="660"/>
      <c r="DU40" s="660"/>
      <c r="DV40" s="661"/>
      <c r="DW40" s="664" t="s">
        <v>129</v>
      </c>
      <c r="DX40" s="689"/>
      <c r="DY40" s="689"/>
      <c r="DZ40" s="689"/>
      <c r="EA40" s="689"/>
      <c r="EB40" s="689"/>
      <c r="EC40" s="690"/>
    </row>
    <row r="41" spans="2:133" ht="11.25" customHeight="1" x14ac:dyDescent="0.25">
      <c r="B41" s="680" t="s">
        <v>351</v>
      </c>
      <c r="C41" s="681"/>
      <c r="D41" s="681"/>
      <c r="E41" s="681"/>
      <c r="F41" s="681"/>
      <c r="G41" s="681"/>
      <c r="H41" s="681"/>
      <c r="I41" s="681"/>
      <c r="J41" s="681"/>
      <c r="K41" s="681"/>
      <c r="L41" s="681"/>
      <c r="M41" s="681"/>
      <c r="N41" s="681"/>
      <c r="O41" s="681"/>
      <c r="P41" s="681"/>
      <c r="Q41" s="682"/>
      <c r="R41" s="731">
        <v>38413309</v>
      </c>
      <c r="S41" s="732"/>
      <c r="T41" s="732"/>
      <c r="U41" s="732"/>
      <c r="V41" s="732"/>
      <c r="W41" s="732"/>
      <c r="X41" s="732"/>
      <c r="Y41" s="736"/>
      <c r="Z41" s="737">
        <v>100</v>
      </c>
      <c r="AA41" s="737"/>
      <c r="AB41" s="737"/>
      <c r="AC41" s="737"/>
      <c r="AD41" s="738">
        <v>19892884</v>
      </c>
      <c r="AE41" s="738"/>
      <c r="AF41" s="738"/>
      <c r="AG41" s="738"/>
      <c r="AH41" s="738"/>
      <c r="AI41" s="738"/>
      <c r="AJ41" s="738"/>
      <c r="AK41" s="738"/>
      <c r="AL41" s="739">
        <v>100</v>
      </c>
      <c r="AM41" s="719"/>
      <c r="AN41" s="719"/>
      <c r="AO41" s="740"/>
      <c r="AQ41" s="722" t="s">
        <v>352</v>
      </c>
      <c r="AR41" s="723"/>
      <c r="AS41" s="723"/>
      <c r="AT41" s="723"/>
      <c r="AU41" s="723"/>
      <c r="AV41" s="723"/>
      <c r="AW41" s="723"/>
      <c r="AX41" s="723"/>
      <c r="AY41" s="724"/>
      <c r="AZ41" s="659">
        <v>502803</v>
      </c>
      <c r="BA41" s="660"/>
      <c r="BB41" s="660"/>
      <c r="BC41" s="660"/>
      <c r="BD41" s="692"/>
      <c r="BE41" s="692"/>
      <c r="BF41" s="705"/>
      <c r="BG41" s="709"/>
      <c r="BH41" s="710"/>
      <c r="BI41" s="710"/>
      <c r="BJ41" s="710"/>
      <c r="BK41" s="710"/>
      <c r="BL41" s="223"/>
      <c r="BM41" s="657" t="s">
        <v>353</v>
      </c>
      <c r="BN41" s="657"/>
      <c r="BO41" s="657"/>
      <c r="BP41" s="657"/>
      <c r="BQ41" s="657"/>
      <c r="BR41" s="657"/>
      <c r="BS41" s="657"/>
      <c r="BT41" s="657"/>
      <c r="BU41" s="658"/>
      <c r="BV41" s="659" t="s">
        <v>181</v>
      </c>
      <c r="BW41" s="660"/>
      <c r="BX41" s="660"/>
      <c r="BY41" s="660"/>
      <c r="BZ41" s="660"/>
      <c r="CA41" s="660"/>
      <c r="CB41" s="669"/>
      <c r="CD41" s="656" t="s">
        <v>354</v>
      </c>
      <c r="CE41" s="657"/>
      <c r="CF41" s="657"/>
      <c r="CG41" s="657"/>
      <c r="CH41" s="657"/>
      <c r="CI41" s="657"/>
      <c r="CJ41" s="657"/>
      <c r="CK41" s="657"/>
      <c r="CL41" s="657"/>
      <c r="CM41" s="657"/>
      <c r="CN41" s="657"/>
      <c r="CO41" s="657"/>
      <c r="CP41" s="657"/>
      <c r="CQ41" s="658"/>
      <c r="CR41" s="659" t="s">
        <v>181</v>
      </c>
      <c r="CS41" s="692"/>
      <c r="CT41" s="692"/>
      <c r="CU41" s="692"/>
      <c r="CV41" s="692"/>
      <c r="CW41" s="692"/>
      <c r="CX41" s="692"/>
      <c r="CY41" s="693"/>
      <c r="CZ41" s="664" t="s">
        <v>181</v>
      </c>
      <c r="DA41" s="689"/>
      <c r="DB41" s="689"/>
      <c r="DC41" s="694"/>
      <c r="DD41" s="668" t="s">
        <v>181</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5">
      <c r="AQ42" s="728" t="s">
        <v>355</v>
      </c>
      <c r="AR42" s="729"/>
      <c r="AS42" s="729"/>
      <c r="AT42" s="729"/>
      <c r="AU42" s="729"/>
      <c r="AV42" s="729"/>
      <c r="AW42" s="729"/>
      <c r="AX42" s="729"/>
      <c r="AY42" s="730"/>
      <c r="AZ42" s="731">
        <v>2006318</v>
      </c>
      <c r="BA42" s="732"/>
      <c r="BB42" s="732"/>
      <c r="BC42" s="732"/>
      <c r="BD42" s="718"/>
      <c r="BE42" s="718"/>
      <c r="BF42" s="720"/>
      <c r="BG42" s="711"/>
      <c r="BH42" s="712"/>
      <c r="BI42" s="712"/>
      <c r="BJ42" s="712"/>
      <c r="BK42" s="712"/>
      <c r="BL42" s="224"/>
      <c r="BM42" s="681" t="s">
        <v>356</v>
      </c>
      <c r="BN42" s="681"/>
      <c r="BO42" s="681"/>
      <c r="BP42" s="681"/>
      <c r="BQ42" s="681"/>
      <c r="BR42" s="681"/>
      <c r="BS42" s="681"/>
      <c r="BT42" s="681"/>
      <c r="BU42" s="682"/>
      <c r="BV42" s="731">
        <v>346</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5436279</v>
      </c>
      <c r="CS42" s="692"/>
      <c r="CT42" s="692"/>
      <c r="CU42" s="692"/>
      <c r="CV42" s="692"/>
      <c r="CW42" s="692"/>
      <c r="CX42" s="692"/>
      <c r="CY42" s="693"/>
      <c r="CZ42" s="664">
        <v>14.9</v>
      </c>
      <c r="DA42" s="689"/>
      <c r="DB42" s="689"/>
      <c r="DC42" s="694"/>
      <c r="DD42" s="668">
        <v>905948</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5">
      <c r="B43" s="214" t="s">
        <v>358</v>
      </c>
      <c r="CD43" s="656" t="s">
        <v>359</v>
      </c>
      <c r="CE43" s="657"/>
      <c r="CF43" s="657"/>
      <c r="CG43" s="657"/>
      <c r="CH43" s="657"/>
      <c r="CI43" s="657"/>
      <c r="CJ43" s="657"/>
      <c r="CK43" s="657"/>
      <c r="CL43" s="657"/>
      <c r="CM43" s="657"/>
      <c r="CN43" s="657"/>
      <c r="CO43" s="657"/>
      <c r="CP43" s="657"/>
      <c r="CQ43" s="658"/>
      <c r="CR43" s="659">
        <v>161551</v>
      </c>
      <c r="CS43" s="692"/>
      <c r="CT43" s="692"/>
      <c r="CU43" s="692"/>
      <c r="CV43" s="692"/>
      <c r="CW43" s="692"/>
      <c r="CX43" s="692"/>
      <c r="CY43" s="693"/>
      <c r="CZ43" s="664">
        <v>0.4</v>
      </c>
      <c r="DA43" s="689"/>
      <c r="DB43" s="689"/>
      <c r="DC43" s="694"/>
      <c r="DD43" s="668">
        <v>139329</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307</v>
      </c>
      <c r="CE44" s="698"/>
      <c r="CF44" s="656" t="s">
        <v>361</v>
      </c>
      <c r="CG44" s="657"/>
      <c r="CH44" s="657"/>
      <c r="CI44" s="657"/>
      <c r="CJ44" s="657"/>
      <c r="CK44" s="657"/>
      <c r="CL44" s="657"/>
      <c r="CM44" s="657"/>
      <c r="CN44" s="657"/>
      <c r="CO44" s="657"/>
      <c r="CP44" s="657"/>
      <c r="CQ44" s="658"/>
      <c r="CR44" s="659">
        <v>5334857</v>
      </c>
      <c r="CS44" s="660"/>
      <c r="CT44" s="660"/>
      <c r="CU44" s="660"/>
      <c r="CV44" s="660"/>
      <c r="CW44" s="660"/>
      <c r="CX44" s="660"/>
      <c r="CY44" s="661"/>
      <c r="CZ44" s="664">
        <v>14.6</v>
      </c>
      <c r="DA44" s="665"/>
      <c r="DB44" s="665"/>
      <c r="DC44" s="671"/>
      <c r="DD44" s="668">
        <v>895942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363</v>
      </c>
      <c r="CG45" s="657"/>
      <c r="CH45" s="657"/>
      <c r="CI45" s="657"/>
      <c r="CJ45" s="657"/>
      <c r="CK45" s="657"/>
      <c r="CL45" s="657"/>
      <c r="CM45" s="657"/>
      <c r="CN45" s="657"/>
      <c r="CO45" s="657"/>
      <c r="CP45" s="657"/>
      <c r="CQ45" s="658"/>
      <c r="CR45" s="659">
        <v>3084035</v>
      </c>
      <c r="CS45" s="692"/>
      <c r="CT45" s="692"/>
      <c r="CU45" s="692"/>
      <c r="CV45" s="692"/>
      <c r="CW45" s="692"/>
      <c r="CX45" s="692"/>
      <c r="CY45" s="693"/>
      <c r="CZ45" s="664">
        <v>8.4</v>
      </c>
      <c r="DA45" s="689"/>
      <c r="DB45" s="689"/>
      <c r="DC45" s="694"/>
      <c r="DD45" s="668">
        <v>60072</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5">
      <c r="B46" s="225"/>
      <c r="CD46" s="699"/>
      <c r="CE46" s="700"/>
      <c r="CF46" s="656" t="s">
        <v>364</v>
      </c>
      <c r="CG46" s="657"/>
      <c r="CH46" s="657"/>
      <c r="CI46" s="657"/>
      <c r="CJ46" s="657"/>
      <c r="CK46" s="657"/>
      <c r="CL46" s="657"/>
      <c r="CM46" s="657"/>
      <c r="CN46" s="657"/>
      <c r="CO46" s="657"/>
      <c r="CP46" s="657"/>
      <c r="CQ46" s="658"/>
      <c r="CR46" s="659">
        <v>2134791</v>
      </c>
      <c r="CS46" s="660"/>
      <c r="CT46" s="660"/>
      <c r="CU46" s="660"/>
      <c r="CV46" s="660"/>
      <c r="CW46" s="660"/>
      <c r="CX46" s="660"/>
      <c r="CY46" s="661"/>
      <c r="CZ46" s="664">
        <v>5.8</v>
      </c>
      <c r="DA46" s="665"/>
      <c r="DB46" s="665"/>
      <c r="DC46" s="671"/>
      <c r="DD46" s="668">
        <v>833968</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5">
      <c r="B47" s="225"/>
      <c r="CD47" s="699"/>
      <c r="CE47" s="700"/>
      <c r="CF47" s="656" t="s">
        <v>365</v>
      </c>
      <c r="CG47" s="657"/>
      <c r="CH47" s="657"/>
      <c r="CI47" s="657"/>
      <c r="CJ47" s="657"/>
      <c r="CK47" s="657"/>
      <c r="CL47" s="657"/>
      <c r="CM47" s="657"/>
      <c r="CN47" s="657"/>
      <c r="CO47" s="657"/>
      <c r="CP47" s="657"/>
      <c r="CQ47" s="658"/>
      <c r="CR47" s="659">
        <v>101422</v>
      </c>
      <c r="CS47" s="692"/>
      <c r="CT47" s="692"/>
      <c r="CU47" s="692"/>
      <c r="CV47" s="692"/>
      <c r="CW47" s="692"/>
      <c r="CX47" s="692"/>
      <c r="CY47" s="693"/>
      <c r="CZ47" s="664">
        <v>0.3</v>
      </c>
      <c r="DA47" s="689"/>
      <c r="DB47" s="689"/>
      <c r="DC47" s="694"/>
      <c r="DD47" s="668">
        <v>10006</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5" x14ac:dyDescent="0.25">
      <c r="B48" s="225"/>
      <c r="CD48" s="701"/>
      <c r="CE48" s="702"/>
      <c r="CF48" s="656" t="s">
        <v>366</v>
      </c>
      <c r="CG48" s="657"/>
      <c r="CH48" s="657"/>
      <c r="CI48" s="657"/>
      <c r="CJ48" s="657"/>
      <c r="CK48" s="657"/>
      <c r="CL48" s="657"/>
      <c r="CM48" s="657"/>
      <c r="CN48" s="657"/>
      <c r="CO48" s="657"/>
      <c r="CP48" s="657"/>
      <c r="CQ48" s="658"/>
      <c r="CR48" s="659" t="s">
        <v>181</v>
      </c>
      <c r="CS48" s="660"/>
      <c r="CT48" s="660"/>
      <c r="CU48" s="660"/>
      <c r="CV48" s="660"/>
      <c r="CW48" s="660"/>
      <c r="CX48" s="660"/>
      <c r="CY48" s="661"/>
      <c r="CZ48" s="664" t="s">
        <v>181</v>
      </c>
      <c r="DA48" s="665"/>
      <c r="DB48" s="665"/>
      <c r="DC48" s="671"/>
      <c r="DD48" s="668" t="s">
        <v>129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5">
      <c r="B49" s="225"/>
      <c r="CD49" s="680" t="s">
        <v>367</v>
      </c>
      <c r="CE49" s="681"/>
      <c r="CF49" s="681"/>
      <c r="CG49" s="681"/>
      <c r="CH49" s="681"/>
      <c r="CI49" s="681"/>
      <c r="CJ49" s="681"/>
      <c r="CK49" s="681"/>
      <c r="CL49" s="681"/>
      <c r="CM49" s="681"/>
      <c r="CN49" s="681"/>
      <c r="CO49" s="681"/>
      <c r="CP49" s="681"/>
      <c r="CQ49" s="682"/>
      <c r="CR49" s="731">
        <v>36567858</v>
      </c>
      <c r="CS49" s="718"/>
      <c r="CT49" s="718"/>
      <c r="CU49" s="718"/>
      <c r="CV49" s="718"/>
      <c r="CW49" s="718"/>
      <c r="CX49" s="718"/>
      <c r="CY49" s="747"/>
      <c r="CZ49" s="739">
        <v>100</v>
      </c>
      <c r="DA49" s="748"/>
      <c r="DB49" s="748"/>
      <c r="DC49" s="749"/>
      <c r="DD49" s="750">
        <v>23166433</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7kKpdIVu8R13D8Skrgs4uePl2Sa3o32rywYPNqfmMVFS3w01EoOo9FIglTrYDJjZ5/Rs27mOzcqTzCt5ZQYl5A==" saltValue="A0gICJl+qZHgCAj7nqLeg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31" customWidth="1"/>
    <col min="131" max="131" width="1.59765625" style="231" customWidth="1"/>
    <col min="132" max="16384" width="9" style="231" hidden="1"/>
  </cols>
  <sheetData>
    <row r="1" spans="1:131" ht="11.25" customHeight="1" thickBot="1" x14ac:dyDescent="0.3">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3">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2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3">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3">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5">
      <c r="A7" s="236">
        <v>1</v>
      </c>
      <c r="B7" s="785" t="s">
        <v>390</v>
      </c>
      <c r="C7" s="786"/>
      <c r="D7" s="786"/>
      <c r="E7" s="786"/>
      <c r="F7" s="786"/>
      <c r="G7" s="786"/>
      <c r="H7" s="786"/>
      <c r="I7" s="786"/>
      <c r="J7" s="786"/>
      <c r="K7" s="786"/>
      <c r="L7" s="786"/>
      <c r="M7" s="786"/>
      <c r="N7" s="786"/>
      <c r="O7" s="786"/>
      <c r="P7" s="787"/>
      <c r="Q7" s="788">
        <v>39438</v>
      </c>
      <c r="R7" s="789"/>
      <c r="S7" s="789"/>
      <c r="T7" s="789"/>
      <c r="U7" s="789"/>
      <c r="V7" s="789">
        <v>37593</v>
      </c>
      <c r="W7" s="789"/>
      <c r="X7" s="789"/>
      <c r="Y7" s="789"/>
      <c r="Z7" s="789"/>
      <c r="AA7" s="789">
        <v>1845</v>
      </c>
      <c r="AB7" s="789"/>
      <c r="AC7" s="789"/>
      <c r="AD7" s="789"/>
      <c r="AE7" s="790"/>
      <c r="AF7" s="791">
        <v>1757</v>
      </c>
      <c r="AG7" s="792"/>
      <c r="AH7" s="792"/>
      <c r="AI7" s="792"/>
      <c r="AJ7" s="793"/>
      <c r="AK7" s="794">
        <v>490</v>
      </c>
      <c r="AL7" s="795"/>
      <c r="AM7" s="795"/>
      <c r="AN7" s="795"/>
      <c r="AO7" s="795"/>
      <c r="AP7" s="795">
        <v>47050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602</v>
      </c>
      <c r="BT7" s="783" t="s">
        <v>602</v>
      </c>
      <c r="BU7" s="783" t="s">
        <v>602</v>
      </c>
      <c r="BV7" s="783" t="s">
        <v>602</v>
      </c>
      <c r="BW7" s="783" t="s">
        <v>602</v>
      </c>
      <c r="BX7" s="783" t="s">
        <v>602</v>
      </c>
      <c r="BY7" s="783" t="s">
        <v>602</v>
      </c>
      <c r="BZ7" s="783" t="s">
        <v>602</v>
      </c>
      <c r="CA7" s="783" t="s">
        <v>602</v>
      </c>
      <c r="CB7" s="783" t="s">
        <v>602</v>
      </c>
      <c r="CC7" s="783" t="s">
        <v>602</v>
      </c>
      <c r="CD7" s="783" t="s">
        <v>602</v>
      </c>
      <c r="CE7" s="783" t="s">
        <v>602</v>
      </c>
      <c r="CF7" s="783" t="s">
        <v>602</v>
      </c>
      <c r="CG7" s="798" t="s">
        <v>602</v>
      </c>
      <c r="CH7" s="779">
        <v>0</v>
      </c>
      <c r="CI7" s="780">
        <v>-55</v>
      </c>
      <c r="CJ7" s="780">
        <v>-55</v>
      </c>
      <c r="CK7" s="780">
        <v>-55</v>
      </c>
      <c r="CL7" s="781">
        <v>-55</v>
      </c>
      <c r="CM7" s="779">
        <v>10</v>
      </c>
      <c r="CN7" s="780"/>
      <c r="CO7" s="780"/>
      <c r="CP7" s="780"/>
      <c r="CQ7" s="781"/>
      <c r="CR7" s="779">
        <v>3</v>
      </c>
      <c r="CS7" s="780"/>
      <c r="CT7" s="780"/>
      <c r="CU7" s="780"/>
      <c r="CV7" s="781"/>
      <c r="CW7" s="779" t="s">
        <v>525</v>
      </c>
      <c r="CX7" s="780"/>
      <c r="CY7" s="780"/>
      <c r="CZ7" s="780"/>
      <c r="DA7" s="781"/>
      <c r="DB7" s="779" t="s">
        <v>525</v>
      </c>
      <c r="DC7" s="780"/>
      <c r="DD7" s="780"/>
      <c r="DE7" s="780"/>
      <c r="DF7" s="781"/>
      <c r="DG7" s="779" t="s">
        <v>525</v>
      </c>
      <c r="DH7" s="780"/>
      <c r="DI7" s="780"/>
      <c r="DJ7" s="780"/>
      <c r="DK7" s="781"/>
      <c r="DL7" s="779" t="s">
        <v>525</v>
      </c>
      <c r="DM7" s="780"/>
      <c r="DN7" s="780"/>
      <c r="DO7" s="780"/>
      <c r="DP7" s="781"/>
      <c r="DQ7" s="779" t="s">
        <v>525</v>
      </c>
      <c r="DR7" s="780"/>
      <c r="DS7" s="780"/>
      <c r="DT7" s="780"/>
      <c r="DU7" s="781"/>
      <c r="DV7" s="782"/>
      <c r="DW7" s="783"/>
      <c r="DX7" s="783"/>
      <c r="DY7" s="783"/>
      <c r="DZ7" s="784"/>
      <c r="EA7" s="234"/>
    </row>
    <row r="8" spans="1:131" s="235" customFormat="1" ht="26.25" customHeight="1" x14ac:dyDescent="0.2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603</v>
      </c>
      <c r="BT8" s="810" t="s">
        <v>603</v>
      </c>
      <c r="BU8" s="810" t="s">
        <v>603</v>
      </c>
      <c r="BV8" s="810" t="s">
        <v>603</v>
      </c>
      <c r="BW8" s="810" t="s">
        <v>603</v>
      </c>
      <c r="BX8" s="810" t="s">
        <v>603</v>
      </c>
      <c r="BY8" s="810" t="s">
        <v>603</v>
      </c>
      <c r="BZ8" s="810" t="s">
        <v>603</v>
      </c>
      <c r="CA8" s="810" t="s">
        <v>603</v>
      </c>
      <c r="CB8" s="810" t="s">
        <v>603</v>
      </c>
      <c r="CC8" s="810" t="s">
        <v>603</v>
      </c>
      <c r="CD8" s="810" t="s">
        <v>603</v>
      </c>
      <c r="CE8" s="810" t="s">
        <v>603</v>
      </c>
      <c r="CF8" s="810" t="s">
        <v>603</v>
      </c>
      <c r="CG8" s="811" t="s">
        <v>603</v>
      </c>
      <c r="CH8" s="812">
        <v>29</v>
      </c>
      <c r="CI8" s="813">
        <v>28535</v>
      </c>
      <c r="CJ8" s="813">
        <v>28535</v>
      </c>
      <c r="CK8" s="813">
        <v>28535</v>
      </c>
      <c r="CL8" s="814">
        <v>28535</v>
      </c>
      <c r="CM8" s="812">
        <v>556</v>
      </c>
      <c r="CN8" s="813"/>
      <c r="CO8" s="813"/>
      <c r="CP8" s="813"/>
      <c r="CQ8" s="814"/>
      <c r="CR8" s="812">
        <v>31</v>
      </c>
      <c r="CS8" s="813"/>
      <c r="CT8" s="813"/>
      <c r="CU8" s="813"/>
      <c r="CV8" s="814"/>
      <c r="CW8" s="812" t="s">
        <v>525</v>
      </c>
      <c r="CX8" s="813"/>
      <c r="CY8" s="813"/>
      <c r="CZ8" s="813"/>
      <c r="DA8" s="814"/>
      <c r="DB8" s="812" t="s">
        <v>525</v>
      </c>
      <c r="DC8" s="813"/>
      <c r="DD8" s="813"/>
      <c r="DE8" s="813"/>
      <c r="DF8" s="814"/>
      <c r="DG8" s="812" t="s">
        <v>525</v>
      </c>
      <c r="DH8" s="813"/>
      <c r="DI8" s="813"/>
      <c r="DJ8" s="813"/>
      <c r="DK8" s="814"/>
      <c r="DL8" s="812" t="s">
        <v>525</v>
      </c>
      <c r="DM8" s="813"/>
      <c r="DN8" s="813"/>
      <c r="DO8" s="813"/>
      <c r="DP8" s="814"/>
      <c r="DQ8" s="812" t="s">
        <v>525</v>
      </c>
      <c r="DR8" s="813"/>
      <c r="DS8" s="813"/>
      <c r="DT8" s="813"/>
      <c r="DU8" s="814"/>
      <c r="DV8" s="809"/>
      <c r="DW8" s="810"/>
      <c r="DX8" s="810"/>
      <c r="DY8" s="810"/>
      <c r="DZ8" s="815"/>
      <c r="EA8" s="234"/>
    </row>
    <row r="9" spans="1:131" s="235" customFormat="1" ht="26.25" customHeight="1" x14ac:dyDescent="0.2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604</v>
      </c>
      <c r="BT9" s="810" t="s">
        <v>604</v>
      </c>
      <c r="BU9" s="810" t="s">
        <v>604</v>
      </c>
      <c r="BV9" s="810" t="s">
        <v>604</v>
      </c>
      <c r="BW9" s="810" t="s">
        <v>604</v>
      </c>
      <c r="BX9" s="810" t="s">
        <v>604</v>
      </c>
      <c r="BY9" s="810" t="s">
        <v>604</v>
      </c>
      <c r="BZ9" s="810" t="s">
        <v>604</v>
      </c>
      <c r="CA9" s="810" t="s">
        <v>604</v>
      </c>
      <c r="CB9" s="810" t="s">
        <v>604</v>
      </c>
      <c r="CC9" s="810" t="s">
        <v>604</v>
      </c>
      <c r="CD9" s="810" t="s">
        <v>604</v>
      </c>
      <c r="CE9" s="810" t="s">
        <v>604</v>
      </c>
      <c r="CF9" s="810" t="s">
        <v>604</v>
      </c>
      <c r="CG9" s="811" t="s">
        <v>604</v>
      </c>
      <c r="CH9" s="812">
        <v>-10</v>
      </c>
      <c r="CI9" s="813">
        <v>-9735</v>
      </c>
      <c r="CJ9" s="813">
        <v>-9735</v>
      </c>
      <c r="CK9" s="813">
        <v>-9735</v>
      </c>
      <c r="CL9" s="814">
        <v>-9735</v>
      </c>
      <c r="CM9" s="812">
        <v>84</v>
      </c>
      <c r="CN9" s="813"/>
      <c r="CO9" s="813"/>
      <c r="CP9" s="813"/>
      <c r="CQ9" s="814"/>
      <c r="CR9" s="812">
        <v>20</v>
      </c>
      <c r="CS9" s="813"/>
      <c r="CT9" s="813"/>
      <c r="CU9" s="813"/>
      <c r="CV9" s="814"/>
      <c r="CW9" s="812" t="s">
        <v>525</v>
      </c>
      <c r="CX9" s="813"/>
      <c r="CY9" s="813"/>
      <c r="CZ9" s="813"/>
      <c r="DA9" s="814"/>
      <c r="DB9" s="812" t="s">
        <v>525</v>
      </c>
      <c r="DC9" s="813"/>
      <c r="DD9" s="813"/>
      <c r="DE9" s="813"/>
      <c r="DF9" s="814"/>
      <c r="DG9" s="812" t="s">
        <v>525</v>
      </c>
      <c r="DH9" s="813"/>
      <c r="DI9" s="813"/>
      <c r="DJ9" s="813"/>
      <c r="DK9" s="814"/>
      <c r="DL9" s="812" t="s">
        <v>525</v>
      </c>
      <c r="DM9" s="813"/>
      <c r="DN9" s="813"/>
      <c r="DO9" s="813"/>
      <c r="DP9" s="814"/>
      <c r="DQ9" s="812" t="s">
        <v>525</v>
      </c>
      <c r="DR9" s="813"/>
      <c r="DS9" s="813"/>
      <c r="DT9" s="813"/>
      <c r="DU9" s="814"/>
      <c r="DV9" s="809"/>
      <c r="DW9" s="810"/>
      <c r="DX9" s="810"/>
      <c r="DY9" s="810"/>
      <c r="DZ9" s="815"/>
      <c r="EA9" s="234"/>
    </row>
    <row r="10" spans="1:131" s="235" customFormat="1" ht="26.25" customHeight="1" x14ac:dyDescent="0.2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605</v>
      </c>
      <c r="BT10" s="810" t="s">
        <v>605</v>
      </c>
      <c r="BU10" s="810" t="s">
        <v>605</v>
      </c>
      <c r="BV10" s="810" t="s">
        <v>605</v>
      </c>
      <c r="BW10" s="810" t="s">
        <v>605</v>
      </c>
      <c r="BX10" s="810" t="s">
        <v>605</v>
      </c>
      <c r="BY10" s="810" t="s">
        <v>605</v>
      </c>
      <c r="BZ10" s="810" t="s">
        <v>605</v>
      </c>
      <c r="CA10" s="810" t="s">
        <v>605</v>
      </c>
      <c r="CB10" s="810" t="s">
        <v>605</v>
      </c>
      <c r="CC10" s="810" t="s">
        <v>605</v>
      </c>
      <c r="CD10" s="810" t="s">
        <v>605</v>
      </c>
      <c r="CE10" s="810" t="s">
        <v>605</v>
      </c>
      <c r="CF10" s="810" t="s">
        <v>605</v>
      </c>
      <c r="CG10" s="811" t="s">
        <v>605</v>
      </c>
      <c r="CH10" s="812">
        <v>-4</v>
      </c>
      <c r="CI10" s="813">
        <v>-4120</v>
      </c>
      <c r="CJ10" s="813">
        <v>-4120</v>
      </c>
      <c r="CK10" s="813">
        <v>-4120</v>
      </c>
      <c r="CL10" s="814">
        <v>-4120</v>
      </c>
      <c r="CM10" s="812">
        <v>872</v>
      </c>
      <c r="CN10" s="813"/>
      <c r="CO10" s="813"/>
      <c r="CP10" s="813"/>
      <c r="CQ10" s="814"/>
      <c r="CR10" s="812">
        <v>407</v>
      </c>
      <c r="CS10" s="813"/>
      <c r="CT10" s="813"/>
      <c r="CU10" s="813"/>
      <c r="CV10" s="814"/>
      <c r="CW10" s="812">
        <v>10</v>
      </c>
      <c r="CX10" s="813"/>
      <c r="CY10" s="813"/>
      <c r="CZ10" s="813"/>
      <c r="DA10" s="814"/>
      <c r="DB10" s="812" t="s">
        <v>525</v>
      </c>
      <c r="DC10" s="813"/>
      <c r="DD10" s="813"/>
      <c r="DE10" s="813"/>
      <c r="DF10" s="814"/>
      <c r="DG10" s="812" t="s">
        <v>525</v>
      </c>
      <c r="DH10" s="813"/>
      <c r="DI10" s="813"/>
      <c r="DJ10" s="813"/>
      <c r="DK10" s="814"/>
      <c r="DL10" s="812" t="s">
        <v>525</v>
      </c>
      <c r="DM10" s="813"/>
      <c r="DN10" s="813"/>
      <c r="DO10" s="813"/>
      <c r="DP10" s="814"/>
      <c r="DQ10" s="812" t="s">
        <v>525</v>
      </c>
      <c r="DR10" s="813"/>
      <c r="DS10" s="813"/>
      <c r="DT10" s="813"/>
      <c r="DU10" s="814"/>
      <c r="DV10" s="809"/>
      <c r="DW10" s="810"/>
      <c r="DX10" s="810"/>
      <c r="DY10" s="810"/>
      <c r="DZ10" s="815"/>
      <c r="EA10" s="234"/>
    </row>
    <row r="11" spans="1:131" s="235" customFormat="1" ht="26.25" customHeight="1" x14ac:dyDescent="0.2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606</v>
      </c>
      <c r="BT11" s="810" t="s">
        <v>606</v>
      </c>
      <c r="BU11" s="810" t="s">
        <v>606</v>
      </c>
      <c r="BV11" s="810" t="s">
        <v>606</v>
      </c>
      <c r="BW11" s="810" t="s">
        <v>606</v>
      </c>
      <c r="BX11" s="810" t="s">
        <v>606</v>
      </c>
      <c r="BY11" s="810" t="s">
        <v>606</v>
      </c>
      <c r="BZ11" s="810" t="s">
        <v>606</v>
      </c>
      <c r="CA11" s="810" t="s">
        <v>606</v>
      </c>
      <c r="CB11" s="810" t="s">
        <v>606</v>
      </c>
      <c r="CC11" s="810" t="s">
        <v>606</v>
      </c>
      <c r="CD11" s="810" t="s">
        <v>606</v>
      </c>
      <c r="CE11" s="810" t="s">
        <v>606</v>
      </c>
      <c r="CF11" s="810" t="s">
        <v>606</v>
      </c>
      <c r="CG11" s="811" t="s">
        <v>606</v>
      </c>
      <c r="CH11" s="812">
        <v>13</v>
      </c>
      <c r="CI11" s="813">
        <v>12615</v>
      </c>
      <c r="CJ11" s="813">
        <v>12615</v>
      </c>
      <c r="CK11" s="813">
        <v>12615</v>
      </c>
      <c r="CL11" s="814">
        <v>12615</v>
      </c>
      <c r="CM11" s="812">
        <v>149</v>
      </c>
      <c r="CN11" s="813"/>
      <c r="CO11" s="813"/>
      <c r="CP11" s="813"/>
      <c r="CQ11" s="814"/>
      <c r="CR11" s="812">
        <v>17</v>
      </c>
      <c r="CS11" s="813"/>
      <c r="CT11" s="813"/>
      <c r="CU11" s="813"/>
      <c r="CV11" s="814"/>
      <c r="CW11" s="812" t="s">
        <v>525</v>
      </c>
      <c r="CX11" s="813"/>
      <c r="CY11" s="813"/>
      <c r="CZ11" s="813"/>
      <c r="DA11" s="814"/>
      <c r="DB11" s="812" t="s">
        <v>525</v>
      </c>
      <c r="DC11" s="813"/>
      <c r="DD11" s="813"/>
      <c r="DE11" s="813"/>
      <c r="DF11" s="814"/>
      <c r="DG11" s="812" t="s">
        <v>525</v>
      </c>
      <c r="DH11" s="813"/>
      <c r="DI11" s="813"/>
      <c r="DJ11" s="813"/>
      <c r="DK11" s="814"/>
      <c r="DL11" s="812" t="s">
        <v>525</v>
      </c>
      <c r="DM11" s="813"/>
      <c r="DN11" s="813"/>
      <c r="DO11" s="813"/>
      <c r="DP11" s="814"/>
      <c r="DQ11" s="812" t="s">
        <v>525</v>
      </c>
      <c r="DR11" s="813"/>
      <c r="DS11" s="813"/>
      <c r="DT11" s="813"/>
      <c r="DU11" s="814"/>
      <c r="DV11" s="809"/>
      <c r="DW11" s="810"/>
      <c r="DX11" s="810"/>
      <c r="DY11" s="810"/>
      <c r="DZ11" s="815"/>
      <c r="EA11" s="234"/>
    </row>
    <row r="12" spans="1:131" s="235" customFormat="1" ht="26.25" customHeight="1" x14ac:dyDescent="0.2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607</v>
      </c>
      <c r="BT12" s="810" t="s">
        <v>607</v>
      </c>
      <c r="BU12" s="810" t="s">
        <v>607</v>
      </c>
      <c r="BV12" s="810" t="s">
        <v>607</v>
      </c>
      <c r="BW12" s="810" t="s">
        <v>607</v>
      </c>
      <c r="BX12" s="810" t="s">
        <v>607</v>
      </c>
      <c r="BY12" s="810" t="s">
        <v>607</v>
      </c>
      <c r="BZ12" s="810" t="s">
        <v>607</v>
      </c>
      <c r="CA12" s="810" t="s">
        <v>607</v>
      </c>
      <c r="CB12" s="810" t="s">
        <v>607</v>
      </c>
      <c r="CC12" s="810" t="s">
        <v>607</v>
      </c>
      <c r="CD12" s="810" t="s">
        <v>607</v>
      </c>
      <c r="CE12" s="810" t="s">
        <v>607</v>
      </c>
      <c r="CF12" s="810" t="s">
        <v>607</v>
      </c>
      <c r="CG12" s="811" t="s">
        <v>607</v>
      </c>
      <c r="CH12" s="812">
        <v>2</v>
      </c>
      <c r="CI12" s="813">
        <v>2144</v>
      </c>
      <c r="CJ12" s="813">
        <v>2144</v>
      </c>
      <c r="CK12" s="813">
        <v>2144</v>
      </c>
      <c r="CL12" s="814">
        <v>2144</v>
      </c>
      <c r="CM12" s="812">
        <v>76</v>
      </c>
      <c r="CN12" s="813"/>
      <c r="CO12" s="813"/>
      <c r="CP12" s="813"/>
      <c r="CQ12" s="814"/>
      <c r="CR12" s="812">
        <v>30</v>
      </c>
      <c r="CS12" s="813"/>
      <c r="CT12" s="813"/>
      <c r="CU12" s="813"/>
      <c r="CV12" s="814"/>
      <c r="CW12" s="812" t="s">
        <v>525</v>
      </c>
      <c r="CX12" s="813"/>
      <c r="CY12" s="813"/>
      <c r="CZ12" s="813"/>
      <c r="DA12" s="814"/>
      <c r="DB12" s="812" t="s">
        <v>525</v>
      </c>
      <c r="DC12" s="813"/>
      <c r="DD12" s="813"/>
      <c r="DE12" s="813"/>
      <c r="DF12" s="814"/>
      <c r="DG12" s="812" t="s">
        <v>525</v>
      </c>
      <c r="DH12" s="813"/>
      <c r="DI12" s="813"/>
      <c r="DJ12" s="813"/>
      <c r="DK12" s="814"/>
      <c r="DL12" s="812" t="s">
        <v>525</v>
      </c>
      <c r="DM12" s="813"/>
      <c r="DN12" s="813"/>
      <c r="DO12" s="813"/>
      <c r="DP12" s="814"/>
      <c r="DQ12" s="812" t="s">
        <v>525</v>
      </c>
      <c r="DR12" s="813"/>
      <c r="DS12" s="813"/>
      <c r="DT12" s="813"/>
      <c r="DU12" s="814"/>
      <c r="DV12" s="809"/>
      <c r="DW12" s="810"/>
      <c r="DX12" s="810"/>
      <c r="DY12" s="810"/>
      <c r="DZ12" s="815"/>
      <c r="EA12" s="234"/>
    </row>
    <row r="13" spans="1:131" s="235" customFormat="1" ht="26.25" customHeight="1" x14ac:dyDescent="0.2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608</v>
      </c>
      <c r="BT13" s="810" t="s">
        <v>608</v>
      </c>
      <c r="BU13" s="810" t="s">
        <v>608</v>
      </c>
      <c r="BV13" s="810" t="s">
        <v>608</v>
      </c>
      <c r="BW13" s="810" t="s">
        <v>608</v>
      </c>
      <c r="BX13" s="810" t="s">
        <v>608</v>
      </c>
      <c r="BY13" s="810" t="s">
        <v>608</v>
      </c>
      <c r="BZ13" s="810" t="s">
        <v>608</v>
      </c>
      <c r="CA13" s="810" t="s">
        <v>608</v>
      </c>
      <c r="CB13" s="810" t="s">
        <v>608</v>
      </c>
      <c r="CC13" s="810" t="s">
        <v>608</v>
      </c>
      <c r="CD13" s="810" t="s">
        <v>608</v>
      </c>
      <c r="CE13" s="810" t="s">
        <v>608</v>
      </c>
      <c r="CF13" s="810" t="s">
        <v>608</v>
      </c>
      <c r="CG13" s="811" t="s">
        <v>608</v>
      </c>
      <c r="CH13" s="812">
        <v>-1</v>
      </c>
      <c r="CI13" s="813">
        <v>-1096</v>
      </c>
      <c r="CJ13" s="813">
        <v>-1096</v>
      </c>
      <c r="CK13" s="813">
        <v>-1096</v>
      </c>
      <c r="CL13" s="814">
        <v>-1096</v>
      </c>
      <c r="CM13" s="812">
        <v>53</v>
      </c>
      <c r="CN13" s="813"/>
      <c r="CO13" s="813"/>
      <c r="CP13" s="813"/>
      <c r="CQ13" s="814"/>
      <c r="CR13" s="812">
        <v>43</v>
      </c>
      <c r="CS13" s="813"/>
      <c r="CT13" s="813"/>
      <c r="CU13" s="813"/>
      <c r="CV13" s="814"/>
      <c r="CW13" s="812">
        <v>1</v>
      </c>
      <c r="CX13" s="813"/>
      <c r="CY13" s="813"/>
      <c r="CZ13" s="813"/>
      <c r="DA13" s="814"/>
      <c r="DB13" s="812" t="s">
        <v>525</v>
      </c>
      <c r="DC13" s="813"/>
      <c r="DD13" s="813"/>
      <c r="DE13" s="813"/>
      <c r="DF13" s="814"/>
      <c r="DG13" s="812" t="s">
        <v>525</v>
      </c>
      <c r="DH13" s="813"/>
      <c r="DI13" s="813"/>
      <c r="DJ13" s="813"/>
      <c r="DK13" s="814"/>
      <c r="DL13" s="812" t="s">
        <v>525</v>
      </c>
      <c r="DM13" s="813"/>
      <c r="DN13" s="813"/>
      <c r="DO13" s="813"/>
      <c r="DP13" s="814"/>
      <c r="DQ13" s="812" t="s">
        <v>525</v>
      </c>
      <c r="DR13" s="813"/>
      <c r="DS13" s="813"/>
      <c r="DT13" s="813"/>
      <c r="DU13" s="814"/>
      <c r="DV13" s="809"/>
      <c r="DW13" s="810"/>
      <c r="DX13" s="810"/>
      <c r="DY13" s="810"/>
      <c r="DZ13" s="815"/>
      <c r="EA13" s="234"/>
    </row>
    <row r="14" spans="1:131" s="235" customFormat="1" ht="26.25" customHeight="1" x14ac:dyDescent="0.2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609</v>
      </c>
      <c r="BT14" s="810" t="s">
        <v>609</v>
      </c>
      <c r="BU14" s="810" t="s">
        <v>609</v>
      </c>
      <c r="BV14" s="810" t="s">
        <v>609</v>
      </c>
      <c r="BW14" s="810" t="s">
        <v>609</v>
      </c>
      <c r="BX14" s="810" t="s">
        <v>609</v>
      </c>
      <c r="BY14" s="810" t="s">
        <v>609</v>
      </c>
      <c r="BZ14" s="810" t="s">
        <v>609</v>
      </c>
      <c r="CA14" s="810" t="s">
        <v>609</v>
      </c>
      <c r="CB14" s="810" t="s">
        <v>609</v>
      </c>
      <c r="CC14" s="810" t="s">
        <v>609</v>
      </c>
      <c r="CD14" s="810" t="s">
        <v>609</v>
      </c>
      <c r="CE14" s="810" t="s">
        <v>609</v>
      </c>
      <c r="CF14" s="810" t="s">
        <v>609</v>
      </c>
      <c r="CG14" s="811" t="s">
        <v>609</v>
      </c>
      <c r="CH14" s="812">
        <v>9</v>
      </c>
      <c r="CI14" s="813">
        <v>8777</v>
      </c>
      <c r="CJ14" s="813">
        <v>8777</v>
      </c>
      <c r="CK14" s="813">
        <v>8777</v>
      </c>
      <c r="CL14" s="814">
        <v>8777</v>
      </c>
      <c r="CM14" s="812">
        <v>46</v>
      </c>
      <c r="CN14" s="813"/>
      <c r="CO14" s="813"/>
      <c r="CP14" s="813"/>
      <c r="CQ14" s="814"/>
      <c r="CR14" s="812">
        <v>23</v>
      </c>
      <c r="CS14" s="813"/>
      <c r="CT14" s="813"/>
      <c r="CU14" s="813"/>
      <c r="CV14" s="814"/>
      <c r="CW14" s="812" t="s">
        <v>525</v>
      </c>
      <c r="CX14" s="813"/>
      <c r="CY14" s="813"/>
      <c r="CZ14" s="813"/>
      <c r="DA14" s="814"/>
      <c r="DB14" s="812" t="s">
        <v>525</v>
      </c>
      <c r="DC14" s="813"/>
      <c r="DD14" s="813"/>
      <c r="DE14" s="813"/>
      <c r="DF14" s="814"/>
      <c r="DG14" s="812" t="s">
        <v>525</v>
      </c>
      <c r="DH14" s="813"/>
      <c r="DI14" s="813"/>
      <c r="DJ14" s="813"/>
      <c r="DK14" s="814"/>
      <c r="DL14" s="812" t="s">
        <v>525</v>
      </c>
      <c r="DM14" s="813"/>
      <c r="DN14" s="813"/>
      <c r="DO14" s="813"/>
      <c r="DP14" s="814"/>
      <c r="DQ14" s="812" t="s">
        <v>525</v>
      </c>
      <c r="DR14" s="813"/>
      <c r="DS14" s="813"/>
      <c r="DT14" s="813"/>
      <c r="DU14" s="814"/>
      <c r="DV14" s="809"/>
      <c r="DW14" s="810"/>
      <c r="DX14" s="810"/>
      <c r="DY14" s="810"/>
      <c r="DZ14" s="815"/>
      <c r="EA14" s="234"/>
    </row>
    <row r="15" spans="1:131" s="235" customFormat="1" ht="26.25" customHeight="1" x14ac:dyDescent="0.2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610</v>
      </c>
      <c r="BT15" s="810" t="s">
        <v>610</v>
      </c>
      <c r="BU15" s="810" t="s">
        <v>610</v>
      </c>
      <c r="BV15" s="810" t="s">
        <v>610</v>
      </c>
      <c r="BW15" s="810" t="s">
        <v>610</v>
      </c>
      <c r="BX15" s="810" t="s">
        <v>610</v>
      </c>
      <c r="BY15" s="810" t="s">
        <v>610</v>
      </c>
      <c r="BZ15" s="810" t="s">
        <v>610</v>
      </c>
      <c r="CA15" s="810" t="s">
        <v>610</v>
      </c>
      <c r="CB15" s="810" t="s">
        <v>610</v>
      </c>
      <c r="CC15" s="810" t="s">
        <v>610</v>
      </c>
      <c r="CD15" s="810" t="s">
        <v>610</v>
      </c>
      <c r="CE15" s="810" t="s">
        <v>610</v>
      </c>
      <c r="CF15" s="810" t="s">
        <v>610</v>
      </c>
      <c r="CG15" s="811" t="s">
        <v>610</v>
      </c>
      <c r="CH15" s="812">
        <v>22</v>
      </c>
      <c r="CI15" s="813">
        <v>21631</v>
      </c>
      <c r="CJ15" s="813">
        <v>21631</v>
      </c>
      <c r="CK15" s="813">
        <v>21631</v>
      </c>
      <c r="CL15" s="814">
        <v>21631</v>
      </c>
      <c r="CM15" s="812">
        <v>795</v>
      </c>
      <c r="CN15" s="813"/>
      <c r="CO15" s="813"/>
      <c r="CP15" s="813"/>
      <c r="CQ15" s="814"/>
      <c r="CR15" s="812">
        <v>11</v>
      </c>
      <c r="CS15" s="813"/>
      <c r="CT15" s="813"/>
      <c r="CU15" s="813"/>
      <c r="CV15" s="814"/>
      <c r="CW15" s="812">
        <v>58</v>
      </c>
      <c r="CX15" s="813"/>
      <c r="CY15" s="813"/>
      <c r="CZ15" s="813"/>
      <c r="DA15" s="814"/>
      <c r="DB15" s="812" t="s">
        <v>525</v>
      </c>
      <c r="DC15" s="813"/>
      <c r="DD15" s="813"/>
      <c r="DE15" s="813"/>
      <c r="DF15" s="814"/>
      <c r="DG15" s="812" t="s">
        <v>525</v>
      </c>
      <c r="DH15" s="813"/>
      <c r="DI15" s="813"/>
      <c r="DJ15" s="813"/>
      <c r="DK15" s="814"/>
      <c r="DL15" s="812" t="s">
        <v>525</v>
      </c>
      <c r="DM15" s="813"/>
      <c r="DN15" s="813"/>
      <c r="DO15" s="813"/>
      <c r="DP15" s="814"/>
      <c r="DQ15" s="812" t="s">
        <v>525</v>
      </c>
      <c r="DR15" s="813"/>
      <c r="DS15" s="813"/>
      <c r="DT15" s="813"/>
      <c r="DU15" s="814"/>
      <c r="DV15" s="809"/>
      <c r="DW15" s="810"/>
      <c r="DX15" s="810"/>
      <c r="DY15" s="810"/>
      <c r="DZ15" s="815"/>
      <c r="EA15" s="234"/>
    </row>
    <row r="16" spans="1:131" s="235" customFormat="1" ht="26.25" customHeight="1" x14ac:dyDescent="0.2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3">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391</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3">
      <c r="A23" s="240" t="s">
        <v>392</v>
      </c>
      <c r="B23" s="825" t="s">
        <v>393</v>
      </c>
      <c r="C23" s="826"/>
      <c r="D23" s="826"/>
      <c r="E23" s="826"/>
      <c r="F23" s="826"/>
      <c r="G23" s="826"/>
      <c r="H23" s="826"/>
      <c r="I23" s="826"/>
      <c r="J23" s="826"/>
      <c r="K23" s="826"/>
      <c r="L23" s="826"/>
      <c r="M23" s="826"/>
      <c r="N23" s="826"/>
      <c r="O23" s="826"/>
      <c r="P23" s="827"/>
      <c r="Q23" s="828">
        <v>38413</v>
      </c>
      <c r="R23" s="829"/>
      <c r="S23" s="829"/>
      <c r="T23" s="829"/>
      <c r="U23" s="829"/>
      <c r="V23" s="829">
        <v>36568</v>
      </c>
      <c r="W23" s="829"/>
      <c r="X23" s="829"/>
      <c r="Y23" s="829"/>
      <c r="Z23" s="829"/>
      <c r="AA23" s="829">
        <v>1845</v>
      </c>
      <c r="AB23" s="829"/>
      <c r="AC23" s="829"/>
      <c r="AD23" s="829"/>
      <c r="AE23" s="830"/>
      <c r="AF23" s="831">
        <v>1757</v>
      </c>
      <c r="AG23" s="829"/>
      <c r="AH23" s="829"/>
      <c r="AI23" s="829"/>
      <c r="AJ23" s="832"/>
      <c r="AK23" s="833"/>
      <c r="AL23" s="834"/>
      <c r="AM23" s="834"/>
      <c r="AN23" s="834"/>
      <c r="AO23" s="834"/>
      <c r="AP23" s="829">
        <v>47050</v>
      </c>
      <c r="AQ23" s="829"/>
      <c r="AR23" s="829"/>
      <c r="AS23" s="829"/>
      <c r="AT23" s="829"/>
      <c r="AU23" s="845"/>
      <c r="AV23" s="845"/>
      <c r="AW23" s="845"/>
      <c r="AX23" s="845"/>
      <c r="AY23" s="846"/>
      <c r="AZ23" s="847" t="s">
        <v>394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5">
      <c r="A24" s="844" t="s">
        <v>395</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3">
      <c r="A25" s="761" t="s">
        <v>396</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5">
      <c r="A26" s="763" t="s">
        <v>373</v>
      </c>
      <c r="B26" s="764"/>
      <c r="C26" s="764"/>
      <c r="D26" s="764"/>
      <c r="E26" s="764"/>
      <c r="F26" s="764"/>
      <c r="G26" s="764"/>
      <c r="H26" s="764"/>
      <c r="I26" s="764"/>
      <c r="J26" s="764"/>
      <c r="K26" s="764"/>
      <c r="L26" s="764"/>
      <c r="M26" s="764"/>
      <c r="N26" s="764"/>
      <c r="O26" s="764"/>
      <c r="P26" s="765"/>
      <c r="Q26" s="769" t="s">
        <v>397</v>
      </c>
      <c r="R26" s="770"/>
      <c r="S26" s="770"/>
      <c r="T26" s="770"/>
      <c r="U26" s="771"/>
      <c r="V26" s="769" t="s">
        <v>398</v>
      </c>
      <c r="W26" s="770"/>
      <c r="X26" s="770"/>
      <c r="Y26" s="770"/>
      <c r="Z26" s="771"/>
      <c r="AA26" s="769" t="s">
        <v>399</v>
      </c>
      <c r="AB26" s="770"/>
      <c r="AC26" s="770"/>
      <c r="AD26" s="770"/>
      <c r="AE26" s="770"/>
      <c r="AF26" s="850" t="s">
        <v>400</v>
      </c>
      <c r="AG26" s="851"/>
      <c r="AH26" s="851"/>
      <c r="AI26" s="851"/>
      <c r="AJ26" s="852"/>
      <c r="AK26" s="770" t="s">
        <v>401</v>
      </c>
      <c r="AL26" s="770"/>
      <c r="AM26" s="770"/>
      <c r="AN26" s="770"/>
      <c r="AO26" s="771"/>
      <c r="AP26" s="769" t="s">
        <v>402</v>
      </c>
      <c r="AQ26" s="770"/>
      <c r="AR26" s="770"/>
      <c r="AS26" s="770"/>
      <c r="AT26" s="771"/>
      <c r="AU26" s="769" t="s">
        <v>403</v>
      </c>
      <c r="AV26" s="770"/>
      <c r="AW26" s="770"/>
      <c r="AX26" s="770"/>
      <c r="AY26" s="771"/>
      <c r="AZ26" s="769" t="s">
        <v>404</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3">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5">
      <c r="A28" s="242">
        <v>1</v>
      </c>
      <c r="B28" s="785" t="s">
        <v>405</v>
      </c>
      <c r="C28" s="786"/>
      <c r="D28" s="786"/>
      <c r="E28" s="786"/>
      <c r="F28" s="786"/>
      <c r="G28" s="786"/>
      <c r="H28" s="786"/>
      <c r="I28" s="786"/>
      <c r="J28" s="786"/>
      <c r="K28" s="786"/>
      <c r="L28" s="786"/>
      <c r="M28" s="786"/>
      <c r="N28" s="786"/>
      <c r="O28" s="786"/>
      <c r="P28" s="787"/>
      <c r="Q28" s="858">
        <v>5105</v>
      </c>
      <c r="R28" s="859"/>
      <c r="S28" s="859"/>
      <c r="T28" s="859"/>
      <c r="U28" s="859"/>
      <c r="V28" s="859">
        <v>4943</v>
      </c>
      <c r="W28" s="859"/>
      <c r="X28" s="859"/>
      <c r="Y28" s="859"/>
      <c r="Z28" s="859"/>
      <c r="AA28" s="859">
        <v>162</v>
      </c>
      <c r="AB28" s="859"/>
      <c r="AC28" s="859"/>
      <c r="AD28" s="859"/>
      <c r="AE28" s="860"/>
      <c r="AF28" s="861">
        <v>162</v>
      </c>
      <c r="AG28" s="859"/>
      <c r="AH28" s="859"/>
      <c r="AI28" s="859"/>
      <c r="AJ28" s="862"/>
      <c r="AK28" s="863">
        <v>425</v>
      </c>
      <c r="AL28" s="864"/>
      <c r="AM28" s="864"/>
      <c r="AN28" s="864"/>
      <c r="AO28" s="864"/>
      <c r="AP28" s="864" t="s">
        <v>525</v>
      </c>
      <c r="AQ28" s="864"/>
      <c r="AR28" s="864"/>
      <c r="AS28" s="864"/>
      <c r="AT28" s="864"/>
      <c r="AU28" s="864" t="s">
        <v>525</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5">
      <c r="A29" s="242">
        <v>2</v>
      </c>
      <c r="B29" s="816" t="s">
        <v>406</v>
      </c>
      <c r="C29" s="817"/>
      <c r="D29" s="817"/>
      <c r="E29" s="817"/>
      <c r="F29" s="817"/>
      <c r="G29" s="817"/>
      <c r="H29" s="817"/>
      <c r="I29" s="817"/>
      <c r="J29" s="817"/>
      <c r="K29" s="817"/>
      <c r="L29" s="817"/>
      <c r="M29" s="817"/>
      <c r="N29" s="817"/>
      <c r="O29" s="817"/>
      <c r="P29" s="818"/>
      <c r="Q29" s="819">
        <v>224</v>
      </c>
      <c r="R29" s="820"/>
      <c r="S29" s="820"/>
      <c r="T29" s="820"/>
      <c r="U29" s="820"/>
      <c r="V29" s="820">
        <v>172</v>
      </c>
      <c r="W29" s="820"/>
      <c r="X29" s="820"/>
      <c r="Y29" s="820"/>
      <c r="Z29" s="820"/>
      <c r="AA29" s="820">
        <v>52</v>
      </c>
      <c r="AB29" s="820"/>
      <c r="AC29" s="820"/>
      <c r="AD29" s="820"/>
      <c r="AE29" s="821"/>
      <c r="AF29" s="822">
        <v>52</v>
      </c>
      <c r="AG29" s="823"/>
      <c r="AH29" s="823"/>
      <c r="AI29" s="823"/>
      <c r="AJ29" s="824"/>
      <c r="AK29" s="870">
        <v>78</v>
      </c>
      <c r="AL29" s="866"/>
      <c r="AM29" s="866"/>
      <c r="AN29" s="866"/>
      <c r="AO29" s="866"/>
      <c r="AP29" s="866" t="s">
        <v>525</v>
      </c>
      <c r="AQ29" s="866"/>
      <c r="AR29" s="866"/>
      <c r="AS29" s="866"/>
      <c r="AT29" s="866"/>
      <c r="AU29" s="866" t="s">
        <v>525</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5">
      <c r="A30" s="242">
        <v>3</v>
      </c>
      <c r="B30" s="816" t="s">
        <v>407</v>
      </c>
      <c r="C30" s="817"/>
      <c r="D30" s="817"/>
      <c r="E30" s="817"/>
      <c r="F30" s="817"/>
      <c r="G30" s="817"/>
      <c r="H30" s="817"/>
      <c r="I30" s="817"/>
      <c r="J30" s="817"/>
      <c r="K30" s="817"/>
      <c r="L30" s="817"/>
      <c r="M30" s="817"/>
      <c r="N30" s="817"/>
      <c r="O30" s="817"/>
      <c r="P30" s="818"/>
      <c r="Q30" s="819">
        <v>7848</v>
      </c>
      <c r="R30" s="820"/>
      <c r="S30" s="820"/>
      <c r="T30" s="820"/>
      <c r="U30" s="820"/>
      <c r="V30" s="820">
        <v>7530</v>
      </c>
      <c r="W30" s="820"/>
      <c r="X30" s="820"/>
      <c r="Y30" s="820"/>
      <c r="Z30" s="820"/>
      <c r="AA30" s="820">
        <v>317</v>
      </c>
      <c r="AB30" s="820"/>
      <c r="AC30" s="820"/>
      <c r="AD30" s="820"/>
      <c r="AE30" s="821"/>
      <c r="AF30" s="822">
        <v>317</v>
      </c>
      <c r="AG30" s="823"/>
      <c r="AH30" s="823"/>
      <c r="AI30" s="823"/>
      <c r="AJ30" s="824"/>
      <c r="AK30" s="870">
        <v>1255</v>
      </c>
      <c r="AL30" s="866"/>
      <c r="AM30" s="866"/>
      <c r="AN30" s="866"/>
      <c r="AO30" s="866"/>
      <c r="AP30" s="866" t="s">
        <v>525</v>
      </c>
      <c r="AQ30" s="866"/>
      <c r="AR30" s="866"/>
      <c r="AS30" s="866"/>
      <c r="AT30" s="866"/>
      <c r="AU30" s="866" t="s">
        <v>525</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5">
      <c r="A31" s="242">
        <v>4</v>
      </c>
      <c r="B31" s="816" t="s">
        <v>408</v>
      </c>
      <c r="C31" s="817"/>
      <c r="D31" s="817"/>
      <c r="E31" s="817"/>
      <c r="F31" s="817"/>
      <c r="G31" s="817"/>
      <c r="H31" s="817"/>
      <c r="I31" s="817"/>
      <c r="J31" s="817"/>
      <c r="K31" s="817"/>
      <c r="L31" s="817"/>
      <c r="M31" s="817"/>
      <c r="N31" s="817"/>
      <c r="O31" s="817"/>
      <c r="P31" s="818"/>
      <c r="Q31" s="819">
        <v>741</v>
      </c>
      <c r="R31" s="820"/>
      <c r="S31" s="820"/>
      <c r="T31" s="820"/>
      <c r="U31" s="820"/>
      <c r="V31" s="820">
        <v>728</v>
      </c>
      <c r="W31" s="820"/>
      <c r="X31" s="820"/>
      <c r="Y31" s="820"/>
      <c r="Z31" s="820"/>
      <c r="AA31" s="820">
        <v>12</v>
      </c>
      <c r="AB31" s="820"/>
      <c r="AC31" s="820"/>
      <c r="AD31" s="820"/>
      <c r="AE31" s="821"/>
      <c r="AF31" s="822">
        <v>12</v>
      </c>
      <c r="AG31" s="823"/>
      <c r="AH31" s="823"/>
      <c r="AI31" s="823"/>
      <c r="AJ31" s="824"/>
      <c r="AK31" s="870">
        <v>193</v>
      </c>
      <c r="AL31" s="866"/>
      <c r="AM31" s="866"/>
      <c r="AN31" s="866"/>
      <c r="AO31" s="866"/>
      <c r="AP31" s="866" t="s">
        <v>525</v>
      </c>
      <c r="AQ31" s="866"/>
      <c r="AR31" s="866"/>
      <c r="AS31" s="866"/>
      <c r="AT31" s="866"/>
      <c r="AU31" s="866" t="s">
        <v>525</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5">
      <c r="A32" s="242">
        <v>5</v>
      </c>
      <c r="B32" s="816" t="s">
        <v>409</v>
      </c>
      <c r="C32" s="817"/>
      <c r="D32" s="817"/>
      <c r="E32" s="817"/>
      <c r="F32" s="817"/>
      <c r="G32" s="817"/>
      <c r="H32" s="817"/>
      <c r="I32" s="817"/>
      <c r="J32" s="817"/>
      <c r="K32" s="817"/>
      <c r="L32" s="817"/>
      <c r="M32" s="817"/>
      <c r="N32" s="817"/>
      <c r="O32" s="817"/>
      <c r="P32" s="818"/>
      <c r="Q32" s="819">
        <v>37</v>
      </c>
      <c r="R32" s="820"/>
      <c r="S32" s="820"/>
      <c r="T32" s="820"/>
      <c r="U32" s="820"/>
      <c r="V32" s="820">
        <v>32</v>
      </c>
      <c r="W32" s="820"/>
      <c r="X32" s="820"/>
      <c r="Y32" s="820"/>
      <c r="Z32" s="820"/>
      <c r="AA32" s="820">
        <v>5</v>
      </c>
      <c r="AB32" s="820"/>
      <c r="AC32" s="820"/>
      <c r="AD32" s="820"/>
      <c r="AE32" s="821"/>
      <c r="AF32" s="822">
        <v>5</v>
      </c>
      <c r="AG32" s="823"/>
      <c r="AH32" s="823"/>
      <c r="AI32" s="823"/>
      <c r="AJ32" s="824"/>
      <c r="AK32" s="870" t="s">
        <v>525</v>
      </c>
      <c r="AL32" s="866"/>
      <c r="AM32" s="866"/>
      <c r="AN32" s="866"/>
      <c r="AO32" s="866"/>
      <c r="AP32" s="866" t="s">
        <v>525</v>
      </c>
      <c r="AQ32" s="866"/>
      <c r="AR32" s="866"/>
      <c r="AS32" s="866"/>
      <c r="AT32" s="866"/>
      <c r="AU32" s="866" t="s">
        <v>525</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5">
      <c r="A33" s="242">
        <v>6</v>
      </c>
      <c r="B33" s="816" t="s">
        <v>410</v>
      </c>
      <c r="C33" s="817"/>
      <c r="D33" s="817"/>
      <c r="E33" s="817"/>
      <c r="F33" s="817"/>
      <c r="G33" s="817"/>
      <c r="H33" s="817"/>
      <c r="I33" s="817"/>
      <c r="J33" s="817"/>
      <c r="K33" s="817"/>
      <c r="L33" s="817"/>
      <c r="M33" s="817"/>
      <c r="N33" s="817"/>
      <c r="O33" s="817"/>
      <c r="P33" s="818"/>
      <c r="Q33" s="819">
        <v>738</v>
      </c>
      <c r="R33" s="820"/>
      <c r="S33" s="820"/>
      <c r="T33" s="820"/>
      <c r="U33" s="820"/>
      <c r="V33" s="820">
        <v>686</v>
      </c>
      <c r="W33" s="820"/>
      <c r="X33" s="820"/>
      <c r="Y33" s="820"/>
      <c r="Z33" s="820"/>
      <c r="AA33" s="820">
        <v>52</v>
      </c>
      <c r="AB33" s="820"/>
      <c r="AC33" s="820"/>
      <c r="AD33" s="820"/>
      <c r="AE33" s="821"/>
      <c r="AF33" s="822">
        <v>1139</v>
      </c>
      <c r="AG33" s="823"/>
      <c r="AH33" s="823"/>
      <c r="AI33" s="823"/>
      <c r="AJ33" s="824"/>
      <c r="AK33" s="870">
        <v>15</v>
      </c>
      <c r="AL33" s="866"/>
      <c r="AM33" s="866"/>
      <c r="AN33" s="866"/>
      <c r="AO33" s="866"/>
      <c r="AP33" s="866">
        <v>2942</v>
      </c>
      <c r="AQ33" s="866"/>
      <c r="AR33" s="866"/>
      <c r="AS33" s="866"/>
      <c r="AT33" s="866"/>
      <c r="AU33" s="866">
        <v>89</v>
      </c>
      <c r="AV33" s="866"/>
      <c r="AW33" s="866"/>
      <c r="AX33" s="866"/>
      <c r="AY33" s="866"/>
      <c r="AZ33" s="867" t="s">
        <v>525</v>
      </c>
      <c r="BA33" s="867"/>
      <c r="BB33" s="867"/>
      <c r="BC33" s="867"/>
      <c r="BD33" s="867"/>
      <c r="BE33" s="868" t="s">
        <v>411</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5">
      <c r="A34" s="242">
        <v>7</v>
      </c>
      <c r="B34" s="816" t="s">
        <v>412</v>
      </c>
      <c r="C34" s="817"/>
      <c r="D34" s="817"/>
      <c r="E34" s="817"/>
      <c r="F34" s="817"/>
      <c r="G34" s="817"/>
      <c r="H34" s="817"/>
      <c r="I34" s="817"/>
      <c r="J34" s="817"/>
      <c r="K34" s="817"/>
      <c r="L34" s="817"/>
      <c r="M34" s="817"/>
      <c r="N34" s="817"/>
      <c r="O34" s="817"/>
      <c r="P34" s="818"/>
      <c r="Q34" s="819">
        <v>939</v>
      </c>
      <c r="R34" s="820"/>
      <c r="S34" s="820"/>
      <c r="T34" s="820"/>
      <c r="U34" s="820"/>
      <c r="V34" s="820">
        <v>881</v>
      </c>
      <c r="W34" s="820"/>
      <c r="X34" s="820"/>
      <c r="Y34" s="820"/>
      <c r="Z34" s="820"/>
      <c r="AA34" s="820">
        <v>59</v>
      </c>
      <c r="AB34" s="820"/>
      <c r="AC34" s="820"/>
      <c r="AD34" s="820"/>
      <c r="AE34" s="821"/>
      <c r="AF34" s="822">
        <v>777</v>
      </c>
      <c r="AG34" s="823"/>
      <c r="AH34" s="823"/>
      <c r="AI34" s="823"/>
      <c r="AJ34" s="824"/>
      <c r="AK34" s="870">
        <v>574</v>
      </c>
      <c r="AL34" s="866"/>
      <c r="AM34" s="866"/>
      <c r="AN34" s="866"/>
      <c r="AO34" s="866"/>
      <c r="AP34" s="866">
        <v>4884</v>
      </c>
      <c r="AQ34" s="866"/>
      <c r="AR34" s="866"/>
      <c r="AS34" s="866"/>
      <c r="AT34" s="866"/>
      <c r="AU34" s="866">
        <v>2989</v>
      </c>
      <c r="AV34" s="866"/>
      <c r="AW34" s="866"/>
      <c r="AX34" s="866"/>
      <c r="AY34" s="866"/>
      <c r="AZ34" s="867" t="s">
        <v>525</v>
      </c>
      <c r="BA34" s="867"/>
      <c r="BB34" s="867"/>
      <c r="BC34" s="867"/>
      <c r="BD34" s="867"/>
      <c r="BE34" s="868" t="s">
        <v>413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5">
      <c r="A35" s="242">
        <v>8</v>
      </c>
      <c r="B35" s="816" t="s">
        <v>414</v>
      </c>
      <c r="C35" s="817"/>
      <c r="D35" s="817"/>
      <c r="E35" s="817"/>
      <c r="F35" s="817"/>
      <c r="G35" s="817"/>
      <c r="H35" s="817"/>
      <c r="I35" s="817"/>
      <c r="J35" s="817"/>
      <c r="K35" s="817"/>
      <c r="L35" s="817"/>
      <c r="M35" s="817"/>
      <c r="N35" s="817"/>
      <c r="O35" s="817"/>
      <c r="P35" s="818"/>
      <c r="Q35" s="819">
        <v>2965</v>
      </c>
      <c r="R35" s="820"/>
      <c r="S35" s="820"/>
      <c r="T35" s="820"/>
      <c r="U35" s="820"/>
      <c r="V35" s="820">
        <v>2548</v>
      </c>
      <c r="W35" s="820"/>
      <c r="X35" s="820"/>
      <c r="Y35" s="820"/>
      <c r="Z35" s="820"/>
      <c r="AA35" s="820">
        <v>417</v>
      </c>
      <c r="AB35" s="820"/>
      <c r="AC35" s="820"/>
      <c r="AD35" s="820"/>
      <c r="AE35" s="821"/>
      <c r="AF35" s="822">
        <v>592</v>
      </c>
      <c r="AG35" s="823"/>
      <c r="AH35" s="823"/>
      <c r="AI35" s="823"/>
      <c r="AJ35" s="824"/>
      <c r="AK35" s="870">
        <v>1266</v>
      </c>
      <c r="AL35" s="866"/>
      <c r="AM35" s="866"/>
      <c r="AN35" s="866"/>
      <c r="AO35" s="866"/>
      <c r="AP35" s="866">
        <v>14037</v>
      </c>
      <c r="AQ35" s="866"/>
      <c r="AR35" s="866"/>
      <c r="AS35" s="866"/>
      <c r="AT35" s="866"/>
      <c r="AU35" s="866">
        <v>8906</v>
      </c>
      <c r="AV35" s="866"/>
      <c r="AW35" s="866"/>
      <c r="AX35" s="866"/>
      <c r="AY35" s="866"/>
      <c r="AZ35" s="867" t="s">
        <v>525</v>
      </c>
      <c r="BA35" s="867"/>
      <c r="BB35" s="867"/>
      <c r="BC35" s="867"/>
      <c r="BD35" s="867"/>
      <c r="BE35" s="868" t="s">
        <v>411</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5">
      <c r="A36" s="242">
        <v>9</v>
      </c>
      <c r="B36" s="816" t="s">
        <v>415</v>
      </c>
      <c r="C36" s="817"/>
      <c r="D36" s="817"/>
      <c r="E36" s="817"/>
      <c r="F36" s="817"/>
      <c r="G36" s="817"/>
      <c r="H36" s="817"/>
      <c r="I36" s="817"/>
      <c r="J36" s="817"/>
      <c r="K36" s="817"/>
      <c r="L36" s="817"/>
      <c r="M36" s="817"/>
      <c r="N36" s="817"/>
      <c r="O36" s="817"/>
      <c r="P36" s="818"/>
      <c r="Q36" s="819">
        <v>16</v>
      </c>
      <c r="R36" s="820"/>
      <c r="S36" s="820"/>
      <c r="T36" s="820"/>
      <c r="U36" s="820"/>
      <c r="V36" s="820">
        <v>15</v>
      </c>
      <c r="W36" s="820"/>
      <c r="X36" s="820"/>
      <c r="Y36" s="820"/>
      <c r="Z36" s="820"/>
      <c r="AA36" s="820">
        <v>1</v>
      </c>
      <c r="AB36" s="820"/>
      <c r="AC36" s="820"/>
      <c r="AD36" s="820"/>
      <c r="AE36" s="821"/>
      <c r="AF36" s="822">
        <v>1</v>
      </c>
      <c r="AG36" s="823"/>
      <c r="AH36" s="823"/>
      <c r="AI36" s="823"/>
      <c r="AJ36" s="824"/>
      <c r="AK36" s="870" t="s">
        <v>525</v>
      </c>
      <c r="AL36" s="866"/>
      <c r="AM36" s="866"/>
      <c r="AN36" s="866"/>
      <c r="AO36" s="866"/>
      <c r="AP36" s="866">
        <v>70</v>
      </c>
      <c r="AQ36" s="866"/>
      <c r="AR36" s="866"/>
      <c r="AS36" s="866"/>
      <c r="AT36" s="866"/>
      <c r="AU36" s="866" t="s">
        <v>525</v>
      </c>
      <c r="AV36" s="866"/>
      <c r="AW36" s="866"/>
      <c r="AX36" s="866"/>
      <c r="AY36" s="866"/>
      <c r="AZ36" s="867" t="s">
        <v>525</v>
      </c>
      <c r="BA36" s="867"/>
      <c r="BB36" s="867"/>
      <c r="BC36" s="867"/>
      <c r="BD36" s="867"/>
      <c r="BE36" s="868" t="s">
        <v>416</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3">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3">
      <c r="A63" s="240" t="s">
        <v>392</v>
      </c>
      <c r="B63" s="825" t="s">
        <v>418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3058</v>
      </c>
      <c r="AG63" s="880"/>
      <c r="AH63" s="880"/>
      <c r="AI63" s="880"/>
      <c r="AJ63" s="881"/>
      <c r="AK63" s="882"/>
      <c r="AL63" s="877"/>
      <c r="AM63" s="877"/>
      <c r="AN63" s="877"/>
      <c r="AO63" s="877"/>
      <c r="AP63" s="880">
        <v>21933</v>
      </c>
      <c r="AQ63" s="880"/>
      <c r="AR63" s="880"/>
      <c r="AS63" s="880"/>
      <c r="AT63" s="880"/>
      <c r="AU63" s="880">
        <v>11984</v>
      </c>
      <c r="AV63" s="880"/>
      <c r="AW63" s="880"/>
      <c r="AX63" s="880"/>
      <c r="AY63" s="880"/>
      <c r="AZ63" s="884"/>
      <c r="BA63" s="884"/>
      <c r="BB63" s="884"/>
      <c r="BC63" s="884"/>
      <c r="BD63" s="884"/>
      <c r="BE63" s="885"/>
      <c r="BF63" s="885"/>
      <c r="BG63" s="885"/>
      <c r="BH63" s="885"/>
      <c r="BI63" s="886"/>
      <c r="BJ63" s="887" t="s">
        <v>129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3">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5">
      <c r="A66" s="763" t="s">
        <v>420</v>
      </c>
      <c r="B66" s="764"/>
      <c r="C66" s="764"/>
      <c r="D66" s="764"/>
      <c r="E66" s="764"/>
      <c r="F66" s="764"/>
      <c r="G66" s="764"/>
      <c r="H66" s="764"/>
      <c r="I66" s="764"/>
      <c r="J66" s="764"/>
      <c r="K66" s="764"/>
      <c r="L66" s="764"/>
      <c r="M66" s="764"/>
      <c r="N66" s="764"/>
      <c r="O66" s="764"/>
      <c r="P66" s="765"/>
      <c r="Q66" s="769" t="s">
        <v>421</v>
      </c>
      <c r="R66" s="770"/>
      <c r="S66" s="770"/>
      <c r="T66" s="770"/>
      <c r="U66" s="771"/>
      <c r="V66" s="769" t="s">
        <v>422</v>
      </c>
      <c r="W66" s="770"/>
      <c r="X66" s="770"/>
      <c r="Y66" s="770"/>
      <c r="Z66" s="771"/>
      <c r="AA66" s="769" t="s">
        <v>399</v>
      </c>
      <c r="AB66" s="770"/>
      <c r="AC66" s="770"/>
      <c r="AD66" s="770"/>
      <c r="AE66" s="771"/>
      <c r="AF66" s="890" t="s">
        <v>423</v>
      </c>
      <c r="AG66" s="851"/>
      <c r="AH66" s="851"/>
      <c r="AI66" s="851"/>
      <c r="AJ66" s="891"/>
      <c r="AK66" s="769" t="s">
        <v>424</v>
      </c>
      <c r="AL66" s="764"/>
      <c r="AM66" s="764"/>
      <c r="AN66" s="764"/>
      <c r="AO66" s="765"/>
      <c r="AP66" s="769" t="s">
        <v>425</v>
      </c>
      <c r="AQ66" s="770"/>
      <c r="AR66" s="770"/>
      <c r="AS66" s="770"/>
      <c r="AT66" s="771"/>
      <c r="AU66" s="769" t="s">
        <v>426</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3">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5">
      <c r="A68" s="236">
        <v>1</v>
      </c>
      <c r="B68" s="905" t="s">
        <v>589</v>
      </c>
      <c r="C68" s="906"/>
      <c r="D68" s="906"/>
      <c r="E68" s="906"/>
      <c r="F68" s="906"/>
      <c r="G68" s="906"/>
      <c r="H68" s="906"/>
      <c r="I68" s="906"/>
      <c r="J68" s="906"/>
      <c r="K68" s="906"/>
      <c r="L68" s="906"/>
      <c r="M68" s="906"/>
      <c r="N68" s="906"/>
      <c r="O68" s="906"/>
      <c r="P68" s="907"/>
      <c r="Q68" s="908">
        <v>263</v>
      </c>
      <c r="R68" s="902"/>
      <c r="S68" s="902"/>
      <c r="T68" s="902"/>
      <c r="U68" s="902"/>
      <c r="V68" s="902">
        <v>239</v>
      </c>
      <c r="W68" s="902"/>
      <c r="X68" s="902"/>
      <c r="Y68" s="902"/>
      <c r="Z68" s="902"/>
      <c r="AA68" s="902">
        <v>24</v>
      </c>
      <c r="AB68" s="902"/>
      <c r="AC68" s="902"/>
      <c r="AD68" s="902"/>
      <c r="AE68" s="902"/>
      <c r="AF68" s="902">
        <v>24</v>
      </c>
      <c r="AG68" s="902"/>
      <c r="AH68" s="902"/>
      <c r="AI68" s="902"/>
      <c r="AJ68" s="902"/>
      <c r="AK68" s="902">
        <v>7</v>
      </c>
      <c r="AL68" s="902"/>
      <c r="AM68" s="902"/>
      <c r="AN68" s="902"/>
      <c r="AO68" s="902"/>
      <c r="AP68" s="902">
        <v>39</v>
      </c>
      <c r="AQ68" s="902"/>
      <c r="AR68" s="902"/>
      <c r="AS68" s="902"/>
      <c r="AT68" s="902"/>
      <c r="AU68" s="902" t="s">
        <v>590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5">
      <c r="A69" s="238">
        <v>2</v>
      </c>
      <c r="B69" s="909" t="s">
        <v>591</v>
      </c>
      <c r="C69" s="910"/>
      <c r="D69" s="910"/>
      <c r="E69" s="910"/>
      <c r="F69" s="910"/>
      <c r="G69" s="910"/>
      <c r="H69" s="910"/>
      <c r="I69" s="910"/>
      <c r="J69" s="910"/>
      <c r="K69" s="910"/>
      <c r="L69" s="910"/>
      <c r="M69" s="910"/>
      <c r="N69" s="910"/>
      <c r="O69" s="910"/>
      <c r="P69" s="911"/>
      <c r="Q69" s="912">
        <v>464</v>
      </c>
      <c r="R69" s="866"/>
      <c r="S69" s="866"/>
      <c r="T69" s="866"/>
      <c r="U69" s="866"/>
      <c r="V69" s="866">
        <v>454</v>
      </c>
      <c r="W69" s="866"/>
      <c r="X69" s="866"/>
      <c r="Y69" s="866"/>
      <c r="Z69" s="866"/>
      <c r="AA69" s="866">
        <v>10</v>
      </c>
      <c r="AB69" s="866"/>
      <c r="AC69" s="866"/>
      <c r="AD69" s="866"/>
      <c r="AE69" s="866"/>
      <c r="AF69" s="866">
        <v>9</v>
      </c>
      <c r="AG69" s="866"/>
      <c r="AH69" s="866"/>
      <c r="AI69" s="866"/>
      <c r="AJ69" s="866"/>
      <c r="AK69" s="866" t="s">
        <v>590</v>
      </c>
      <c r="AL69" s="866"/>
      <c r="AM69" s="866"/>
      <c r="AN69" s="866"/>
      <c r="AO69" s="866"/>
      <c r="AP69" s="866">
        <v>477</v>
      </c>
      <c r="AQ69" s="866"/>
      <c r="AR69" s="866"/>
      <c r="AS69" s="866"/>
      <c r="AT69" s="866"/>
      <c r="AU69" s="866">
        <v>104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5">
      <c r="A70" s="238">
        <v>3</v>
      </c>
      <c r="B70" s="909" t="s">
        <v>592</v>
      </c>
      <c r="C70" s="910"/>
      <c r="D70" s="910"/>
      <c r="E70" s="910"/>
      <c r="F70" s="910"/>
      <c r="G70" s="910"/>
      <c r="H70" s="910"/>
      <c r="I70" s="910"/>
      <c r="J70" s="910"/>
      <c r="K70" s="910"/>
      <c r="L70" s="910"/>
      <c r="M70" s="910"/>
      <c r="N70" s="910"/>
      <c r="O70" s="910"/>
      <c r="P70" s="911"/>
      <c r="Q70" s="912">
        <v>1749</v>
      </c>
      <c r="R70" s="866"/>
      <c r="S70" s="866"/>
      <c r="T70" s="866"/>
      <c r="U70" s="866"/>
      <c r="V70" s="866">
        <v>1706</v>
      </c>
      <c r="W70" s="866"/>
      <c r="X70" s="866"/>
      <c r="Y70" s="866"/>
      <c r="Z70" s="866"/>
      <c r="AA70" s="866">
        <v>43</v>
      </c>
      <c r="AB70" s="866"/>
      <c r="AC70" s="866"/>
      <c r="AD70" s="866"/>
      <c r="AE70" s="866"/>
      <c r="AF70" s="866">
        <v>43</v>
      </c>
      <c r="AG70" s="866"/>
      <c r="AH70" s="866"/>
      <c r="AI70" s="866"/>
      <c r="AJ70" s="866"/>
      <c r="AK70" s="866" t="s">
        <v>590</v>
      </c>
      <c r="AL70" s="866"/>
      <c r="AM70" s="866"/>
      <c r="AN70" s="866"/>
      <c r="AO70" s="866"/>
      <c r="AP70" s="866">
        <v>2103</v>
      </c>
      <c r="AQ70" s="866"/>
      <c r="AR70" s="866"/>
      <c r="AS70" s="866"/>
      <c r="AT70" s="866"/>
      <c r="AU70" s="866">
        <v>1691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5">
      <c r="A71" s="238">
        <v>4</v>
      </c>
      <c r="B71" s="909" t="s">
        <v>593</v>
      </c>
      <c r="C71" s="910"/>
      <c r="D71" s="910"/>
      <c r="E71" s="910"/>
      <c r="F71" s="910"/>
      <c r="G71" s="910"/>
      <c r="H71" s="910"/>
      <c r="I71" s="910"/>
      <c r="J71" s="910"/>
      <c r="K71" s="910"/>
      <c r="L71" s="910"/>
      <c r="M71" s="910"/>
      <c r="N71" s="910"/>
      <c r="O71" s="910"/>
      <c r="P71" s="911"/>
      <c r="Q71" s="912">
        <v>51</v>
      </c>
      <c r="R71" s="866"/>
      <c r="S71" s="866"/>
      <c r="T71" s="866"/>
      <c r="U71" s="866"/>
      <c r="V71" s="866">
        <v>44</v>
      </c>
      <c r="W71" s="866"/>
      <c r="X71" s="866"/>
      <c r="Y71" s="866"/>
      <c r="Z71" s="866"/>
      <c r="AA71" s="866">
        <v>7</v>
      </c>
      <c r="AB71" s="866"/>
      <c r="AC71" s="866"/>
      <c r="AD71" s="866"/>
      <c r="AE71" s="866"/>
      <c r="AF71" s="866">
        <v>7</v>
      </c>
      <c r="AG71" s="866"/>
      <c r="AH71" s="866"/>
      <c r="AI71" s="866"/>
      <c r="AJ71" s="866"/>
      <c r="AK71" s="866" t="s">
        <v>590</v>
      </c>
      <c r="AL71" s="866"/>
      <c r="AM71" s="866"/>
      <c r="AN71" s="866"/>
      <c r="AO71" s="866"/>
      <c r="AP71" s="866" t="s">
        <v>525</v>
      </c>
      <c r="AQ71" s="866"/>
      <c r="AR71" s="866"/>
      <c r="AS71" s="866"/>
      <c r="AT71" s="866"/>
      <c r="AU71" s="866" t="s">
        <v>525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5">
      <c r="A72" s="238">
        <v>5</v>
      </c>
      <c r="B72" s="909" t="s">
        <v>594</v>
      </c>
      <c r="C72" s="910"/>
      <c r="D72" s="910"/>
      <c r="E72" s="910"/>
      <c r="F72" s="910"/>
      <c r="G72" s="910"/>
      <c r="H72" s="910"/>
      <c r="I72" s="910"/>
      <c r="J72" s="910"/>
      <c r="K72" s="910"/>
      <c r="L72" s="910"/>
      <c r="M72" s="910"/>
      <c r="N72" s="910"/>
      <c r="O72" s="910"/>
      <c r="P72" s="911"/>
      <c r="Q72" s="912">
        <v>707</v>
      </c>
      <c r="R72" s="866"/>
      <c r="S72" s="866"/>
      <c r="T72" s="866"/>
      <c r="U72" s="866"/>
      <c r="V72" s="866">
        <v>598</v>
      </c>
      <c r="W72" s="866"/>
      <c r="X72" s="866"/>
      <c r="Y72" s="866"/>
      <c r="Z72" s="866"/>
      <c r="AA72" s="866">
        <v>109</v>
      </c>
      <c r="AB72" s="866"/>
      <c r="AC72" s="866"/>
      <c r="AD72" s="866"/>
      <c r="AE72" s="866"/>
      <c r="AF72" s="866">
        <v>109</v>
      </c>
      <c r="AG72" s="866"/>
      <c r="AH72" s="866"/>
      <c r="AI72" s="866"/>
      <c r="AJ72" s="866"/>
      <c r="AK72" s="866">
        <v>143</v>
      </c>
      <c r="AL72" s="866"/>
      <c r="AM72" s="866"/>
      <c r="AN72" s="866"/>
      <c r="AO72" s="866"/>
      <c r="AP72" s="866" t="s">
        <v>525</v>
      </c>
      <c r="AQ72" s="866"/>
      <c r="AR72" s="866"/>
      <c r="AS72" s="866"/>
      <c r="AT72" s="866"/>
      <c r="AU72" s="866" t="s">
        <v>525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5">
      <c r="A73" s="238">
        <v>6</v>
      </c>
      <c r="B73" s="909" t="s">
        <v>595</v>
      </c>
      <c r="C73" s="910"/>
      <c r="D73" s="910"/>
      <c r="E73" s="910"/>
      <c r="F73" s="910"/>
      <c r="G73" s="910"/>
      <c r="H73" s="910"/>
      <c r="I73" s="910"/>
      <c r="J73" s="910"/>
      <c r="K73" s="910"/>
      <c r="L73" s="910"/>
      <c r="M73" s="910"/>
      <c r="N73" s="910"/>
      <c r="O73" s="910"/>
      <c r="P73" s="911"/>
      <c r="Q73" s="912">
        <v>5739</v>
      </c>
      <c r="R73" s="866"/>
      <c r="S73" s="866"/>
      <c r="T73" s="866"/>
      <c r="U73" s="866"/>
      <c r="V73" s="866">
        <v>5207</v>
      </c>
      <c r="W73" s="866"/>
      <c r="X73" s="866"/>
      <c r="Y73" s="866"/>
      <c r="Z73" s="866"/>
      <c r="AA73" s="866">
        <v>532</v>
      </c>
      <c r="AB73" s="866"/>
      <c r="AC73" s="866"/>
      <c r="AD73" s="866"/>
      <c r="AE73" s="866"/>
      <c r="AF73" s="866">
        <v>532</v>
      </c>
      <c r="AG73" s="866"/>
      <c r="AH73" s="866"/>
      <c r="AI73" s="866"/>
      <c r="AJ73" s="866"/>
      <c r="AK73" s="866" t="s">
        <v>525</v>
      </c>
      <c r="AL73" s="866"/>
      <c r="AM73" s="866"/>
      <c r="AN73" s="866"/>
      <c r="AO73" s="866"/>
      <c r="AP73" s="866" t="s">
        <v>525</v>
      </c>
      <c r="AQ73" s="866"/>
      <c r="AR73" s="866"/>
      <c r="AS73" s="866"/>
      <c r="AT73" s="866"/>
      <c r="AU73" s="866" t="s">
        <v>525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5">
      <c r="A74" s="238">
        <v>7</v>
      </c>
      <c r="B74" s="909" t="s">
        <v>596</v>
      </c>
      <c r="C74" s="910"/>
      <c r="D74" s="910"/>
      <c r="E74" s="910"/>
      <c r="F74" s="910"/>
      <c r="G74" s="910"/>
      <c r="H74" s="910"/>
      <c r="I74" s="910"/>
      <c r="J74" s="910"/>
      <c r="K74" s="910"/>
      <c r="L74" s="910"/>
      <c r="M74" s="910"/>
      <c r="N74" s="910"/>
      <c r="O74" s="910"/>
      <c r="P74" s="911"/>
      <c r="Q74" s="912">
        <v>1560</v>
      </c>
      <c r="R74" s="866"/>
      <c r="S74" s="866"/>
      <c r="T74" s="866"/>
      <c r="U74" s="866"/>
      <c r="V74" s="866">
        <v>1556</v>
      </c>
      <c r="W74" s="866"/>
      <c r="X74" s="866"/>
      <c r="Y74" s="866"/>
      <c r="Z74" s="866"/>
      <c r="AA74" s="866">
        <v>4</v>
      </c>
      <c r="AB74" s="866"/>
      <c r="AC74" s="866"/>
      <c r="AD74" s="866"/>
      <c r="AE74" s="866"/>
      <c r="AF74" s="866">
        <v>4</v>
      </c>
      <c r="AG74" s="866"/>
      <c r="AH74" s="866"/>
      <c r="AI74" s="866"/>
      <c r="AJ74" s="866"/>
      <c r="AK74" s="866">
        <v>38</v>
      </c>
      <c r="AL74" s="866"/>
      <c r="AM74" s="866"/>
      <c r="AN74" s="866"/>
      <c r="AO74" s="866"/>
      <c r="AP74" s="866" t="s">
        <v>525</v>
      </c>
      <c r="AQ74" s="866"/>
      <c r="AR74" s="866"/>
      <c r="AS74" s="866"/>
      <c r="AT74" s="866"/>
      <c r="AU74" s="866" t="s">
        <v>525</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5">
      <c r="A75" s="238">
        <v>8</v>
      </c>
      <c r="B75" s="909" t="s">
        <v>597</v>
      </c>
      <c r="C75" s="910"/>
      <c r="D75" s="910"/>
      <c r="E75" s="910"/>
      <c r="F75" s="910"/>
      <c r="G75" s="910"/>
      <c r="H75" s="910"/>
      <c r="I75" s="910"/>
      <c r="J75" s="910"/>
      <c r="K75" s="910"/>
      <c r="L75" s="910"/>
      <c r="M75" s="910"/>
      <c r="N75" s="910"/>
      <c r="O75" s="910"/>
      <c r="P75" s="911"/>
      <c r="Q75" s="913">
        <v>3</v>
      </c>
      <c r="R75" s="914"/>
      <c r="S75" s="914"/>
      <c r="T75" s="914"/>
      <c r="U75" s="870"/>
      <c r="V75" s="915">
        <v>2</v>
      </c>
      <c r="W75" s="914"/>
      <c r="X75" s="914"/>
      <c r="Y75" s="914"/>
      <c r="Z75" s="870"/>
      <c r="AA75" s="915">
        <v>1</v>
      </c>
      <c r="AB75" s="914"/>
      <c r="AC75" s="914"/>
      <c r="AD75" s="914"/>
      <c r="AE75" s="870"/>
      <c r="AF75" s="915">
        <v>1</v>
      </c>
      <c r="AG75" s="914"/>
      <c r="AH75" s="914"/>
      <c r="AI75" s="914"/>
      <c r="AJ75" s="870"/>
      <c r="AK75" s="915" t="s">
        <v>525</v>
      </c>
      <c r="AL75" s="914"/>
      <c r="AM75" s="914"/>
      <c r="AN75" s="914"/>
      <c r="AO75" s="870"/>
      <c r="AP75" s="915" t="s">
        <v>525</v>
      </c>
      <c r="AQ75" s="914"/>
      <c r="AR75" s="914"/>
      <c r="AS75" s="914"/>
      <c r="AT75" s="870"/>
      <c r="AU75" s="915" t="s">
        <v>525</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5">
      <c r="A76" s="238">
        <v>9</v>
      </c>
      <c r="B76" s="909" t="s">
        <v>598</v>
      </c>
      <c r="C76" s="910"/>
      <c r="D76" s="910"/>
      <c r="E76" s="910"/>
      <c r="F76" s="910"/>
      <c r="G76" s="910"/>
      <c r="H76" s="910"/>
      <c r="I76" s="910"/>
      <c r="J76" s="910"/>
      <c r="K76" s="910"/>
      <c r="L76" s="910"/>
      <c r="M76" s="910"/>
      <c r="N76" s="910"/>
      <c r="O76" s="910"/>
      <c r="P76" s="911"/>
      <c r="Q76" s="913">
        <v>19</v>
      </c>
      <c r="R76" s="914"/>
      <c r="S76" s="914"/>
      <c r="T76" s="914"/>
      <c r="U76" s="870"/>
      <c r="V76" s="915">
        <v>16</v>
      </c>
      <c r="W76" s="914"/>
      <c r="X76" s="914"/>
      <c r="Y76" s="914"/>
      <c r="Z76" s="870"/>
      <c r="AA76" s="915">
        <v>3</v>
      </c>
      <c r="AB76" s="914"/>
      <c r="AC76" s="914"/>
      <c r="AD76" s="914"/>
      <c r="AE76" s="870"/>
      <c r="AF76" s="915">
        <v>3</v>
      </c>
      <c r="AG76" s="914"/>
      <c r="AH76" s="914"/>
      <c r="AI76" s="914"/>
      <c r="AJ76" s="870"/>
      <c r="AK76" s="915">
        <v>8</v>
      </c>
      <c r="AL76" s="914"/>
      <c r="AM76" s="914"/>
      <c r="AN76" s="914"/>
      <c r="AO76" s="870"/>
      <c r="AP76" s="915" t="s">
        <v>525</v>
      </c>
      <c r="AQ76" s="914"/>
      <c r="AR76" s="914"/>
      <c r="AS76" s="914"/>
      <c r="AT76" s="870"/>
      <c r="AU76" s="915" t="s">
        <v>525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5">
      <c r="A77" s="238">
        <v>10</v>
      </c>
      <c r="B77" s="909" t="s">
        <v>599</v>
      </c>
      <c r="C77" s="910"/>
      <c r="D77" s="910"/>
      <c r="E77" s="910"/>
      <c r="F77" s="910"/>
      <c r="G77" s="910"/>
      <c r="H77" s="910"/>
      <c r="I77" s="910"/>
      <c r="J77" s="910"/>
      <c r="K77" s="910"/>
      <c r="L77" s="910"/>
      <c r="M77" s="910"/>
      <c r="N77" s="910"/>
      <c r="O77" s="910"/>
      <c r="P77" s="911"/>
      <c r="Q77" s="913">
        <v>944</v>
      </c>
      <c r="R77" s="914"/>
      <c r="S77" s="914"/>
      <c r="T77" s="914"/>
      <c r="U77" s="870"/>
      <c r="V77" s="915">
        <v>884</v>
      </c>
      <c r="W77" s="914"/>
      <c r="X77" s="914"/>
      <c r="Y77" s="914"/>
      <c r="Z77" s="870"/>
      <c r="AA77" s="915">
        <v>60</v>
      </c>
      <c r="AB77" s="914"/>
      <c r="AC77" s="914"/>
      <c r="AD77" s="914"/>
      <c r="AE77" s="870"/>
      <c r="AF77" s="915">
        <v>60</v>
      </c>
      <c r="AG77" s="914"/>
      <c r="AH77" s="914"/>
      <c r="AI77" s="914"/>
      <c r="AJ77" s="870"/>
      <c r="AK77" s="915">
        <v>461</v>
      </c>
      <c r="AL77" s="914"/>
      <c r="AM77" s="914"/>
      <c r="AN77" s="914"/>
      <c r="AO77" s="870"/>
      <c r="AP77" s="915" t="s">
        <v>525</v>
      </c>
      <c r="AQ77" s="914"/>
      <c r="AR77" s="914"/>
      <c r="AS77" s="914"/>
      <c r="AT77" s="870"/>
      <c r="AU77" s="915" t="s">
        <v>525</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5">
      <c r="A78" s="238">
        <v>11</v>
      </c>
      <c r="B78" s="909" t="s">
        <v>600</v>
      </c>
      <c r="C78" s="910"/>
      <c r="D78" s="910"/>
      <c r="E78" s="910"/>
      <c r="F78" s="910"/>
      <c r="G78" s="910"/>
      <c r="H78" s="910"/>
      <c r="I78" s="910"/>
      <c r="J78" s="910"/>
      <c r="K78" s="910"/>
      <c r="L78" s="910"/>
      <c r="M78" s="910"/>
      <c r="N78" s="910"/>
      <c r="O78" s="910"/>
      <c r="P78" s="911"/>
      <c r="Q78" s="912">
        <v>1095</v>
      </c>
      <c r="R78" s="866"/>
      <c r="S78" s="866"/>
      <c r="T78" s="866"/>
      <c r="U78" s="866"/>
      <c r="V78" s="866">
        <v>1056</v>
      </c>
      <c r="W78" s="866"/>
      <c r="X78" s="866"/>
      <c r="Y78" s="866"/>
      <c r="Z78" s="866"/>
      <c r="AA78" s="866">
        <v>39</v>
      </c>
      <c r="AB78" s="866"/>
      <c r="AC78" s="866"/>
      <c r="AD78" s="866"/>
      <c r="AE78" s="866"/>
      <c r="AF78" s="866">
        <v>39</v>
      </c>
      <c r="AG78" s="866"/>
      <c r="AH78" s="866"/>
      <c r="AI78" s="866"/>
      <c r="AJ78" s="866"/>
      <c r="AK78" s="866" t="s">
        <v>525</v>
      </c>
      <c r="AL78" s="866"/>
      <c r="AM78" s="866"/>
      <c r="AN78" s="866"/>
      <c r="AO78" s="866"/>
      <c r="AP78" s="866" t="s">
        <v>525</v>
      </c>
      <c r="AQ78" s="866"/>
      <c r="AR78" s="866"/>
      <c r="AS78" s="866"/>
      <c r="AT78" s="866"/>
      <c r="AU78" s="866" t="s">
        <v>525</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5">
      <c r="A79" s="238">
        <v>12</v>
      </c>
      <c r="B79" s="909" t="s">
        <v>601</v>
      </c>
      <c r="C79" s="910"/>
      <c r="D79" s="910"/>
      <c r="E79" s="910"/>
      <c r="F79" s="910"/>
      <c r="G79" s="910"/>
      <c r="H79" s="910"/>
      <c r="I79" s="910"/>
      <c r="J79" s="910"/>
      <c r="K79" s="910"/>
      <c r="L79" s="910"/>
      <c r="M79" s="910"/>
      <c r="N79" s="910"/>
      <c r="O79" s="910"/>
      <c r="P79" s="911"/>
      <c r="Q79" s="912">
        <v>279741</v>
      </c>
      <c r="R79" s="866"/>
      <c r="S79" s="866"/>
      <c r="T79" s="866"/>
      <c r="U79" s="866"/>
      <c r="V79" s="866">
        <v>276725</v>
      </c>
      <c r="W79" s="866"/>
      <c r="X79" s="866"/>
      <c r="Y79" s="866"/>
      <c r="Z79" s="866"/>
      <c r="AA79" s="866">
        <v>3016</v>
      </c>
      <c r="AB79" s="866"/>
      <c r="AC79" s="866"/>
      <c r="AD79" s="866"/>
      <c r="AE79" s="866"/>
      <c r="AF79" s="866">
        <v>3016</v>
      </c>
      <c r="AG79" s="866"/>
      <c r="AH79" s="866"/>
      <c r="AI79" s="866"/>
      <c r="AJ79" s="866"/>
      <c r="AK79" s="866">
        <v>1373</v>
      </c>
      <c r="AL79" s="866"/>
      <c r="AM79" s="866"/>
      <c r="AN79" s="866"/>
      <c r="AO79" s="866"/>
      <c r="AP79" s="866" t="s">
        <v>525</v>
      </c>
      <c r="AQ79" s="866"/>
      <c r="AR79" s="866"/>
      <c r="AS79" s="866"/>
      <c r="AT79" s="866"/>
      <c r="AU79" s="866" t="s">
        <v>525</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3">
      <c r="A88" s="240" t="s">
        <v>392</v>
      </c>
      <c r="B88" s="825" t="s">
        <v>427</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3847</v>
      </c>
      <c r="AG88" s="880"/>
      <c r="AH88" s="880"/>
      <c r="AI88" s="880"/>
      <c r="AJ88" s="880"/>
      <c r="AK88" s="877"/>
      <c r="AL88" s="877"/>
      <c r="AM88" s="877"/>
      <c r="AN88" s="877"/>
      <c r="AO88" s="877"/>
      <c r="AP88" s="880">
        <v>2619</v>
      </c>
      <c r="AQ88" s="880"/>
      <c r="AR88" s="880"/>
      <c r="AS88" s="880"/>
      <c r="AT88" s="880"/>
      <c r="AU88" s="880">
        <v>1795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3">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825" t="s">
        <v>428</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585</v>
      </c>
      <c r="CS102" s="888"/>
      <c r="CT102" s="888"/>
      <c r="CU102" s="888"/>
      <c r="CV102" s="927"/>
      <c r="CW102" s="926">
        <v>69</v>
      </c>
      <c r="CX102" s="888"/>
      <c r="CY102" s="888"/>
      <c r="CZ102" s="888"/>
      <c r="DA102" s="927"/>
      <c r="DB102" s="926" t="s">
        <v>525</v>
      </c>
      <c r="DC102" s="888"/>
      <c r="DD102" s="888"/>
      <c r="DE102" s="888"/>
      <c r="DF102" s="927"/>
      <c r="DG102" s="926" t="s">
        <v>525</v>
      </c>
      <c r="DH102" s="888"/>
      <c r="DI102" s="888"/>
      <c r="DJ102" s="888"/>
      <c r="DK102" s="927"/>
      <c r="DL102" s="926" t="s">
        <v>525</v>
      </c>
      <c r="DM102" s="888"/>
      <c r="DN102" s="888"/>
      <c r="DO102" s="888"/>
      <c r="DP102" s="927"/>
      <c r="DQ102" s="926" t="s">
        <v>525</v>
      </c>
      <c r="DR102" s="888"/>
      <c r="DS102" s="888"/>
      <c r="DT102" s="888"/>
      <c r="DU102" s="927"/>
      <c r="DV102" s="825"/>
      <c r="DW102" s="826"/>
      <c r="DX102" s="826"/>
      <c r="DY102" s="826"/>
      <c r="DZ102" s="950"/>
      <c r="EA102" s="230"/>
    </row>
    <row r="103" spans="1:131" ht="26.25" customHeight="1" x14ac:dyDescent="0.2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429</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430</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3">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5">
      <c r="A108" s="953" t="s">
        <v>433</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434</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5">
      <c r="A109" s="948" t="s">
        <v>435</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436</v>
      </c>
      <c r="AB109" s="929"/>
      <c r="AC109" s="929"/>
      <c r="AD109" s="929"/>
      <c r="AE109" s="930"/>
      <c r="AF109" s="928" t="s">
        <v>437</v>
      </c>
      <c r="AG109" s="929"/>
      <c r="AH109" s="929"/>
      <c r="AI109" s="929"/>
      <c r="AJ109" s="930"/>
      <c r="AK109" s="928" t="s">
        <v>310</v>
      </c>
      <c r="AL109" s="929"/>
      <c r="AM109" s="929"/>
      <c r="AN109" s="929"/>
      <c r="AO109" s="930"/>
      <c r="AP109" s="928" t="s">
        <v>438</v>
      </c>
      <c r="AQ109" s="929"/>
      <c r="AR109" s="929"/>
      <c r="AS109" s="929"/>
      <c r="AT109" s="931"/>
      <c r="AU109" s="948" t="s">
        <v>435</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436</v>
      </c>
      <c r="BR109" s="929"/>
      <c r="BS109" s="929"/>
      <c r="BT109" s="929"/>
      <c r="BU109" s="930"/>
      <c r="BV109" s="928" t="s">
        <v>437</v>
      </c>
      <c r="BW109" s="929"/>
      <c r="BX109" s="929"/>
      <c r="BY109" s="929"/>
      <c r="BZ109" s="930"/>
      <c r="CA109" s="928" t="s">
        <v>310</v>
      </c>
      <c r="CB109" s="929"/>
      <c r="CC109" s="929"/>
      <c r="CD109" s="929"/>
      <c r="CE109" s="930"/>
      <c r="CF109" s="949" t="s">
        <v>438</v>
      </c>
      <c r="CG109" s="949"/>
      <c r="CH109" s="949"/>
      <c r="CI109" s="949"/>
      <c r="CJ109" s="949"/>
      <c r="CK109" s="928" t="s">
        <v>439</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436</v>
      </c>
      <c r="DH109" s="929"/>
      <c r="DI109" s="929"/>
      <c r="DJ109" s="929"/>
      <c r="DK109" s="930"/>
      <c r="DL109" s="928" t="s">
        <v>437</v>
      </c>
      <c r="DM109" s="929"/>
      <c r="DN109" s="929"/>
      <c r="DO109" s="929"/>
      <c r="DP109" s="930"/>
      <c r="DQ109" s="928" t="s">
        <v>310</v>
      </c>
      <c r="DR109" s="929"/>
      <c r="DS109" s="929"/>
      <c r="DT109" s="929"/>
      <c r="DU109" s="930"/>
      <c r="DV109" s="928" t="s">
        <v>438</v>
      </c>
      <c r="DW109" s="929"/>
      <c r="DX109" s="929"/>
      <c r="DY109" s="929"/>
      <c r="DZ109" s="931"/>
    </row>
    <row r="110" spans="1:131" s="230" customFormat="1" ht="26.25" customHeight="1" x14ac:dyDescent="0.25">
      <c r="A110" s="932" t="s">
        <v>440</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4711460</v>
      </c>
      <c r="AB110" s="936"/>
      <c r="AC110" s="936"/>
      <c r="AD110" s="936"/>
      <c r="AE110" s="937"/>
      <c r="AF110" s="938">
        <v>5065454</v>
      </c>
      <c r="AG110" s="936"/>
      <c r="AH110" s="936"/>
      <c r="AI110" s="936"/>
      <c r="AJ110" s="937"/>
      <c r="AK110" s="938">
        <v>5276534</v>
      </c>
      <c r="AL110" s="936"/>
      <c r="AM110" s="936"/>
      <c r="AN110" s="936"/>
      <c r="AO110" s="937"/>
      <c r="AP110" s="939">
        <v>34.299999999999997</v>
      </c>
      <c r="AQ110" s="940"/>
      <c r="AR110" s="940"/>
      <c r="AS110" s="940"/>
      <c r="AT110" s="941"/>
      <c r="AU110" s="942" t="s">
        <v>74</v>
      </c>
      <c r="AV110" s="943"/>
      <c r="AW110" s="943"/>
      <c r="AX110" s="943"/>
      <c r="AY110" s="943"/>
      <c r="AZ110" s="965" t="s">
        <v>441</v>
      </c>
      <c r="BA110" s="933"/>
      <c r="BB110" s="933"/>
      <c r="BC110" s="933"/>
      <c r="BD110" s="933"/>
      <c r="BE110" s="933"/>
      <c r="BF110" s="933"/>
      <c r="BG110" s="933"/>
      <c r="BH110" s="933"/>
      <c r="BI110" s="933"/>
      <c r="BJ110" s="933"/>
      <c r="BK110" s="933"/>
      <c r="BL110" s="933"/>
      <c r="BM110" s="933"/>
      <c r="BN110" s="933"/>
      <c r="BO110" s="933"/>
      <c r="BP110" s="934"/>
      <c r="BQ110" s="966">
        <v>48757464</v>
      </c>
      <c r="BR110" s="967"/>
      <c r="BS110" s="967"/>
      <c r="BT110" s="967"/>
      <c r="BU110" s="967"/>
      <c r="BV110" s="967">
        <v>48542923</v>
      </c>
      <c r="BW110" s="967"/>
      <c r="BX110" s="967"/>
      <c r="BY110" s="967"/>
      <c r="BZ110" s="967"/>
      <c r="CA110" s="967">
        <v>47050232</v>
      </c>
      <c r="CB110" s="967"/>
      <c r="CC110" s="967"/>
      <c r="CD110" s="967"/>
      <c r="CE110" s="967"/>
      <c r="CF110" s="980">
        <v>306.3</v>
      </c>
      <c r="CG110" s="981"/>
      <c r="CH110" s="981"/>
      <c r="CI110" s="981"/>
      <c r="CJ110" s="981"/>
      <c r="CK110" s="982" t="s">
        <v>442</v>
      </c>
      <c r="CL110" s="983"/>
      <c r="CM110" s="965" t="s">
        <v>443</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444</v>
      </c>
      <c r="DH110" s="967"/>
      <c r="DI110" s="967"/>
      <c r="DJ110" s="967"/>
      <c r="DK110" s="967"/>
      <c r="DL110" s="967" t="s">
        <v>445</v>
      </c>
      <c r="DM110" s="967"/>
      <c r="DN110" s="967"/>
      <c r="DO110" s="967"/>
      <c r="DP110" s="967"/>
      <c r="DQ110" s="967" t="s">
        <v>129</v>
      </c>
      <c r="DR110" s="967"/>
      <c r="DS110" s="967"/>
      <c r="DT110" s="967"/>
      <c r="DU110" s="967"/>
      <c r="DV110" s="968" t="s">
        <v>445</v>
      </c>
      <c r="DW110" s="968"/>
      <c r="DX110" s="968"/>
      <c r="DY110" s="968"/>
      <c r="DZ110" s="969"/>
    </row>
    <row r="111" spans="1:131" s="230" customFormat="1" ht="26.25" customHeight="1" x14ac:dyDescent="0.25">
      <c r="A111" s="970" t="s">
        <v>446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447</v>
      </c>
      <c r="AB111" s="974"/>
      <c r="AC111" s="974"/>
      <c r="AD111" s="974"/>
      <c r="AE111" s="975"/>
      <c r="AF111" s="976" t="s">
        <v>445</v>
      </c>
      <c r="AG111" s="974"/>
      <c r="AH111" s="974"/>
      <c r="AI111" s="974"/>
      <c r="AJ111" s="975"/>
      <c r="AK111" s="976" t="s">
        <v>129</v>
      </c>
      <c r="AL111" s="974"/>
      <c r="AM111" s="974"/>
      <c r="AN111" s="974"/>
      <c r="AO111" s="975"/>
      <c r="AP111" s="977" t="s">
        <v>129</v>
      </c>
      <c r="AQ111" s="978"/>
      <c r="AR111" s="978"/>
      <c r="AS111" s="978"/>
      <c r="AT111" s="979"/>
      <c r="AU111" s="944"/>
      <c r="AV111" s="945"/>
      <c r="AW111" s="945"/>
      <c r="AX111" s="945"/>
      <c r="AY111" s="945"/>
      <c r="AZ111" s="958" t="s">
        <v>448</v>
      </c>
      <c r="BA111" s="959"/>
      <c r="BB111" s="959"/>
      <c r="BC111" s="959"/>
      <c r="BD111" s="959"/>
      <c r="BE111" s="959"/>
      <c r="BF111" s="959"/>
      <c r="BG111" s="959"/>
      <c r="BH111" s="959"/>
      <c r="BI111" s="959"/>
      <c r="BJ111" s="959"/>
      <c r="BK111" s="959"/>
      <c r="BL111" s="959"/>
      <c r="BM111" s="959"/>
      <c r="BN111" s="959"/>
      <c r="BO111" s="959"/>
      <c r="BP111" s="960"/>
      <c r="BQ111" s="961">
        <v>778318</v>
      </c>
      <c r="BR111" s="962"/>
      <c r="BS111" s="962"/>
      <c r="BT111" s="962"/>
      <c r="BU111" s="962"/>
      <c r="BV111" s="962">
        <v>647858</v>
      </c>
      <c r="BW111" s="962"/>
      <c r="BX111" s="962"/>
      <c r="BY111" s="962"/>
      <c r="BZ111" s="962"/>
      <c r="CA111" s="962">
        <v>536335</v>
      </c>
      <c r="CB111" s="962"/>
      <c r="CC111" s="962"/>
      <c r="CD111" s="962"/>
      <c r="CE111" s="962"/>
      <c r="CF111" s="956">
        <v>3.5</v>
      </c>
      <c r="CG111" s="957"/>
      <c r="CH111" s="957"/>
      <c r="CI111" s="957"/>
      <c r="CJ111" s="957"/>
      <c r="CK111" s="984"/>
      <c r="CL111" s="985"/>
      <c r="CM111" s="958" t="s">
        <v>449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450</v>
      </c>
      <c r="DH111" s="962"/>
      <c r="DI111" s="962"/>
      <c r="DJ111" s="962"/>
      <c r="DK111" s="962"/>
      <c r="DL111" s="962" t="s">
        <v>445</v>
      </c>
      <c r="DM111" s="962"/>
      <c r="DN111" s="962"/>
      <c r="DO111" s="962"/>
      <c r="DP111" s="962"/>
      <c r="DQ111" s="962" t="s">
        <v>444</v>
      </c>
      <c r="DR111" s="962"/>
      <c r="DS111" s="962"/>
      <c r="DT111" s="962"/>
      <c r="DU111" s="962"/>
      <c r="DV111" s="963" t="s">
        <v>447</v>
      </c>
      <c r="DW111" s="963"/>
      <c r="DX111" s="963"/>
      <c r="DY111" s="963"/>
      <c r="DZ111" s="964"/>
    </row>
    <row r="112" spans="1:131" s="230" customFormat="1" ht="26.25" customHeight="1" x14ac:dyDescent="0.25">
      <c r="A112" s="988" t="s">
        <v>451</v>
      </c>
      <c r="B112" s="989"/>
      <c r="C112" s="959" t="s">
        <v>452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v>3333</v>
      </c>
      <c r="AB112" s="995"/>
      <c r="AC112" s="995"/>
      <c r="AD112" s="995"/>
      <c r="AE112" s="996"/>
      <c r="AF112" s="997">
        <v>3333</v>
      </c>
      <c r="AG112" s="995"/>
      <c r="AH112" s="995"/>
      <c r="AI112" s="995"/>
      <c r="AJ112" s="996"/>
      <c r="AK112" s="997">
        <v>3333</v>
      </c>
      <c r="AL112" s="995"/>
      <c r="AM112" s="995"/>
      <c r="AN112" s="995"/>
      <c r="AO112" s="996"/>
      <c r="AP112" s="998">
        <v>0</v>
      </c>
      <c r="AQ112" s="999"/>
      <c r="AR112" s="999"/>
      <c r="AS112" s="999"/>
      <c r="AT112" s="1000"/>
      <c r="AU112" s="944"/>
      <c r="AV112" s="945"/>
      <c r="AW112" s="945"/>
      <c r="AX112" s="945"/>
      <c r="AY112" s="945"/>
      <c r="AZ112" s="958" t="s">
        <v>453</v>
      </c>
      <c r="BA112" s="959"/>
      <c r="BB112" s="959"/>
      <c r="BC112" s="959"/>
      <c r="BD112" s="959"/>
      <c r="BE112" s="959"/>
      <c r="BF112" s="959"/>
      <c r="BG112" s="959"/>
      <c r="BH112" s="959"/>
      <c r="BI112" s="959"/>
      <c r="BJ112" s="959"/>
      <c r="BK112" s="959"/>
      <c r="BL112" s="959"/>
      <c r="BM112" s="959"/>
      <c r="BN112" s="959"/>
      <c r="BO112" s="959"/>
      <c r="BP112" s="960"/>
      <c r="BQ112" s="961">
        <v>12703630</v>
      </c>
      <c r="BR112" s="962"/>
      <c r="BS112" s="962"/>
      <c r="BT112" s="962"/>
      <c r="BU112" s="962"/>
      <c r="BV112" s="962">
        <v>12834175</v>
      </c>
      <c r="BW112" s="962"/>
      <c r="BX112" s="962"/>
      <c r="BY112" s="962"/>
      <c r="BZ112" s="962"/>
      <c r="CA112" s="962">
        <v>11983601</v>
      </c>
      <c r="CB112" s="962"/>
      <c r="CC112" s="962"/>
      <c r="CD112" s="962"/>
      <c r="CE112" s="962"/>
      <c r="CF112" s="956">
        <v>78</v>
      </c>
      <c r="CG112" s="957"/>
      <c r="CH112" s="957"/>
      <c r="CI112" s="957"/>
      <c r="CJ112" s="957"/>
      <c r="CK112" s="984"/>
      <c r="CL112" s="985"/>
      <c r="CM112" s="958" t="s">
        <v>454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447</v>
      </c>
      <c r="DH112" s="962"/>
      <c r="DI112" s="962"/>
      <c r="DJ112" s="962"/>
      <c r="DK112" s="962"/>
      <c r="DL112" s="962" t="s">
        <v>445</v>
      </c>
      <c r="DM112" s="962"/>
      <c r="DN112" s="962"/>
      <c r="DO112" s="962"/>
      <c r="DP112" s="962"/>
      <c r="DQ112" s="962" t="s">
        <v>129</v>
      </c>
      <c r="DR112" s="962"/>
      <c r="DS112" s="962"/>
      <c r="DT112" s="962"/>
      <c r="DU112" s="962"/>
      <c r="DV112" s="963" t="s">
        <v>445</v>
      </c>
      <c r="DW112" s="963"/>
      <c r="DX112" s="963"/>
      <c r="DY112" s="963"/>
      <c r="DZ112" s="964"/>
    </row>
    <row r="113" spans="1:130" s="230" customFormat="1" ht="26.25" customHeight="1" x14ac:dyDescent="0.25">
      <c r="A113" s="990"/>
      <c r="B113" s="991"/>
      <c r="C113" s="959" t="s">
        <v>455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1074363</v>
      </c>
      <c r="AB113" s="974"/>
      <c r="AC113" s="974"/>
      <c r="AD113" s="974"/>
      <c r="AE113" s="975"/>
      <c r="AF113" s="976">
        <v>1278881</v>
      </c>
      <c r="AG113" s="974"/>
      <c r="AH113" s="974"/>
      <c r="AI113" s="974"/>
      <c r="AJ113" s="975"/>
      <c r="AK113" s="976">
        <v>1142852</v>
      </c>
      <c r="AL113" s="974"/>
      <c r="AM113" s="974"/>
      <c r="AN113" s="974"/>
      <c r="AO113" s="975"/>
      <c r="AP113" s="977">
        <v>7.4</v>
      </c>
      <c r="AQ113" s="978"/>
      <c r="AR113" s="978"/>
      <c r="AS113" s="978"/>
      <c r="AT113" s="979"/>
      <c r="AU113" s="944"/>
      <c r="AV113" s="945"/>
      <c r="AW113" s="945"/>
      <c r="AX113" s="945"/>
      <c r="AY113" s="945"/>
      <c r="AZ113" s="958" t="s">
        <v>456</v>
      </c>
      <c r="BA113" s="959"/>
      <c r="BB113" s="959"/>
      <c r="BC113" s="959"/>
      <c r="BD113" s="959"/>
      <c r="BE113" s="959"/>
      <c r="BF113" s="959"/>
      <c r="BG113" s="959"/>
      <c r="BH113" s="959"/>
      <c r="BI113" s="959"/>
      <c r="BJ113" s="959"/>
      <c r="BK113" s="959"/>
      <c r="BL113" s="959"/>
      <c r="BM113" s="959"/>
      <c r="BN113" s="959"/>
      <c r="BO113" s="959"/>
      <c r="BP113" s="960"/>
      <c r="BQ113" s="961">
        <v>2489069</v>
      </c>
      <c r="BR113" s="962"/>
      <c r="BS113" s="962"/>
      <c r="BT113" s="962"/>
      <c r="BU113" s="962"/>
      <c r="BV113" s="962">
        <v>2122741</v>
      </c>
      <c r="BW113" s="962"/>
      <c r="BX113" s="962"/>
      <c r="BY113" s="962"/>
      <c r="BZ113" s="962"/>
      <c r="CA113" s="962">
        <v>1795487</v>
      </c>
      <c r="CB113" s="962"/>
      <c r="CC113" s="962"/>
      <c r="CD113" s="962"/>
      <c r="CE113" s="962"/>
      <c r="CF113" s="956">
        <v>11.7</v>
      </c>
      <c r="CG113" s="957"/>
      <c r="CH113" s="957"/>
      <c r="CI113" s="957"/>
      <c r="CJ113" s="957"/>
      <c r="CK113" s="984"/>
      <c r="CL113" s="985"/>
      <c r="CM113" s="958" t="s">
        <v>457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447</v>
      </c>
      <c r="DH113" s="995"/>
      <c r="DI113" s="995"/>
      <c r="DJ113" s="995"/>
      <c r="DK113" s="996"/>
      <c r="DL113" s="997" t="s">
        <v>450</v>
      </c>
      <c r="DM113" s="995"/>
      <c r="DN113" s="995"/>
      <c r="DO113" s="995"/>
      <c r="DP113" s="996"/>
      <c r="DQ113" s="997" t="s">
        <v>445</v>
      </c>
      <c r="DR113" s="995"/>
      <c r="DS113" s="995"/>
      <c r="DT113" s="995"/>
      <c r="DU113" s="996"/>
      <c r="DV113" s="998" t="s">
        <v>445</v>
      </c>
      <c r="DW113" s="999"/>
      <c r="DX113" s="999"/>
      <c r="DY113" s="999"/>
      <c r="DZ113" s="1000"/>
    </row>
    <row r="114" spans="1:130" s="230" customFormat="1" ht="26.25" customHeight="1" x14ac:dyDescent="0.25">
      <c r="A114" s="990"/>
      <c r="B114" s="991"/>
      <c r="C114" s="959" t="s">
        <v>458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399207</v>
      </c>
      <c r="AB114" s="995"/>
      <c r="AC114" s="995"/>
      <c r="AD114" s="995"/>
      <c r="AE114" s="996"/>
      <c r="AF114" s="997">
        <v>380617</v>
      </c>
      <c r="AG114" s="995"/>
      <c r="AH114" s="995"/>
      <c r="AI114" s="995"/>
      <c r="AJ114" s="996"/>
      <c r="AK114" s="997">
        <v>317047</v>
      </c>
      <c r="AL114" s="995"/>
      <c r="AM114" s="995"/>
      <c r="AN114" s="995"/>
      <c r="AO114" s="996"/>
      <c r="AP114" s="998">
        <v>2.1</v>
      </c>
      <c r="AQ114" s="999"/>
      <c r="AR114" s="999"/>
      <c r="AS114" s="999"/>
      <c r="AT114" s="1000"/>
      <c r="AU114" s="944"/>
      <c r="AV114" s="945"/>
      <c r="AW114" s="945"/>
      <c r="AX114" s="945"/>
      <c r="AY114" s="945"/>
      <c r="AZ114" s="958" t="s">
        <v>459</v>
      </c>
      <c r="BA114" s="959"/>
      <c r="BB114" s="959"/>
      <c r="BC114" s="959"/>
      <c r="BD114" s="959"/>
      <c r="BE114" s="959"/>
      <c r="BF114" s="959"/>
      <c r="BG114" s="959"/>
      <c r="BH114" s="959"/>
      <c r="BI114" s="959"/>
      <c r="BJ114" s="959"/>
      <c r="BK114" s="959"/>
      <c r="BL114" s="959"/>
      <c r="BM114" s="959"/>
      <c r="BN114" s="959"/>
      <c r="BO114" s="959"/>
      <c r="BP114" s="960"/>
      <c r="BQ114" s="961">
        <v>3045410</v>
      </c>
      <c r="BR114" s="962"/>
      <c r="BS114" s="962"/>
      <c r="BT114" s="962"/>
      <c r="BU114" s="962"/>
      <c r="BV114" s="962">
        <v>2973876</v>
      </c>
      <c r="BW114" s="962"/>
      <c r="BX114" s="962"/>
      <c r="BY114" s="962"/>
      <c r="BZ114" s="962"/>
      <c r="CA114" s="962">
        <v>3032466</v>
      </c>
      <c r="CB114" s="962"/>
      <c r="CC114" s="962"/>
      <c r="CD114" s="962"/>
      <c r="CE114" s="962"/>
      <c r="CF114" s="956">
        <v>19.7</v>
      </c>
      <c r="CG114" s="957"/>
      <c r="CH114" s="957"/>
      <c r="CI114" s="957"/>
      <c r="CJ114" s="957"/>
      <c r="CK114" s="984"/>
      <c r="CL114" s="985"/>
      <c r="CM114" s="958" t="s">
        <v>460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447</v>
      </c>
      <c r="DH114" s="995"/>
      <c r="DI114" s="995"/>
      <c r="DJ114" s="995"/>
      <c r="DK114" s="996"/>
      <c r="DL114" s="997" t="s">
        <v>447</v>
      </c>
      <c r="DM114" s="995"/>
      <c r="DN114" s="995"/>
      <c r="DO114" s="995"/>
      <c r="DP114" s="996"/>
      <c r="DQ114" s="997" t="s">
        <v>445</v>
      </c>
      <c r="DR114" s="995"/>
      <c r="DS114" s="995"/>
      <c r="DT114" s="995"/>
      <c r="DU114" s="996"/>
      <c r="DV114" s="998" t="s">
        <v>447</v>
      </c>
      <c r="DW114" s="999"/>
      <c r="DX114" s="999"/>
      <c r="DY114" s="999"/>
      <c r="DZ114" s="1000"/>
    </row>
    <row r="115" spans="1:130" s="230" customFormat="1" ht="26.25" customHeight="1" x14ac:dyDescent="0.25">
      <c r="A115" s="990"/>
      <c r="B115" s="991"/>
      <c r="C115" s="959" t="s">
        <v>461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66321</v>
      </c>
      <c r="AB115" s="974"/>
      <c r="AC115" s="974"/>
      <c r="AD115" s="974"/>
      <c r="AE115" s="975"/>
      <c r="AF115" s="976">
        <v>73556</v>
      </c>
      <c r="AG115" s="974"/>
      <c r="AH115" s="974"/>
      <c r="AI115" s="974"/>
      <c r="AJ115" s="975"/>
      <c r="AK115" s="976">
        <v>67033</v>
      </c>
      <c r="AL115" s="974"/>
      <c r="AM115" s="974"/>
      <c r="AN115" s="974"/>
      <c r="AO115" s="975"/>
      <c r="AP115" s="977">
        <v>0.4</v>
      </c>
      <c r="AQ115" s="978"/>
      <c r="AR115" s="978"/>
      <c r="AS115" s="978"/>
      <c r="AT115" s="979"/>
      <c r="AU115" s="944"/>
      <c r="AV115" s="945"/>
      <c r="AW115" s="945"/>
      <c r="AX115" s="945"/>
      <c r="AY115" s="945"/>
      <c r="AZ115" s="958" t="s">
        <v>462</v>
      </c>
      <c r="BA115" s="959"/>
      <c r="BB115" s="959"/>
      <c r="BC115" s="959"/>
      <c r="BD115" s="959"/>
      <c r="BE115" s="959"/>
      <c r="BF115" s="959"/>
      <c r="BG115" s="959"/>
      <c r="BH115" s="959"/>
      <c r="BI115" s="959"/>
      <c r="BJ115" s="959"/>
      <c r="BK115" s="959"/>
      <c r="BL115" s="959"/>
      <c r="BM115" s="959"/>
      <c r="BN115" s="959"/>
      <c r="BO115" s="959"/>
      <c r="BP115" s="960"/>
      <c r="BQ115" s="961">
        <v>34100</v>
      </c>
      <c r="BR115" s="962"/>
      <c r="BS115" s="962"/>
      <c r="BT115" s="962"/>
      <c r="BU115" s="962"/>
      <c r="BV115" s="962">
        <v>31900</v>
      </c>
      <c r="BW115" s="962"/>
      <c r="BX115" s="962"/>
      <c r="BY115" s="962"/>
      <c r="BZ115" s="962"/>
      <c r="CA115" s="962">
        <v>29700</v>
      </c>
      <c r="CB115" s="962"/>
      <c r="CC115" s="962"/>
      <c r="CD115" s="962"/>
      <c r="CE115" s="962"/>
      <c r="CF115" s="956">
        <v>0.2</v>
      </c>
      <c r="CG115" s="957"/>
      <c r="CH115" s="957"/>
      <c r="CI115" s="957"/>
      <c r="CJ115" s="957"/>
      <c r="CK115" s="984"/>
      <c r="CL115" s="985"/>
      <c r="CM115" s="958" t="s">
        <v>463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447</v>
      </c>
      <c r="DH115" s="995"/>
      <c r="DI115" s="995"/>
      <c r="DJ115" s="995"/>
      <c r="DK115" s="996"/>
      <c r="DL115" s="997" t="s">
        <v>129</v>
      </c>
      <c r="DM115" s="995"/>
      <c r="DN115" s="995"/>
      <c r="DO115" s="995"/>
      <c r="DP115" s="996"/>
      <c r="DQ115" s="997" t="s">
        <v>444</v>
      </c>
      <c r="DR115" s="995"/>
      <c r="DS115" s="995"/>
      <c r="DT115" s="995"/>
      <c r="DU115" s="996"/>
      <c r="DV115" s="998" t="s">
        <v>450</v>
      </c>
      <c r="DW115" s="999"/>
      <c r="DX115" s="999"/>
      <c r="DY115" s="999"/>
      <c r="DZ115" s="1000"/>
    </row>
    <row r="116" spans="1:130" s="230" customFormat="1" ht="26.25" customHeight="1" x14ac:dyDescent="0.25">
      <c r="A116" s="992"/>
      <c r="B116" s="993"/>
      <c r="C116" s="1001" t="s">
        <v>464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447</v>
      </c>
      <c r="AB116" s="995"/>
      <c r="AC116" s="995"/>
      <c r="AD116" s="995"/>
      <c r="AE116" s="996"/>
      <c r="AF116" s="997">
        <v>7</v>
      </c>
      <c r="AG116" s="995"/>
      <c r="AH116" s="995"/>
      <c r="AI116" s="995"/>
      <c r="AJ116" s="996"/>
      <c r="AK116" s="997">
        <v>14</v>
      </c>
      <c r="AL116" s="995"/>
      <c r="AM116" s="995"/>
      <c r="AN116" s="995"/>
      <c r="AO116" s="996"/>
      <c r="AP116" s="998">
        <v>0</v>
      </c>
      <c r="AQ116" s="999"/>
      <c r="AR116" s="999"/>
      <c r="AS116" s="999"/>
      <c r="AT116" s="1000"/>
      <c r="AU116" s="944"/>
      <c r="AV116" s="945"/>
      <c r="AW116" s="945"/>
      <c r="AX116" s="945"/>
      <c r="AY116" s="945"/>
      <c r="AZ116" s="1003" t="s">
        <v>465</v>
      </c>
      <c r="BA116" s="1004"/>
      <c r="BB116" s="1004"/>
      <c r="BC116" s="1004"/>
      <c r="BD116" s="1004"/>
      <c r="BE116" s="1004"/>
      <c r="BF116" s="1004"/>
      <c r="BG116" s="1004"/>
      <c r="BH116" s="1004"/>
      <c r="BI116" s="1004"/>
      <c r="BJ116" s="1004"/>
      <c r="BK116" s="1004"/>
      <c r="BL116" s="1004"/>
      <c r="BM116" s="1004"/>
      <c r="BN116" s="1004"/>
      <c r="BO116" s="1004"/>
      <c r="BP116" s="1005"/>
      <c r="BQ116" s="961" t="s">
        <v>129</v>
      </c>
      <c r="BR116" s="962"/>
      <c r="BS116" s="962"/>
      <c r="BT116" s="962"/>
      <c r="BU116" s="962"/>
      <c r="BV116" s="962" t="s">
        <v>444</v>
      </c>
      <c r="BW116" s="962"/>
      <c r="BX116" s="962"/>
      <c r="BY116" s="962"/>
      <c r="BZ116" s="962"/>
      <c r="CA116" s="962" t="s">
        <v>129</v>
      </c>
      <c r="CB116" s="962"/>
      <c r="CC116" s="962"/>
      <c r="CD116" s="962"/>
      <c r="CE116" s="962"/>
      <c r="CF116" s="956" t="s">
        <v>445</v>
      </c>
      <c r="CG116" s="957"/>
      <c r="CH116" s="957"/>
      <c r="CI116" s="957"/>
      <c r="CJ116" s="957"/>
      <c r="CK116" s="984"/>
      <c r="CL116" s="985"/>
      <c r="CM116" s="958" t="s">
        <v>466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129913</v>
      </c>
      <c r="DH116" s="995"/>
      <c r="DI116" s="995"/>
      <c r="DJ116" s="995"/>
      <c r="DK116" s="996"/>
      <c r="DL116" s="997">
        <v>99292</v>
      </c>
      <c r="DM116" s="995"/>
      <c r="DN116" s="995"/>
      <c r="DO116" s="995"/>
      <c r="DP116" s="996"/>
      <c r="DQ116" s="997">
        <v>69054</v>
      </c>
      <c r="DR116" s="995"/>
      <c r="DS116" s="995"/>
      <c r="DT116" s="995"/>
      <c r="DU116" s="996"/>
      <c r="DV116" s="998">
        <v>0.4</v>
      </c>
      <c r="DW116" s="999"/>
      <c r="DX116" s="999"/>
      <c r="DY116" s="999"/>
      <c r="DZ116" s="1000"/>
    </row>
    <row r="117" spans="1:130" s="230" customFormat="1" ht="26.25" customHeight="1" x14ac:dyDescent="0.25">
      <c r="A117" s="948" t="s">
        <v>189</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467</v>
      </c>
      <c r="Z117" s="930"/>
      <c r="AA117" s="1014">
        <v>6254684</v>
      </c>
      <c r="AB117" s="1015"/>
      <c r="AC117" s="1015"/>
      <c r="AD117" s="1015"/>
      <c r="AE117" s="1016"/>
      <c r="AF117" s="1017">
        <v>6801848</v>
      </c>
      <c r="AG117" s="1015"/>
      <c r="AH117" s="1015"/>
      <c r="AI117" s="1015"/>
      <c r="AJ117" s="1016"/>
      <c r="AK117" s="1017">
        <v>6806813</v>
      </c>
      <c r="AL117" s="1015"/>
      <c r="AM117" s="1015"/>
      <c r="AN117" s="1015"/>
      <c r="AO117" s="1016"/>
      <c r="AP117" s="1018"/>
      <c r="AQ117" s="1019"/>
      <c r="AR117" s="1019"/>
      <c r="AS117" s="1019"/>
      <c r="AT117" s="1020"/>
      <c r="AU117" s="944"/>
      <c r="AV117" s="945"/>
      <c r="AW117" s="945"/>
      <c r="AX117" s="945"/>
      <c r="AY117" s="945"/>
      <c r="AZ117" s="1010" t="s">
        <v>468</v>
      </c>
      <c r="BA117" s="1011"/>
      <c r="BB117" s="1011"/>
      <c r="BC117" s="1011"/>
      <c r="BD117" s="1011"/>
      <c r="BE117" s="1011"/>
      <c r="BF117" s="1011"/>
      <c r="BG117" s="1011"/>
      <c r="BH117" s="1011"/>
      <c r="BI117" s="1011"/>
      <c r="BJ117" s="1011"/>
      <c r="BK117" s="1011"/>
      <c r="BL117" s="1011"/>
      <c r="BM117" s="1011"/>
      <c r="BN117" s="1011"/>
      <c r="BO117" s="1011"/>
      <c r="BP117" s="1012"/>
      <c r="BQ117" s="961" t="s">
        <v>445</v>
      </c>
      <c r="BR117" s="962"/>
      <c r="BS117" s="962"/>
      <c r="BT117" s="962"/>
      <c r="BU117" s="962"/>
      <c r="BV117" s="962" t="s">
        <v>445</v>
      </c>
      <c r="BW117" s="962"/>
      <c r="BX117" s="962"/>
      <c r="BY117" s="962"/>
      <c r="BZ117" s="962"/>
      <c r="CA117" s="962" t="s">
        <v>445</v>
      </c>
      <c r="CB117" s="962"/>
      <c r="CC117" s="962"/>
      <c r="CD117" s="962"/>
      <c r="CE117" s="962"/>
      <c r="CF117" s="956" t="s">
        <v>445</v>
      </c>
      <c r="CG117" s="957"/>
      <c r="CH117" s="957"/>
      <c r="CI117" s="957"/>
      <c r="CJ117" s="957"/>
      <c r="CK117" s="984"/>
      <c r="CL117" s="985"/>
      <c r="CM117" s="958" t="s">
        <v>469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445</v>
      </c>
      <c r="DH117" s="995"/>
      <c r="DI117" s="995"/>
      <c r="DJ117" s="995"/>
      <c r="DK117" s="996"/>
      <c r="DL117" s="997" t="s">
        <v>445</v>
      </c>
      <c r="DM117" s="995"/>
      <c r="DN117" s="995"/>
      <c r="DO117" s="995"/>
      <c r="DP117" s="996"/>
      <c r="DQ117" s="997" t="s">
        <v>445</v>
      </c>
      <c r="DR117" s="995"/>
      <c r="DS117" s="995"/>
      <c r="DT117" s="995"/>
      <c r="DU117" s="996"/>
      <c r="DV117" s="998" t="s">
        <v>445</v>
      </c>
      <c r="DW117" s="999"/>
      <c r="DX117" s="999"/>
      <c r="DY117" s="999"/>
      <c r="DZ117" s="1000"/>
    </row>
    <row r="118" spans="1:130" s="230" customFormat="1" ht="26.25" customHeight="1" x14ac:dyDescent="0.25">
      <c r="A118" s="948" t="s">
        <v>439</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436</v>
      </c>
      <c r="AB118" s="929"/>
      <c r="AC118" s="929"/>
      <c r="AD118" s="929"/>
      <c r="AE118" s="930"/>
      <c r="AF118" s="928" t="s">
        <v>437</v>
      </c>
      <c r="AG118" s="929"/>
      <c r="AH118" s="929"/>
      <c r="AI118" s="929"/>
      <c r="AJ118" s="930"/>
      <c r="AK118" s="928" t="s">
        <v>310</v>
      </c>
      <c r="AL118" s="929"/>
      <c r="AM118" s="929"/>
      <c r="AN118" s="929"/>
      <c r="AO118" s="930"/>
      <c r="AP118" s="1006" t="s">
        <v>438</v>
      </c>
      <c r="AQ118" s="1007"/>
      <c r="AR118" s="1007"/>
      <c r="AS118" s="1007"/>
      <c r="AT118" s="1008"/>
      <c r="AU118" s="944"/>
      <c r="AV118" s="945"/>
      <c r="AW118" s="945"/>
      <c r="AX118" s="945"/>
      <c r="AY118" s="945"/>
      <c r="AZ118" s="1009" t="s">
        <v>470</v>
      </c>
      <c r="BA118" s="1001"/>
      <c r="BB118" s="1001"/>
      <c r="BC118" s="1001"/>
      <c r="BD118" s="1001"/>
      <c r="BE118" s="1001"/>
      <c r="BF118" s="1001"/>
      <c r="BG118" s="1001"/>
      <c r="BH118" s="1001"/>
      <c r="BI118" s="1001"/>
      <c r="BJ118" s="1001"/>
      <c r="BK118" s="1001"/>
      <c r="BL118" s="1001"/>
      <c r="BM118" s="1001"/>
      <c r="BN118" s="1001"/>
      <c r="BO118" s="1001"/>
      <c r="BP118" s="1002"/>
      <c r="BQ118" s="1035" t="s">
        <v>445</v>
      </c>
      <c r="BR118" s="1036"/>
      <c r="BS118" s="1036"/>
      <c r="BT118" s="1036"/>
      <c r="BU118" s="1036"/>
      <c r="BV118" s="1036" t="s">
        <v>445</v>
      </c>
      <c r="BW118" s="1036"/>
      <c r="BX118" s="1036"/>
      <c r="BY118" s="1036"/>
      <c r="BZ118" s="1036"/>
      <c r="CA118" s="1036" t="s">
        <v>445</v>
      </c>
      <c r="CB118" s="1036"/>
      <c r="CC118" s="1036"/>
      <c r="CD118" s="1036"/>
      <c r="CE118" s="1036"/>
      <c r="CF118" s="956" t="s">
        <v>445</v>
      </c>
      <c r="CG118" s="957"/>
      <c r="CH118" s="957"/>
      <c r="CI118" s="957"/>
      <c r="CJ118" s="957"/>
      <c r="CK118" s="984"/>
      <c r="CL118" s="985"/>
      <c r="CM118" s="958" t="s">
        <v>471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445</v>
      </c>
      <c r="DH118" s="995"/>
      <c r="DI118" s="995"/>
      <c r="DJ118" s="995"/>
      <c r="DK118" s="996"/>
      <c r="DL118" s="997" t="s">
        <v>447</v>
      </c>
      <c r="DM118" s="995"/>
      <c r="DN118" s="995"/>
      <c r="DO118" s="995"/>
      <c r="DP118" s="996"/>
      <c r="DQ118" s="997" t="s">
        <v>445</v>
      </c>
      <c r="DR118" s="995"/>
      <c r="DS118" s="995"/>
      <c r="DT118" s="995"/>
      <c r="DU118" s="996"/>
      <c r="DV118" s="998" t="s">
        <v>447</v>
      </c>
      <c r="DW118" s="999"/>
      <c r="DX118" s="999"/>
      <c r="DY118" s="999"/>
      <c r="DZ118" s="1000"/>
    </row>
    <row r="119" spans="1:130" s="230" customFormat="1" ht="26.25" customHeight="1" x14ac:dyDescent="0.25">
      <c r="A119" s="1092" t="s">
        <v>442</v>
      </c>
      <c r="B119" s="983"/>
      <c r="C119" s="965" t="s">
        <v>443</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445</v>
      </c>
      <c r="AB119" s="936"/>
      <c r="AC119" s="936"/>
      <c r="AD119" s="936"/>
      <c r="AE119" s="937"/>
      <c r="AF119" s="938" t="s">
        <v>445</v>
      </c>
      <c r="AG119" s="936"/>
      <c r="AH119" s="936"/>
      <c r="AI119" s="936"/>
      <c r="AJ119" s="937"/>
      <c r="AK119" s="938" t="s">
        <v>447</v>
      </c>
      <c r="AL119" s="936"/>
      <c r="AM119" s="936"/>
      <c r="AN119" s="936"/>
      <c r="AO119" s="937"/>
      <c r="AP119" s="939" t="s">
        <v>447</v>
      </c>
      <c r="AQ119" s="940"/>
      <c r="AR119" s="940"/>
      <c r="AS119" s="940"/>
      <c r="AT119" s="941"/>
      <c r="AU119" s="946"/>
      <c r="AV119" s="947"/>
      <c r="AW119" s="947"/>
      <c r="AX119" s="947"/>
      <c r="AY119" s="947"/>
      <c r="AZ119" s="251" t="s">
        <v>189</v>
      </c>
      <c r="BA119" s="251"/>
      <c r="BB119" s="251"/>
      <c r="BC119" s="251"/>
      <c r="BD119" s="251"/>
      <c r="BE119" s="251"/>
      <c r="BF119" s="251"/>
      <c r="BG119" s="251"/>
      <c r="BH119" s="251"/>
      <c r="BI119" s="251"/>
      <c r="BJ119" s="251"/>
      <c r="BK119" s="251"/>
      <c r="BL119" s="251"/>
      <c r="BM119" s="251"/>
      <c r="BN119" s="251"/>
      <c r="BO119" s="1013" t="s">
        <v>472</v>
      </c>
      <c r="BP119" s="1041"/>
      <c r="BQ119" s="1035">
        <v>67807991</v>
      </c>
      <c r="BR119" s="1036"/>
      <c r="BS119" s="1036"/>
      <c r="BT119" s="1036"/>
      <c r="BU119" s="1036"/>
      <c r="BV119" s="1036">
        <v>67153473</v>
      </c>
      <c r="BW119" s="1036"/>
      <c r="BX119" s="1036"/>
      <c r="BY119" s="1036"/>
      <c r="BZ119" s="1036"/>
      <c r="CA119" s="1036">
        <v>64427821</v>
      </c>
      <c r="CB119" s="1036"/>
      <c r="CC119" s="1036"/>
      <c r="CD119" s="1036"/>
      <c r="CE119" s="1036"/>
      <c r="CF119" s="1037"/>
      <c r="CG119" s="1038"/>
      <c r="CH119" s="1038"/>
      <c r="CI119" s="1038"/>
      <c r="CJ119" s="1039"/>
      <c r="CK119" s="986"/>
      <c r="CL119" s="987"/>
      <c r="CM119" s="1009" t="s">
        <v>473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648405</v>
      </c>
      <c r="DH119" s="1022"/>
      <c r="DI119" s="1022"/>
      <c r="DJ119" s="1022"/>
      <c r="DK119" s="1023"/>
      <c r="DL119" s="1021">
        <v>548566</v>
      </c>
      <c r="DM119" s="1022"/>
      <c r="DN119" s="1022"/>
      <c r="DO119" s="1022"/>
      <c r="DP119" s="1023"/>
      <c r="DQ119" s="1021">
        <v>467281</v>
      </c>
      <c r="DR119" s="1022"/>
      <c r="DS119" s="1022"/>
      <c r="DT119" s="1022"/>
      <c r="DU119" s="1023"/>
      <c r="DV119" s="1024">
        <v>3</v>
      </c>
      <c r="DW119" s="1025"/>
      <c r="DX119" s="1025"/>
      <c r="DY119" s="1025"/>
      <c r="DZ119" s="1026"/>
    </row>
    <row r="120" spans="1:130" s="230" customFormat="1" ht="26.25" customHeight="1" x14ac:dyDescent="0.25">
      <c r="A120" s="1093"/>
      <c r="B120" s="985"/>
      <c r="C120" s="958" t="s">
        <v>449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445</v>
      </c>
      <c r="AB120" s="995"/>
      <c r="AC120" s="995"/>
      <c r="AD120" s="995"/>
      <c r="AE120" s="996"/>
      <c r="AF120" s="997" t="s">
        <v>445</v>
      </c>
      <c r="AG120" s="995"/>
      <c r="AH120" s="995"/>
      <c r="AI120" s="995"/>
      <c r="AJ120" s="996"/>
      <c r="AK120" s="997" t="s">
        <v>129</v>
      </c>
      <c r="AL120" s="995"/>
      <c r="AM120" s="995"/>
      <c r="AN120" s="995"/>
      <c r="AO120" s="996"/>
      <c r="AP120" s="998" t="s">
        <v>445</v>
      </c>
      <c r="AQ120" s="999"/>
      <c r="AR120" s="999"/>
      <c r="AS120" s="999"/>
      <c r="AT120" s="1000"/>
      <c r="AU120" s="1027" t="s">
        <v>474</v>
      </c>
      <c r="AV120" s="1028"/>
      <c r="AW120" s="1028"/>
      <c r="AX120" s="1028"/>
      <c r="AY120" s="1029"/>
      <c r="AZ120" s="965" t="s">
        <v>475</v>
      </c>
      <c r="BA120" s="933"/>
      <c r="BB120" s="933"/>
      <c r="BC120" s="933"/>
      <c r="BD120" s="933"/>
      <c r="BE120" s="933"/>
      <c r="BF120" s="933"/>
      <c r="BG120" s="933"/>
      <c r="BH120" s="933"/>
      <c r="BI120" s="933"/>
      <c r="BJ120" s="933"/>
      <c r="BK120" s="933"/>
      <c r="BL120" s="933"/>
      <c r="BM120" s="933"/>
      <c r="BN120" s="933"/>
      <c r="BO120" s="933"/>
      <c r="BP120" s="934"/>
      <c r="BQ120" s="966">
        <v>5711629</v>
      </c>
      <c r="BR120" s="967"/>
      <c r="BS120" s="967"/>
      <c r="BT120" s="967"/>
      <c r="BU120" s="967"/>
      <c r="BV120" s="967">
        <v>5954625</v>
      </c>
      <c r="BW120" s="967"/>
      <c r="BX120" s="967"/>
      <c r="BY120" s="967"/>
      <c r="BZ120" s="967"/>
      <c r="CA120" s="967">
        <v>6222952</v>
      </c>
      <c r="CB120" s="967"/>
      <c r="CC120" s="967"/>
      <c r="CD120" s="967"/>
      <c r="CE120" s="967"/>
      <c r="CF120" s="980">
        <v>40.5</v>
      </c>
      <c r="CG120" s="981"/>
      <c r="CH120" s="981"/>
      <c r="CI120" s="981"/>
      <c r="CJ120" s="981"/>
      <c r="CK120" s="1042" t="s">
        <v>476</v>
      </c>
      <c r="CL120" s="1043"/>
      <c r="CM120" s="1043"/>
      <c r="CN120" s="1043"/>
      <c r="CO120" s="1044"/>
      <c r="CP120" s="1050" t="s">
        <v>477</v>
      </c>
      <c r="CQ120" s="1051"/>
      <c r="CR120" s="1051"/>
      <c r="CS120" s="1051"/>
      <c r="CT120" s="1051"/>
      <c r="CU120" s="1051"/>
      <c r="CV120" s="1051"/>
      <c r="CW120" s="1051"/>
      <c r="CX120" s="1051"/>
      <c r="CY120" s="1051"/>
      <c r="CZ120" s="1051"/>
      <c r="DA120" s="1051"/>
      <c r="DB120" s="1051"/>
      <c r="DC120" s="1051"/>
      <c r="DD120" s="1051"/>
      <c r="DE120" s="1051"/>
      <c r="DF120" s="1052"/>
      <c r="DG120" s="966">
        <v>9891448</v>
      </c>
      <c r="DH120" s="967"/>
      <c r="DI120" s="967"/>
      <c r="DJ120" s="967"/>
      <c r="DK120" s="967"/>
      <c r="DL120" s="967">
        <v>9538780</v>
      </c>
      <c r="DM120" s="967"/>
      <c r="DN120" s="967"/>
      <c r="DO120" s="967"/>
      <c r="DP120" s="967"/>
      <c r="DQ120" s="967">
        <v>8905808</v>
      </c>
      <c r="DR120" s="967"/>
      <c r="DS120" s="967"/>
      <c r="DT120" s="967"/>
      <c r="DU120" s="967"/>
      <c r="DV120" s="968">
        <v>58</v>
      </c>
      <c r="DW120" s="968"/>
      <c r="DX120" s="968"/>
      <c r="DY120" s="968"/>
      <c r="DZ120" s="969"/>
    </row>
    <row r="121" spans="1:130" s="230" customFormat="1" ht="26.25" customHeight="1" x14ac:dyDescent="0.25">
      <c r="A121" s="1093"/>
      <c r="B121" s="985"/>
      <c r="C121" s="1010" t="s">
        <v>478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445</v>
      </c>
      <c r="AB121" s="995"/>
      <c r="AC121" s="995"/>
      <c r="AD121" s="995"/>
      <c r="AE121" s="996"/>
      <c r="AF121" s="997" t="s">
        <v>445</v>
      </c>
      <c r="AG121" s="995"/>
      <c r="AH121" s="995"/>
      <c r="AI121" s="995"/>
      <c r="AJ121" s="996"/>
      <c r="AK121" s="997" t="s">
        <v>445</v>
      </c>
      <c r="AL121" s="995"/>
      <c r="AM121" s="995"/>
      <c r="AN121" s="995"/>
      <c r="AO121" s="996"/>
      <c r="AP121" s="998" t="s">
        <v>445</v>
      </c>
      <c r="AQ121" s="999"/>
      <c r="AR121" s="999"/>
      <c r="AS121" s="999"/>
      <c r="AT121" s="1000"/>
      <c r="AU121" s="1030"/>
      <c r="AV121" s="1031"/>
      <c r="AW121" s="1031"/>
      <c r="AX121" s="1031"/>
      <c r="AY121" s="1032"/>
      <c r="AZ121" s="958" t="s">
        <v>479</v>
      </c>
      <c r="BA121" s="959"/>
      <c r="BB121" s="959"/>
      <c r="BC121" s="959"/>
      <c r="BD121" s="959"/>
      <c r="BE121" s="959"/>
      <c r="BF121" s="959"/>
      <c r="BG121" s="959"/>
      <c r="BH121" s="959"/>
      <c r="BI121" s="959"/>
      <c r="BJ121" s="959"/>
      <c r="BK121" s="959"/>
      <c r="BL121" s="959"/>
      <c r="BM121" s="959"/>
      <c r="BN121" s="959"/>
      <c r="BO121" s="959"/>
      <c r="BP121" s="960"/>
      <c r="BQ121" s="961">
        <v>1273902</v>
      </c>
      <c r="BR121" s="962"/>
      <c r="BS121" s="962"/>
      <c r="BT121" s="962"/>
      <c r="BU121" s="962"/>
      <c r="BV121" s="962">
        <v>1232939</v>
      </c>
      <c r="BW121" s="962"/>
      <c r="BX121" s="962"/>
      <c r="BY121" s="962"/>
      <c r="BZ121" s="962"/>
      <c r="CA121" s="962">
        <v>1180119</v>
      </c>
      <c r="CB121" s="962"/>
      <c r="CC121" s="962"/>
      <c r="CD121" s="962"/>
      <c r="CE121" s="962"/>
      <c r="CF121" s="956">
        <v>7.7</v>
      </c>
      <c r="CG121" s="957"/>
      <c r="CH121" s="957"/>
      <c r="CI121" s="957"/>
      <c r="CJ121" s="957"/>
      <c r="CK121" s="1045"/>
      <c r="CL121" s="1046"/>
      <c r="CM121" s="1046"/>
      <c r="CN121" s="1046"/>
      <c r="CO121" s="1047"/>
      <c r="CP121" s="1055" t="s">
        <v>480</v>
      </c>
      <c r="CQ121" s="1056"/>
      <c r="CR121" s="1056"/>
      <c r="CS121" s="1056"/>
      <c r="CT121" s="1056"/>
      <c r="CU121" s="1056"/>
      <c r="CV121" s="1056"/>
      <c r="CW121" s="1056"/>
      <c r="CX121" s="1056"/>
      <c r="CY121" s="1056"/>
      <c r="CZ121" s="1056"/>
      <c r="DA121" s="1056"/>
      <c r="DB121" s="1056"/>
      <c r="DC121" s="1056"/>
      <c r="DD121" s="1056"/>
      <c r="DE121" s="1056"/>
      <c r="DF121" s="1057"/>
      <c r="DG121" s="961">
        <v>2812182</v>
      </c>
      <c r="DH121" s="962"/>
      <c r="DI121" s="962"/>
      <c r="DJ121" s="962"/>
      <c r="DK121" s="962"/>
      <c r="DL121" s="962">
        <v>3217072</v>
      </c>
      <c r="DM121" s="962"/>
      <c r="DN121" s="962"/>
      <c r="DO121" s="962"/>
      <c r="DP121" s="962"/>
      <c r="DQ121" s="962">
        <v>2988965</v>
      </c>
      <c r="DR121" s="962"/>
      <c r="DS121" s="962"/>
      <c r="DT121" s="962"/>
      <c r="DU121" s="962"/>
      <c r="DV121" s="963">
        <v>19.5</v>
      </c>
      <c r="DW121" s="963"/>
      <c r="DX121" s="963"/>
      <c r="DY121" s="963"/>
      <c r="DZ121" s="964"/>
    </row>
    <row r="122" spans="1:130" s="230" customFormat="1" ht="26.25" customHeight="1" x14ac:dyDescent="0.25">
      <c r="A122" s="1093"/>
      <c r="B122" s="985"/>
      <c r="C122" s="958" t="s">
        <v>460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445</v>
      </c>
      <c r="AB122" s="995"/>
      <c r="AC122" s="995"/>
      <c r="AD122" s="995"/>
      <c r="AE122" s="996"/>
      <c r="AF122" s="997" t="s">
        <v>447</v>
      </c>
      <c r="AG122" s="995"/>
      <c r="AH122" s="995"/>
      <c r="AI122" s="995"/>
      <c r="AJ122" s="996"/>
      <c r="AK122" s="997" t="s">
        <v>445</v>
      </c>
      <c r="AL122" s="995"/>
      <c r="AM122" s="995"/>
      <c r="AN122" s="995"/>
      <c r="AO122" s="996"/>
      <c r="AP122" s="998" t="s">
        <v>445</v>
      </c>
      <c r="AQ122" s="999"/>
      <c r="AR122" s="999"/>
      <c r="AS122" s="999"/>
      <c r="AT122" s="1000"/>
      <c r="AU122" s="1030"/>
      <c r="AV122" s="1031"/>
      <c r="AW122" s="1031"/>
      <c r="AX122" s="1031"/>
      <c r="AY122" s="1032"/>
      <c r="AZ122" s="1009" t="s">
        <v>481</v>
      </c>
      <c r="BA122" s="1001"/>
      <c r="BB122" s="1001"/>
      <c r="BC122" s="1001"/>
      <c r="BD122" s="1001"/>
      <c r="BE122" s="1001"/>
      <c r="BF122" s="1001"/>
      <c r="BG122" s="1001"/>
      <c r="BH122" s="1001"/>
      <c r="BI122" s="1001"/>
      <c r="BJ122" s="1001"/>
      <c r="BK122" s="1001"/>
      <c r="BL122" s="1001"/>
      <c r="BM122" s="1001"/>
      <c r="BN122" s="1001"/>
      <c r="BO122" s="1001"/>
      <c r="BP122" s="1002"/>
      <c r="BQ122" s="1035">
        <v>44991038</v>
      </c>
      <c r="BR122" s="1036"/>
      <c r="BS122" s="1036"/>
      <c r="BT122" s="1036"/>
      <c r="BU122" s="1036"/>
      <c r="BV122" s="1036">
        <v>43293166</v>
      </c>
      <c r="BW122" s="1036"/>
      <c r="BX122" s="1036"/>
      <c r="BY122" s="1036"/>
      <c r="BZ122" s="1036"/>
      <c r="CA122" s="1036">
        <v>41366451</v>
      </c>
      <c r="CB122" s="1036"/>
      <c r="CC122" s="1036"/>
      <c r="CD122" s="1036"/>
      <c r="CE122" s="1036"/>
      <c r="CF122" s="1053">
        <v>269.3</v>
      </c>
      <c r="CG122" s="1054"/>
      <c r="CH122" s="1054"/>
      <c r="CI122" s="1054"/>
      <c r="CJ122" s="1054"/>
      <c r="CK122" s="1045"/>
      <c r="CL122" s="1046"/>
      <c r="CM122" s="1046"/>
      <c r="CN122" s="1046"/>
      <c r="CO122" s="1047"/>
      <c r="CP122" s="1055" t="s">
        <v>482</v>
      </c>
      <c r="CQ122" s="1056"/>
      <c r="CR122" s="1056"/>
      <c r="CS122" s="1056"/>
      <c r="CT122" s="1056"/>
      <c r="CU122" s="1056"/>
      <c r="CV122" s="1056"/>
      <c r="CW122" s="1056"/>
      <c r="CX122" s="1056"/>
      <c r="CY122" s="1056"/>
      <c r="CZ122" s="1056"/>
      <c r="DA122" s="1056"/>
      <c r="DB122" s="1056"/>
      <c r="DC122" s="1056"/>
      <c r="DD122" s="1056"/>
      <c r="DE122" s="1056"/>
      <c r="DF122" s="1057"/>
      <c r="DG122" s="961" t="s">
        <v>445</v>
      </c>
      <c r="DH122" s="962"/>
      <c r="DI122" s="962"/>
      <c r="DJ122" s="962"/>
      <c r="DK122" s="962"/>
      <c r="DL122" s="962">
        <v>78323</v>
      </c>
      <c r="DM122" s="962"/>
      <c r="DN122" s="962"/>
      <c r="DO122" s="962"/>
      <c r="DP122" s="962"/>
      <c r="DQ122" s="962">
        <v>88828</v>
      </c>
      <c r="DR122" s="962"/>
      <c r="DS122" s="962"/>
      <c r="DT122" s="962"/>
      <c r="DU122" s="962"/>
      <c r="DV122" s="963">
        <v>0.6</v>
      </c>
      <c r="DW122" s="963"/>
      <c r="DX122" s="963"/>
      <c r="DY122" s="963"/>
      <c r="DZ122" s="964"/>
    </row>
    <row r="123" spans="1:130" s="230" customFormat="1" ht="26.25" customHeight="1" x14ac:dyDescent="0.25">
      <c r="A123" s="1093"/>
      <c r="B123" s="985"/>
      <c r="C123" s="958" t="s">
        <v>466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31004</v>
      </c>
      <c r="AB123" s="995"/>
      <c r="AC123" s="995"/>
      <c r="AD123" s="995"/>
      <c r="AE123" s="996"/>
      <c r="AF123" s="997">
        <v>30621</v>
      </c>
      <c r="AG123" s="995"/>
      <c r="AH123" s="995"/>
      <c r="AI123" s="995"/>
      <c r="AJ123" s="996"/>
      <c r="AK123" s="997">
        <v>30240</v>
      </c>
      <c r="AL123" s="995"/>
      <c r="AM123" s="995"/>
      <c r="AN123" s="995"/>
      <c r="AO123" s="996"/>
      <c r="AP123" s="998">
        <v>0.2</v>
      </c>
      <c r="AQ123" s="999"/>
      <c r="AR123" s="999"/>
      <c r="AS123" s="999"/>
      <c r="AT123" s="1000"/>
      <c r="AU123" s="1033"/>
      <c r="AV123" s="1034"/>
      <c r="AW123" s="1034"/>
      <c r="AX123" s="1034"/>
      <c r="AY123" s="1034"/>
      <c r="AZ123" s="251" t="s">
        <v>189</v>
      </c>
      <c r="BA123" s="251"/>
      <c r="BB123" s="251"/>
      <c r="BC123" s="251"/>
      <c r="BD123" s="251"/>
      <c r="BE123" s="251"/>
      <c r="BF123" s="251"/>
      <c r="BG123" s="251"/>
      <c r="BH123" s="251"/>
      <c r="BI123" s="251"/>
      <c r="BJ123" s="251"/>
      <c r="BK123" s="251"/>
      <c r="BL123" s="251"/>
      <c r="BM123" s="251"/>
      <c r="BN123" s="251"/>
      <c r="BO123" s="1013" t="s">
        <v>483</v>
      </c>
      <c r="BP123" s="1041"/>
      <c r="BQ123" s="1099">
        <v>51976569</v>
      </c>
      <c r="BR123" s="1100"/>
      <c r="BS123" s="1100"/>
      <c r="BT123" s="1100"/>
      <c r="BU123" s="1100"/>
      <c r="BV123" s="1100">
        <v>50480730</v>
      </c>
      <c r="BW123" s="1100"/>
      <c r="BX123" s="1100"/>
      <c r="BY123" s="1100"/>
      <c r="BZ123" s="1100"/>
      <c r="CA123" s="1100">
        <v>48769522</v>
      </c>
      <c r="CB123" s="1100"/>
      <c r="CC123" s="1100"/>
      <c r="CD123" s="1100"/>
      <c r="CE123" s="1100"/>
      <c r="CF123" s="1037"/>
      <c r="CG123" s="1038"/>
      <c r="CH123" s="1038"/>
      <c r="CI123" s="1038"/>
      <c r="CJ123" s="1039"/>
      <c r="CK123" s="1045"/>
      <c r="CL123" s="1046"/>
      <c r="CM123" s="1046"/>
      <c r="CN123" s="1046"/>
      <c r="CO123" s="1047"/>
      <c r="CP123" s="1055" t="s">
        <v>484</v>
      </c>
      <c r="CQ123" s="1056"/>
      <c r="CR123" s="1056"/>
      <c r="CS123" s="1056"/>
      <c r="CT123" s="1056"/>
      <c r="CU123" s="1056"/>
      <c r="CV123" s="1056"/>
      <c r="CW123" s="1056"/>
      <c r="CX123" s="1056"/>
      <c r="CY123" s="1056"/>
      <c r="CZ123" s="1056"/>
      <c r="DA123" s="1056"/>
      <c r="DB123" s="1056"/>
      <c r="DC123" s="1056"/>
      <c r="DD123" s="1056"/>
      <c r="DE123" s="1056"/>
      <c r="DF123" s="1057"/>
      <c r="DG123" s="994" t="s">
        <v>445</v>
      </c>
      <c r="DH123" s="995"/>
      <c r="DI123" s="995"/>
      <c r="DJ123" s="995"/>
      <c r="DK123" s="996"/>
      <c r="DL123" s="997" t="s">
        <v>445</v>
      </c>
      <c r="DM123" s="995"/>
      <c r="DN123" s="995"/>
      <c r="DO123" s="995"/>
      <c r="DP123" s="996"/>
      <c r="DQ123" s="997" t="s">
        <v>445</v>
      </c>
      <c r="DR123" s="995"/>
      <c r="DS123" s="995"/>
      <c r="DT123" s="995"/>
      <c r="DU123" s="996"/>
      <c r="DV123" s="998" t="s">
        <v>445</v>
      </c>
      <c r="DW123" s="999"/>
      <c r="DX123" s="999"/>
      <c r="DY123" s="999"/>
      <c r="DZ123" s="1000"/>
    </row>
    <row r="124" spans="1:130" s="230" customFormat="1" ht="26.25" customHeight="1" thickBot="1" x14ac:dyDescent="0.3">
      <c r="A124" s="1093"/>
      <c r="B124" s="985"/>
      <c r="C124" s="958" t="s">
        <v>469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445</v>
      </c>
      <c r="AB124" s="995"/>
      <c r="AC124" s="995"/>
      <c r="AD124" s="995"/>
      <c r="AE124" s="996"/>
      <c r="AF124" s="997" t="s">
        <v>445</v>
      </c>
      <c r="AG124" s="995"/>
      <c r="AH124" s="995"/>
      <c r="AI124" s="995"/>
      <c r="AJ124" s="996"/>
      <c r="AK124" s="997" t="s">
        <v>445</v>
      </c>
      <c r="AL124" s="995"/>
      <c r="AM124" s="995"/>
      <c r="AN124" s="995"/>
      <c r="AO124" s="996"/>
      <c r="AP124" s="998" t="s">
        <v>445</v>
      </c>
      <c r="AQ124" s="999"/>
      <c r="AR124" s="999"/>
      <c r="AS124" s="999"/>
      <c r="AT124" s="1000"/>
      <c r="AU124" s="1095" t="s">
        <v>485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103.1</v>
      </c>
      <c r="BR124" s="1063"/>
      <c r="BS124" s="1063"/>
      <c r="BT124" s="1063"/>
      <c r="BU124" s="1063"/>
      <c r="BV124" s="1063">
        <v>104.6</v>
      </c>
      <c r="BW124" s="1063"/>
      <c r="BX124" s="1063"/>
      <c r="BY124" s="1063"/>
      <c r="BZ124" s="1063"/>
      <c r="CA124" s="1063">
        <v>101.9</v>
      </c>
      <c r="CB124" s="1063"/>
      <c r="CC124" s="1063"/>
      <c r="CD124" s="1063"/>
      <c r="CE124" s="1063"/>
      <c r="CF124" s="1064"/>
      <c r="CG124" s="1065"/>
      <c r="CH124" s="1065"/>
      <c r="CI124" s="1065"/>
      <c r="CJ124" s="1066"/>
      <c r="CK124" s="1048"/>
      <c r="CL124" s="1048"/>
      <c r="CM124" s="1048"/>
      <c r="CN124" s="1048"/>
      <c r="CO124" s="1049"/>
      <c r="CP124" s="1055" t="s">
        <v>486</v>
      </c>
      <c r="CQ124" s="1056"/>
      <c r="CR124" s="1056"/>
      <c r="CS124" s="1056"/>
      <c r="CT124" s="1056"/>
      <c r="CU124" s="1056"/>
      <c r="CV124" s="1056"/>
      <c r="CW124" s="1056"/>
      <c r="CX124" s="1056"/>
      <c r="CY124" s="1056"/>
      <c r="CZ124" s="1056"/>
      <c r="DA124" s="1056"/>
      <c r="DB124" s="1056"/>
      <c r="DC124" s="1056"/>
      <c r="DD124" s="1056"/>
      <c r="DE124" s="1056"/>
      <c r="DF124" s="1057"/>
      <c r="DG124" s="1040" t="s">
        <v>487</v>
      </c>
      <c r="DH124" s="1022"/>
      <c r="DI124" s="1022"/>
      <c r="DJ124" s="1022"/>
      <c r="DK124" s="1023"/>
      <c r="DL124" s="1021" t="s">
        <v>487</v>
      </c>
      <c r="DM124" s="1022"/>
      <c r="DN124" s="1022"/>
      <c r="DO124" s="1022"/>
      <c r="DP124" s="1023"/>
      <c r="DQ124" s="1021" t="s">
        <v>445</v>
      </c>
      <c r="DR124" s="1022"/>
      <c r="DS124" s="1022"/>
      <c r="DT124" s="1022"/>
      <c r="DU124" s="1023"/>
      <c r="DV124" s="1024" t="s">
        <v>488</v>
      </c>
      <c r="DW124" s="1025"/>
      <c r="DX124" s="1025"/>
      <c r="DY124" s="1025"/>
      <c r="DZ124" s="1026"/>
    </row>
    <row r="125" spans="1:130" s="230" customFormat="1" ht="26.25" customHeight="1" x14ac:dyDescent="0.25">
      <c r="A125" s="1093"/>
      <c r="B125" s="985"/>
      <c r="C125" s="958" t="s">
        <v>471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445</v>
      </c>
      <c r="AB125" s="995"/>
      <c r="AC125" s="995"/>
      <c r="AD125" s="995"/>
      <c r="AE125" s="996"/>
      <c r="AF125" s="997" t="s">
        <v>489</v>
      </c>
      <c r="AG125" s="995"/>
      <c r="AH125" s="995"/>
      <c r="AI125" s="995"/>
      <c r="AJ125" s="996"/>
      <c r="AK125" s="997" t="s">
        <v>445</v>
      </c>
      <c r="AL125" s="995"/>
      <c r="AM125" s="995"/>
      <c r="AN125" s="995"/>
      <c r="AO125" s="996"/>
      <c r="AP125" s="998" t="s">
        <v>445</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490</v>
      </c>
      <c r="CL125" s="1043"/>
      <c r="CM125" s="1043"/>
      <c r="CN125" s="1043"/>
      <c r="CO125" s="1044"/>
      <c r="CP125" s="965" t="s">
        <v>491</v>
      </c>
      <c r="CQ125" s="933"/>
      <c r="CR125" s="933"/>
      <c r="CS125" s="933"/>
      <c r="CT125" s="933"/>
      <c r="CU125" s="933"/>
      <c r="CV125" s="933"/>
      <c r="CW125" s="933"/>
      <c r="CX125" s="933"/>
      <c r="CY125" s="933"/>
      <c r="CZ125" s="933"/>
      <c r="DA125" s="933"/>
      <c r="DB125" s="933"/>
      <c r="DC125" s="933"/>
      <c r="DD125" s="933"/>
      <c r="DE125" s="933"/>
      <c r="DF125" s="934"/>
      <c r="DG125" s="966" t="s">
        <v>489</v>
      </c>
      <c r="DH125" s="967"/>
      <c r="DI125" s="967"/>
      <c r="DJ125" s="967"/>
      <c r="DK125" s="967"/>
      <c r="DL125" s="967" t="s">
        <v>445</v>
      </c>
      <c r="DM125" s="967"/>
      <c r="DN125" s="967"/>
      <c r="DO125" s="967"/>
      <c r="DP125" s="967"/>
      <c r="DQ125" s="967" t="s">
        <v>445</v>
      </c>
      <c r="DR125" s="967"/>
      <c r="DS125" s="967"/>
      <c r="DT125" s="967"/>
      <c r="DU125" s="967"/>
      <c r="DV125" s="968" t="s">
        <v>488</v>
      </c>
      <c r="DW125" s="968"/>
      <c r="DX125" s="968"/>
      <c r="DY125" s="968"/>
      <c r="DZ125" s="969"/>
    </row>
    <row r="126" spans="1:130" s="230" customFormat="1" ht="26.25" customHeight="1" thickBot="1" x14ac:dyDescent="0.3">
      <c r="A126" s="1093"/>
      <c r="B126" s="985"/>
      <c r="C126" s="958" t="s">
        <v>473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35317</v>
      </c>
      <c r="AB126" s="995"/>
      <c r="AC126" s="995"/>
      <c r="AD126" s="995"/>
      <c r="AE126" s="996"/>
      <c r="AF126" s="997">
        <v>42935</v>
      </c>
      <c r="AG126" s="995"/>
      <c r="AH126" s="995"/>
      <c r="AI126" s="995"/>
      <c r="AJ126" s="996"/>
      <c r="AK126" s="997">
        <v>36793</v>
      </c>
      <c r="AL126" s="995"/>
      <c r="AM126" s="995"/>
      <c r="AN126" s="995"/>
      <c r="AO126" s="996"/>
      <c r="AP126" s="998">
        <v>0.2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492</v>
      </c>
      <c r="CQ126" s="959"/>
      <c r="CR126" s="959"/>
      <c r="CS126" s="959"/>
      <c r="CT126" s="959"/>
      <c r="CU126" s="959"/>
      <c r="CV126" s="959"/>
      <c r="CW126" s="959"/>
      <c r="CX126" s="959"/>
      <c r="CY126" s="959"/>
      <c r="CZ126" s="959"/>
      <c r="DA126" s="959"/>
      <c r="DB126" s="959"/>
      <c r="DC126" s="959"/>
      <c r="DD126" s="959"/>
      <c r="DE126" s="959"/>
      <c r="DF126" s="960"/>
      <c r="DG126" s="961" t="s">
        <v>445</v>
      </c>
      <c r="DH126" s="962"/>
      <c r="DI126" s="962"/>
      <c r="DJ126" s="962"/>
      <c r="DK126" s="962"/>
      <c r="DL126" s="962" t="s">
        <v>487</v>
      </c>
      <c r="DM126" s="962"/>
      <c r="DN126" s="962"/>
      <c r="DO126" s="962"/>
      <c r="DP126" s="962"/>
      <c r="DQ126" s="962" t="s">
        <v>487</v>
      </c>
      <c r="DR126" s="962"/>
      <c r="DS126" s="962"/>
      <c r="DT126" s="962"/>
      <c r="DU126" s="962"/>
      <c r="DV126" s="963" t="s">
        <v>445</v>
      </c>
      <c r="DW126" s="963"/>
      <c r="DX126" s="963"/>
      <c r="DY126" s="963"/>
      <c r="DZ126" s="964"/>
    </row>
    <row r="127" spans="1:130" s="230" customFormat="1" ht="26.25" customHeight="1" x14ac:dyDescent="0.25">
      <c r="A127" s="1094"/>
      <c r="B127" s="987"/>
      <c r="C127" s="1009" t="s">
        <v>493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445</v>
      </c>
      <c r="AB127" s="995"/>
      <c r="AC127" s="995"/>
      <c r="AD127" s="995"/>
      <c r="AE127" s="996"/>
      <c r="AF127" s="997" t="s">
        <v>445</v>
      </c>
      <c r="AG127" s="995"/>
      <c r="AH127" s="995"/>
      <c r="AI127" s="995"/>
      <c r="AJ127" s="996"/>
      <c r="AK127" s="997" t="s">
        <v>445</v>
      </c>
      <c r="AL127" s="995"/>
      <c r="AM127" s="995"/>
      <c r="AN127" s="995"/>
      <c r="AO127" s="996"/>
      <c r="AP127" s="998" t="s">
        <v>487</v>
      </c>
      <c r="AQ127" s="999"/>
      <c r="AR127" s="999"/>
      <c r="AS127" s="999"/>
      <c r="AT127" s="1000"/>
      <c r="AU127" s="232"/>
      <c r="AV127" s="232"/>
      <c r="AW127" s="232"/>
      <c r="AX127" s="1067" t="s">
        <v>494</v>
      </c>
      <c r="AY127" s="1068"/>
      <c r="AZ127" s="1068"/>
      <c r="BA127" s="1068"/>
      <c r="BB127" s="1068"/>
      <c r="BC127" s="1068"/>
      <c r="BD127" s="1068"/>
      <c r="BE127" s="1069"/>
      <c r="BF127" s="1070" t="s">
        <v>495</v>
      </c>
      <c r="BG127" s="1068"/>
      <c r="BH127" s="1068"/>
      <c r="BI127" s="1068"/>
      <c r="BJ127" s="1068"/>
      <c r="BK127" s="1068"/>
      <c r="BL127" s="1069"/>
      <c r="BM127" s="1070" t="s">
        <v>496</v>
      </c>
      <c r="BN127" s="1068"/>
      <c r="BO127" s="1068"/>
      <c r="BP127" s="1068"/>
      <c r="BQ127" s="1068"/>
      <c r="BR127" s="1068"/>
      <c r="BS127" s="1069"/>
      <c r="BT127" s="1070" t="s">
        <v>497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498</v>
      </c>
      <c r="CQ127" s="959"/>
      <c r="CR127" s="959"/>
      <c r="CS127" s="959"/>
      <c r="CT127" s="959"/>
      <c r="CU127" s="959"/>
      <c r="CV127" s="959"/>
      <c r="CW127" s="959"/>
      <c r="CX127" s="959"/>
      <c r="CY127" s="959"/>
      <c r="CZ127" s="959"/>
      <c r="DA127" s="959"/>
      <c r="DB127" s="959"/>
      <c r="DC127" s="959"/>
      <c r="DD127" s="959"/>
      <c r="DE127" s="959"/>
      <c r="DF127" s="960"/>
      <c r="DG127" s="961" t="s">
        <v>487</v>
      </c>
      <c r="DH127" s="962"/>
      <c r="DI127" s="962"/>
      <c r="DJ127" s="962"/>
      <c r="DK127" s="962"/>
      <c r="DL127" s="962" t="s">
        <v>489</v>
      </c>
      <c r="DM127" s="962"/>
      <c r="DN127" s="962"/>
      <c r="DO127" s="962"/>
      <c r="DP127" s="962"/>
      <c r="DQ127" s="962" t="s">
        <v>445</v>
      </c>
      <c r="DR127" s="962"/>
      <c r="DS127" s="962"/>
      <c r="DT127" s="962"/>
      <c r="DU127" s="962"/>
      <c r="DV127" s="963" t="s">
        <v>445</v>
      </c>
      <c r="DW127" s="963"/>
      <c r="DX127" s="963"/>
      <c r="DY127" s="963"/>
      <c r="DZ127" s="964"/>
    </row>
    <row r="128" spans="1:130" s="230" customFormat="1" ht="26.25" customHeight="1" thickBot="1" x14ac:dyDescent="0.3">
      <c r="A128" s="1077" t="s">
        <v>499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500</v>
      </c>
      <c r="X128" s="1079"/>
      <c r="Y128" s="1079"/>
      <c r="Z128" s="1080"/>
      <c r="AA128" s="1081">
        <v>162492</v>
      </c>
      <c r="AB128" s="1082"/>
      <c r="AC128" s="1082"/>
      <c r="AD128" s="1082"/>
      <c r="AE128" s="1083"/>
      <c r="AF128" s="1084">
        <v>166526</v>
      </c>
      <c r="AG128" s="1082"/>
      <c r="AH128" s="1082"/>
      <c r="AI128" s="1082"/>
      <c r="AJ128" s="1083"/>
      <c r="AK128" s="1084">
        <v>166484</v>
      </c>
      <c r="AL128" s="1082"/>
      <c r="AM128" s="1082"/>
      <c r="AN128" s="1082"/>
      <c r="AO128" s="1083"/>
      <c r="AP128" s="1085"/>
      <c r="AQ128" s="1086"/>
      <c r="AR128" s="1086"/>
      <c r="AS128" s="1086"/>
      <c r="AT128" s="1087"/>
      <c r="AU128" s="232"/>
      <c r="AV128" s="232"/>
      <c r="AW128" s="232"/>
      <c r="AX128" s="932" t="s">
        <v>501</v>
      </c>
      <c r="AY128" s="933"/>
      <c r="AZ128" s="933"/>
      <c r="BA128" s="933"/>
      <c r="BB128" s="933"/>
      <c r="BC128" s="933"/>
      <c r="BD128" s="933"/>
      <c r="BE128" s="934"/>
      <c r="BF128" s="1088" t="s">
        <v>445</v>
      </c>
      <c r="BG128" s="1089"/>
      <c r="BH128" s="1089"/>
      <c r="BI128" s="1089"/>
      <c r="BJ128" s="1089"/>
      <c r="BK128" s="1089"/>
      <c r="BL128" s="1090"/>
      <c r="BM128" s="1088">
        <v>12.51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502</v>
      </c>
      <c r="CQ128" s="762"/>
      <c r="CR128" s="762"/>
      <c r="CS128" s="762"/>
      <c r="CT128" s="762"/>
      <c r="CU128" s="762"/>
      <c r="CV128" s="762"/>
      <c r="CW128" s="762"/>
      <c r="CX128" s="762"/>
      <c r="CY128" s="762"/>
      <c r="CZ128" s="762"/>
      <c r="DA128" s="762"/>
      <c r="DB128" s="762"/>
      <c r="DC128" s="762"/>
      <c r="DD128" s="762"/>
      <c r="DE128" s="762"/>
      <c r="DF128" s="1072"/>
      <c r="DG128" s="1073">
        <v>34100</v>
      </c>
      <c r="DH128" s="1074"/>
      <c r="DI128" s="1074"/>
      <c r="DJ128" s="1074"/>
      <c r="DK128" s="1074"/>
      <c r="DL128" s="1074">
        <v>31900</v>
      </c>
      <c r="DM128" s="1074"/>
      <c r="DN128" s="1074"/>
      <c r="DO128" s="1074"/>
      <c r="DP128" s="1074"/>
      <c r="DQ128" s="1074">
        <v>29700</v>
      </c>
      <c r="DR128" s="1074"/>
      <c r="DS128" s="1074"/>
      <c r="DT128" s="1074"/>
      <c r="DU128" s="1074"/>
      <c r="DV128" s="1075">
        <v>0.2</v>
      </c>
      <c r="DW128" s="1075"/>
      <c r="DX128" s="1075"/>
      <c r="DY128" s="1075"/>
      <c r="DZ128" s="1076"/>
    </row>
    <row r="129" spans="1:131" s="230" customFormat="1" ht="26.25" customHeight="1" x14ac:dyDescent="0.2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503</v>
      </c>
      <c r="X129" s="1107"/>
      <c r="Y129" s="1107"/>
      <c r="Z129" s="1108"/>
      <c r="AA129" s="994">
        <v>19743426</v>
      </c>
      <c r="AB129" s="995"/>
      <c r="AC129" s="995"/>
      <c r="AD129" s="995"/>
      <c r="AE129" s="996"/>
      <c r="AF129" s="997">
        <v>20494051</v>
      </c>
      <c r="AG129" s="995"/>
      <c r="AH129" s="995"/>
      <c r="AI129" s="995"/>
      <c r="AJ129" s="996"/>
      <c r="AK129" s="997">
        <v>19852331</v>
      </c>
      <c r="AL129" s="995"/>
      <c r="AM129" s="995"/>
      <c r="AN129" s="995"/>
      <c r="AO129" s="996"/>
      <c r="AP129" s="1109"/>
      <c r="AQ129" s="1110"/>
      <c r="AR129" s="1110"/>
      <c r="AS129" s="1110"/>
      <c r="AT129" s="1111"/>
      <c r="AU129" s="233"/>
      <c r="AV129" s="233"/>
      <c r="AW129" s="233"/>
      <c r="AX129" s="1101" t="s">
        <v>504</v>
      </c>
      <c r="AY129" s="959"/>
      <c r="AZ129" s="959"/>
      <c r="BA129" s="959"/>
      <c r="BB129" s="959"/>
      <c r="BC129" s="959"/>
      <c r="BD129" s="959"/>
      <c r="BE129" s="960"/>
      <c r="BF129" s="1102" t="s">
        <v>487</v>
      </c>
      <c r="BG129" s="1103"/>
      <c r="BH129" s="1103"/>
      <c r="BI129" s="1103"/>
      <c r="BJ129" s="1103"/>
      <c r="BK129" s="1103"/>
      <c r="BL129" s="1104"/>
      <c r="BM129" s="1102">
        <v>17.510000000000002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5">
      <c r="A130" s="970" t="s">
        <v>505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506</v>
      </c>
      <c r="X130" s="1107"/>
      <c r="Y130" s="1107"/>
      <c r="Z130" s="1108"/>
      <c r="AA130" s="994">
        <v>4396474</v>
      </c>
      <c r="AB130" s="995"/>
      <c r="AC130" s="995"/>
      <c r="AD130" s="995"/>
      <c r="AE130" s="996"/>
      <c r="AF130" s="997">
        <v>4555844</v>
      </c>
      <c r="AG130" s="995"/>
      <c r="AH130" s="995"/>
      <c r="AI130" s="995"/>
      <c r="AJ130" s="996"/>
      <c r="AK130" s="997">
        <v>4489477</v>
      </c>
      <c r="AL130" s="995"/>
      <c r="AM130" s="995"/>
      <c r="AN130" s="995"/>
      <c r="AO130" s="996"/>
      <c r="AP130" s="1109"/>
      <c r="AQ130" s="1110"/>
      <c r="AR130" s="1110"/>
      <c r="AS130" s="1110"/>
      <c r="AT130" s="1111"/>
      <c r="AU130" s="233"/>
      <c r="AV130" s="233"/>
      <c r="AW130" s="233"/>
      <c r="AX130" s="1101" t="s">
        <v>507</v>
      </c>
      <c r="AY130" s="959"/>
      <c r="AZ130" s="959"/>
      <c r="BA130" s="959"/>
      <c r="BB130" s="959"/>
      <c r="BC130" s="959"/>
      <c r="BD130" s="959"/>
      <c r="BE130" s="960"/>
      <c r="BF130" s="1137">
        <v>12.6</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3">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508</v>
      </c>
      <c r="X131" s="1144"/>
      <c r="Y131" s="1144"/>
      <c r="Z131" s="1145"/>
      <c r="AA131" s="1040">
        <v>15346952</v>
      </c>
      <c r="AB131" s="1022"/>
      <c r="AC131" s="1022"/>
      <c r="AD131" s="1022"/>
      <c r="AE131" s="1023"/>
      <c r="AF131" s="1021">
        <v>15938207</v>
      </c>
      <c r="AG131" s="1022"/>
      <c r="AH131" s="1022"/>
      <c r="AI131" s="1022"/>
      <c r="AJ131" s="1023"/>
      <c r="AK131" s="1021">
        <v>15362854</v>
      </c>
      <c r="AL131" s="1022"/>
      <c r="AM131" s="1022"/>
      <c r="AN131" s="1022"/>
      <c r="AO131" s="1023"/>
      <c r="AP131" s="1146"/>
      <c r="AQ131" s="1147"/>
      <c r="AR131" s="1147"/>
      <c r="AS131" s="1147"/>
      <c r="AT131" s="1148"/>
      <c r="AU131" s="233"/>
      <c r="AV131" s="233"/>
      <c r="AW131" s="233"/>
      <c r="AX131" s="1119" t="s">
        <v>509</v>
      </c>
      <c r="AY131" s="762"/>
      <c r="AZ131" s="762"/>
      <c r="BA131" s="762"/>
      <c r="BB131" s="762"/>
      <c r="BC131" s="762"/>
      <c r="BD131" s="762"/>
      <c r="BE131" s="1072"/>
      <c r="BF131" s="1120">
        <v>101.9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5">
      <c r="A132" s="1126" t="s">
        <v>510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511</v>
      </c>
      <c r="W132" s="1130"/>
      <c r="X132" s="1130"/>
      <c r="Y132" s="1130"/>
      <c r="Z132" s="1131"/>
      <c r="AA132" s="1132">
        <v>11.049216810000001</v>
      </c>
      <c r="AB132" s="1133"/>
      <c r="AC132" s="1133"/>
      <c r="AD132" s="1133"/>
      <c r="AE132" s="1134"/>
      <c r="AF132" s="1135">
        <v>13.04712632</v>
      </c>
      <c r="AG132" s="1133"/>
      <c r="AH132" s="1133"/>
      <c r="AI132" s="1133"/>
      <c r="AJ132" s="1134"/>
      <c r="AK132" s="1135">
        <v>14.00034134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3">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512</v>
      </c>
      <c r="W133" s="1113"/>
      <c r="X133" s="1113"/>
      <c r="Y133" s="1113"/>
      <c r="Z133" s="1114"/>
      <c r="AA133" s="1115">
        <v>11.9</v>
      </c>
      <c r="AB133" s="1116"/>
      <c r="AC133" s="1116"/>
      <c r="AD133" s="1116"/>
      <c r="AE133" s="1117"/>
      <c r="AF133" s="1115">
        <v>12.2</v>
      </c>
      <c r="AG133" s="1116"/>
      <c r="AH133" s="1116"/>
      <c r="AI133" s="1116"/>
      <c r="AJ133" s="1117"/>
      <c r="AK133" s="1115">
        <v>12.6</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2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TmQ+XYsOcZ7rODGji0QiiggyV4jTkhRJcFXNIxQYZ8lebS9eDJ5ze0DBaB47qR2bgeRuzAGPVi9qjZWgWYg7g==" saltValue="m8qK35rsMNyDGG0EbT3l9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60" customWidth="1"/>
    <col min="121" max="121" width="0" style="259" hidden="1" customWidth="1"/>
    <col min="122" max="16384" width="9" style="259" hidden="1"/>
  </cols>
  <sheetData>
    <row r="1" spans="1:120" ht="12.75"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9"/>
    </row>
    <row r="17" spans="119:120" ht="12.75" x14ac:dyDescent="0.25">
      <c r="DP17" s="259"/>
    </row>
    <row r="18" spans="119:120" ht="12.75" x14ac:dyDescent="0.25"/>
    <row r="19" spans="119:120" ht="12.75" x14ac:dyDescent="0.25"/>
    <row r="20" spans="119:120" ht="12.75" x14ac:dyDescent="0.25">
      <c r="DO20" s="259"/>
      <c r="DP20" s="259"/>
    </row>
    <row r="21" spans="119:120" ht="12.75" x14ac:dyDescent="0.25">
      <c r="DP21" s="259"/>
    </row>
    <row r="22" spans="119:120" ht="12.75" x14ac:dyDescent="0.25"/>
    <row r="23" spans="119:120" ht="12.75" x14ac:dyDescent="0.25">
      <c r="DO23" s="259"/>
      <c r="DP23" s="259"/>
    </row>
    <row r="24" spans="119:120" ht="12.75" x14ac:dyDescent="0.25">
      <c r="DP24" s="259"/>
    </row>
    <row r="25" spans="119:120" ht="12.75" x14ac:dyDescent="0.25">
      <c r="DP25" s="259"/>
    </row>
    <row r="26" spans="119:120" ht="12.75" x14ac:dyDescent="0.25">
      <c r="DO26" s="259"/>
      <c r="DP26" s="259"/>
    </row>
    <row r="27" spans="119:120" ht="12.75" x14ac:dyDescent="0.25"/>
    <row r="28" spans="119:120" ht="12.75" x14ac:dyDescent="0.25">
      <c r="DO28" s="259"/>
      <c r="DP28" s="259"/>
    </row>
    <row r="29" spans="119:120" ht="12.75" x14ac:dyDescent="0.25">
      <c r="DP29" s="259"/>
    </row>
    <row r="30" spans="119:120" ht="12.75" x14ac:dyDescent="0.25"/>
    <row r="31" spans="119:120" ht="12.75" x14ac:dyDescent="0.25">
      <c r="DO31" s="259"/>
      <c r="DP31" s="259"/>
    </row>
    <row r="32" spans="119:120" ht="12.75" x14ac:dyDescent="0.25"/>
    <row r="33" spans="98:120" ht="12.75" x14ac:dyDescent="0.25">
      <c r="DO33" s="259"/>
      <c r="DP33" s="259"/>
    </row>
    <row r="34" spans="98:120" ht="12.75" x14ac:dyDescent="0.25">
      <c r="DM34" s="259"/>
    </row>
    <row r="35" spans="98:120" ht="12.75" x14ac:dyDescent="0.25">
      <c r="CT35" s="259"/>
      <c r="CU35" s="259"/>
      <c r="CV35" s="259"/>
      <c r="CY35" s="259"/>
      <c r="CZ35" s="259"/>
      <c r="DA35" s="259"/>
      <c r="DD35" s="259"/>
      <c r="DE35" s="259"/>
      <c r="DF35" s="259"/>
      <c r="DI35" s="259"/>
      <c r="DJ35" s="259"/>
      <c r="DK35" s="259"/>
      <c r="DM35" s="259"/>
      <c r="DN35" s="259"/>
      <c r="DO35" s="259"/>
      <c r="DP35" s="259"/>
    </row>
    <row r="36" spans="98:120" ht="12.75" x14ac:dyDescent="0.25"/>
    <row r="37" spans="98:120" ht="12.75" x14ac:dyDescent="0.25">
      <c r="CW37" s="259"/>
      <c r="DB37" s="259"/>
      <c r="DG37" s="259"/>
      <c r="DL37" s="259"/>
      <c r="DP37" s="259"/>
    </row>
    <row r="38" spans="98:120" ht="12.75" x14ac:dyDescent="0.25">
      <c r="CT38" s="259"/>
      <c r="CU38" s="259"/>
      <c r="CV38" s="259"/>
      <c r="CW38" s="259"/>
      <c r="CY38" s="259"/>
      <c r="CZ38" s="259"/>
      <c r="DA38" s="259"/>
      <c r="DB38" s="259"/>
      <c r="DD38" s="259"/>
      <c r="DE38" s="259"/>
      <c r="DF38" s="259"/>
      <c r="DG38" s="259"/>
      <c r="DI38" s="259"/>
      <c r="DJ38" s="259"/>
      <c r="DK38" s="259"/>
      <c r="DL38" s="259"/>
      <c r="DN38" s="259"/>
      <c r="DO38" s="259"/>
      <c r="DP38" s="25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9"/>
      <c r="DO49" s="259"/>
      <c r="DP49" s="25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9"/>
      <c r="CS63" s="259"/>
      <c r="CX63" s="259"/>
      <c r="DC63" s="259"/>
      <c r="DH63" s="259"/>
    </row>
    <row r="64" spans="22:120" ht="12.75" x14ac:dyDescent="0.25">
      <c r="V64" s="259"/>
    </row>
    <row r="65" spans="15:120" ht="12.75" x14ac:dyDescent="0.2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2.75" x14ac:dyDescent="0.25">
      <c r="Q66" s="259"/>
      <c r="S66" s="259"/>
      <c r="U66" s="259"/>
      <c r="DM66" s="259"/>
    </row>
    <row r="67" spans="15:120" ht="12.75" x14ac:dyDescent="0.2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2.75" x14ac:dyDescent="0.25"/>
    <row r="69" spans="15:120" ht="12.75" x14ac:dyDescent="0.25"/>
    <row r="70" spans="15:120" ht="12.75" x14ac:dyDescent="0.25"/>
    <row r="71" spans="15:120" ht="12.75" x14ac:dyDescent="0.25"/>
    <row r="72" spans="15:120" ht="12.75" x14ac:dyDescent="0.25">
      <c r="DP72" s="259"/>
    </row>
    <row r="73" spans="15:120" ht="12.75" x14ac:dyDescent="0.25">
      <c r="DP73" s="25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9"/>
      <c r="CX96" s="259"/>
      <c r="DC96" s="259"/>
      <c r="DH96" s="259"/>
    </row>
    <row r="97" spans="24:120" ht="12.75" x14ac:dyDescent="0.25">
      <c r="CS97" s="259"/>
      <c r="CX97" s="259"/>
      <c r="DC97" s="259"/>
      <c r="DH97" s="259"/>
      <c r="DP97" s="260" t="s">
        <v>513</v>
      </c>
    </row>
    <row r="98" spans="24:120" ht="12.75" hidden="1" x14ac:dyDescent="0.25">
      <c r="CS98" s="259"/>
      <c r="CX98" s="259"/>
      <c r="DC98" s="259"/>
      <c r="DH98" s="259"/>
    </row>
    <row r="99" spans="24:120" ht="12.75" hidden="1" x14ac:dyDescent="0.25">
      <c r="CS99" s="259"/>
      <c r="CX99" s="259"/>
      <c r="DC99" s="259"/>
      <c r="DH99" s="259"/>
    </row>
    <row r="101" spans="24:120" ht="12" hidden="1" customHeight="1" x14ac:dyDescent="0.2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5">
      <c r="CU102" s="259"/>
      <c r="CZ102" s="259"/>
      <c r="DE102" s="259"/>
      <c r="DJ102" s="259"/>
      <c r="DM102" s="259"/>
    </row>
    <row r="103" spans="24:120" ht="12.75" hidden="1" x14ac:dyDescent="0.25">
      <c r="CT103" s="259"/>
      <c r="CV103" s="259"/>
      <c r="CW103" s="259"/>
      <c r="CY103" s="259"/>
      <c r="DA103" s="259"/>
      <c r="DB103" s="259"/>
      <c r="DD103" s="259"/>
      <c r="DF103" s="259"/>
      <c r="DG103" s="259"/>
      <c r="DI103" s="259"/>
      <c r="DK103" s="259"/>
      <c r="DL103" s="259"/>
      <c r="DM103" s="259"/>
      <c r="DN103" s="259"/>
      <c r="DO103" s="259"/>
      <c r="DP103" s="259"/>
    </row>
    <row r="104" spans="24:120" ht="12.75" hidden="1" x14ac:dyDescent="0.25">
      <c r="CV104" s="259"/>
      <c r="CW104" s="259"/>
      <c r="DA104" s="259"/>
      <c r="DB104" s="259"/>
      <c r="DF104" s="259"/>
      <c r="DG104" s="259"/>
      <c r="DK104" s="259"/>
      <c r="DL104" s="259"/>
      <c r="DN104" s="259"/>
      <c r="DO104" s="259"/>
      <c r="DP104" s="259"/>
    </row>
    <row r="105" spans="24:120" ht="12.75" hidden="1" customHeight="1" x14ac:dyDescent="0.25"/>
  </sheetData>
  <sheetProtection algorithmName="SHA-512" hashValue="Od3PncPWlfX2tXY7SpfPTWKaccqaieS/VyQXE1yYZ7A6LhnVCfelJxvxZiMPf+w/s51fdQBCkfgrGaKoj+1r9w==" saltValue="rttdUnGJGtTDpDFWXhtT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60" customWidth="1"/>
    <col min="117" max="16384" width="9" style="259" hidden="1"/>
  </cols>
  <sheetData>
    <row r="1" spans="2:116" ht="12.75"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2.75" x14ac:dyDescent="0.25"/>
    <row r="3" spans="2:116" ht="12.75" x14ac:dyDescent="0.25"/>
    <row r="4" spans="2:116" ht="12.75" x14ac:dyDescent="0.2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2.75" x14ac:dyDescent="0.2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2.75" x14ac:dyDescent="0.25"/>
    <row r="20" spans="9:116" ht="12.75" x14ac:dyDescent="0.25"/>
    <row r="21" spans="9:116" ht="12.75" x14ac:dyDescent="0.25">
      <c r="DL21" s="259"/>
    </row>
    <row r="22" spans="9:116" ht="12.75" x14ac:dyDescent="0.25">
      <c r="DI22" s="259"/>
      <c r="DJ22" s="259"/>
      <c r="DK22" s="259"/>
      <c r="DL22" s="259"/>
    </row>
    <row r="23" spans="9:116" ht="12.75" x14ac:dyDescent="0.25">
      <c r="CY23" s="259"/>
      <c r="CZ23" s="259"/>
      <c r="DA23" s="259"/>
      <c r="DB23" s="259"/>
      <c r="DC23" s="259"/>
      <c r="DD23" s="259"/>
      <c r="DE23" s="259"/>
      <c r="DF23" s="259"/>
      <c r="DG23" s="259"/>
      <c r="DH23" s="259"/>
      <c r="DI23" s="259"/>
      <c r="DJ23" s="259"/>
      <c r="DK23" s="259"/>
      <c r="DL23" s="25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9"/>
      <c r="DA35" s="259"/>
      <c r="DB35" s="259"/>
      <c r="DC35" s="259"/>
      <c r="DD35" s="259"/>
      <c r="DE35" s="259"/>
      <c r="DF35" s="259"/>
      <c r="DG35" s="259"/>
      <c r="DH35" s="259"/>
      <c r="DI35" s="259"/>
      <c r="DJ35" s="259"/>
      <c r="DK35" s="259"/>
      <c r="DL35" s="259"/>
    </row>
    <row r="36" spans="15:116" ht="12.75" x14ac:dyDescent="0.25"/>
    <row r="37" spans="15:116" ht="12.75" x14ac:dyDescent="0.25">
      <c r="DL37" s="259"/>
    </row>
    <row r="38" spans="15:116" ht="12.75" x14ac:dyDescent="0.25">
      <c r="DI38" s="259"/>
      <c r="DJ38" s="259"/>
      <c r="DK38" s="259"/>
      <c r="DL38" s="259"/>
    </row>
    <row r="39" spans="15:116" ht="12.75" x14ac:dyDescent="0.25"/>
    <row r="40" spans="15:116" ht="12.75" x14ac:dyDescent="0.25"/>
    <row r="41" spans="15:116" ht="12.75" x14ac:dyDescent="0.25"/>
    <row r="42" spans="15:116" ht="12.75" x14ac:dyDescent="0.25"/>
    <row r="43" spans="15:116" ht="12.75" x14ac:dyDescent="0.2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2.75" x14ac:dyDescent="0.25">
      <c r="DL44" s="259"/>
    </row>
    <row r="45" spans="15:116" ht="12.75" x14ac:dyDescent="0.25"/>
    <row r="46" spans="15:116" ht="12.75" x14ac:dyDescent="0.25">
      <c r="DA46" s="259"/>
      <c r="DB46" s="259"/>
      <c r="DC46" s="259"/>
      <c r="DD46" s="259"/>
      <c r="DE46" s="259"/>
      <c r="DF46" s="259"/>
      <c r="DG46" s="259"/>
      <c r="DH46" s="259"/>
      <c r="DI46" s="259"/>
      <c r="DJ46" s="259"/>
      <c r="DK46" s="259"/>
      <c r="DL46" s="259"/>
    </row>
    <row r="47" spans="15:116" ht="12.75" x14ac:dyDescent="0.25"/>
    <row r="48" spans="15:116" ht="12.75" x14ac:dyDescent="0.25"/>
    <row r="49" spans="104:116" ht="12.75" x14ac:dyDescent="0.25"/>
    <row r="50" spans="104:116" ht="12.75" x14ac:dyDescent="0.25">
      <c r="CZ50" s="259"/>
      <c r="DA50" s="259"/>
      <c r="DB50" s="259"/>
      <c r="DC50" s="259"/>
      <c r="DD50" s="259"/>
      <c r="DE50" s="259"/>
      <c r="DF50" s="259"/>
      <c r="DG50" s="259"/>
      <c r="DH50" s="259"/>
      <c r="DI50" s="259"/>
      <c r="DJ50" s="259"/>
      <c r="DK50" s="259"/>
      <c r="DL50" s="259"/>
    </row>
    <row r="51" spans="104:116" ht="12.75" x14ac:dyDescent="0.25"/>
    <row r="52" spans="104:116" ht="12.75" x14ac:dyDescent="0.25"/>
    <row r="53" spans="104:116" ht="12.75" x14ac:dyDescent="0.25">
      <c r="DL53" s="25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9"/>
      <c r="DD67" s="259"/>
      <c r="DE67" s="259"/>
      <c r="DF67" s="259"/>
      <c r="DG67" s="259"/>
      <c r="DH67" s="259"/>
      <c r="DI67" s="259"/>
      <c r="DJ67" s="259"/>
      <c r="DK67" s="259"/>
      <c r="DL67" s="25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oX5p6ddt4YHNUAvVkhZFanUYG+JQjuZlpFXFZMk70x8NfUJunvYoMQJMa7DcpJStA7U9/Xnk48oQiM1XIH91fQ==" saltValue="rDn7pV300RNl2Md9D77/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61" customWidth="1"/>
    <col min="37" max="44" width="17" style="261" customWidth="1"/>
    <col min="45" max="45" width="6.1328125" style="268" customWidth="1"/>
    <col min="46" max="46" width="3" style="266" customWidth="1"/>
    <col min="47" max="47" width="19.1328125" style="261" hidden="1" customWidth="1"/>
    <col min="48" max="52" width="12.59765625" style="261" hidden="1" customWidth="1"/>
    <col min="53" max="16384" width="8.59765625" style="261" hidden="1"/>
  </cols>
  <sheetData>
    <row r="1" spans="1:46" ht="12.75" x14ac:dyDescent="0.25">
      <c r="AS1" s="262"/>
      <c r="AT1" s="262"/>
    </row>
    <row r="2" spans="1:46" ht="12.75" x14ac:dyDescent="0.25">
      <c r="AS2" s="262"/>
      <c r="AT2" s="262"/>
    </row>
    <row r="3" spans="1:46" ht="12.75" x14ac:dyDescent="0.25">
      <c r="AS3" s="262"/>
      <c r="AT3" s="262"/>
    </row>
    <row r="4" spans="1:46" ht="12.75" x14ac:dyDescent="0.25">
      <c r="AS4" s="262"/>
      <c r="AT4" s="262"/>
    </row>
    <row r="5" spans="1:46" ht="16.149999999999999" x14ac:dyDescent="0.25">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2.75" x14ac:dyDescent="0.2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2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516</v>
      </c>
      <c r="AP7" s="272"/>
      <c r="AQ7" s="273" t="s">
        <v>517</v>
      </c>
      <c r="AR7" s="274"/>
    </row>
    <row r="8" spans="1:46" ht="12.75" x14ac:dyDescent="0.2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518</v>
      </c>
      <c r="AQ8" s="279" t="s">
        <v>519</v>
      </c>
      <c r="AR8" s="280" t="s">
        <v>520</v>
      </c>
    </row>
    <row r="9" spans="1:46" ht="12.75" x14ac:dyDescent="0.2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521</v>
      </c>
      <c r="AL9" s="1153"/>
      <c r="AM9" s="1153"/>
      <c r="AN9" s="1154"/>
      <c r="AO9" s="281">
        <v>4163034</v>
      </c>
      <c r="AP9" s="281">
        <v>84663</v>
      </c>
      <c r="AQ9" s="282">
        <v>105319</v>
      </c>
      <c r="AR9" s="283">
        <v>-19.600000000000001</v>
      </c>
    </row>
    <row r="10" spans="1:46" ht="13.5" customHeight="1" x14ac:dyDescent="0.2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522</v>
      </c>
      <c r="AL10" s="1153"/>
      <c r="AM10" s="1153"/>
      <c r="AN10" s="1154"/>
      <c r="AO10" s="284">
        <v>820196</v>
      </c>
      <c r="AP10" s="284">
        <v>16680</v>
      </c>
      <c r="AQ10" s="285">
        <v>9860</v>
      </c>
      <c r="AR10" s="286">
        <v>69.2</v>
      </c>
    </row>
    <row r="11" spans="1:46" ht="13.5" customHeight="1" x14ac:dyDescent="0.2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523</v>
      </c>
      <c r="AL11" s="1153"/>
      <c r="AM11" s="1153"/>
      <c r="AN11" s="1154"/>
      <c r="AO11" s="284">
        <v>1584</v>
      </c>
      <c r="AP11" s="284">
        <v>32</v>
      </c>
      <c r="AQ11" s="285">
        <v>1656</v>
      </c>
      <c r="AR11" s="286">
        <v>-98.1</v>
      </c>
    </row>
    <row r="12" spans="1:46" ht="13.5" customHeight="1" x14ac:dyDescent="0.2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524</v>
      </c>
      <c r="AL12" s="1153"/>
      <c r="AM12" s="1153"/>
      <c r="AN12" s="1154"/>
      <c r="AO12" s="284" t="s">
        <v>525</v>
      </c>
      <c r="AP12" s="284" t="s">
        <v>525</v>
      </c>
      <c r="AQ12" s="285">
        <v>3</v>
      </c>
      <c r="AR12" s="286" t="s">
        <v>525</v>
      </c>
    </row>
    <row r="13" spans="1:46" ht="13.5" customHeight="1" x14ac:dyDescent="0.2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526</v>
      </c>
      <c r="AL13" s="1153"/>
      <c r="AM13" s="1153"/>
      <c r="AN13" s="1154"/>
      <c r="AO13" s="284">
        <v>292629</v>
      </c>
      <c r="AP13" s="284">
        <v>5951</v>
      </c>
      <c r="AQ13" s="285">
        <v>4056</v>
      </c>
      <c r="AR13" s="286">
        <v>46.7</v>
      </c>
    </row>
    <row r="14" spans="1:46" ht="13.5" customHeight="1" x14ac:dyDescent="0.2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527</v>
      </c>
      <c r="AL14" s="1153"/>
      <c r="AM14" s="1153"/>
      <c r="AN14" s="1154"/>
      <c r="AO14" s="284">
        <v>161551</v>
      </c>
      <c r="AP14" s="284">
        <v>3285</v>
      </c>
      <c r="AQ14" s="285">
        <v>2339</v>
      </c>
      <c r="AR14" s="286">
        <v>40.4</v>
      </c>
    </row>
    <row r="15" spans="1:46" ht="13.5" customHeight="1" x14ac:dyDescent="0.2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528</v>
      </c>
      <c r="AL15" s="1156"/>
      <c r="AM15" s="1156"/>
      <c r="AN15" s="1157"/>
      <c r="AO15" s="284">
        <v>-294483</v>
      </c>
      <c r="AP15" s="284">
        <v>-5989</v>
      </c>
      <c r="AQ15" s="285">
        <v>-7717</v>
      </c>
      <c r="AR15" s="286">
        <v>-22.4</v>
      </c>
    </row>
    <row r="16" spans="1:46" ht="12.75" x14ac:dyDescent="0.2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189</v>
      </c>
      <c r="AL16" s="1156"/>
      <c r="AM16" s="1156"/>
      <c r="AN16" s="1157"/>
      <c r="AO16" s="284">
        <v>5144511</v>
      </c>
      <c r="AP16" s="284">
        <v>104623</v>
      </c>
      <c r="AQ16" s="285">
        <v>115515</v>
      </c>
      <c r="AR16" s="286">
        <v>-9.4</v>
      </c>
    </row>
    <row r="17" spans="1:46" ht="12.75" x14ac:dyDescent="0.2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2.75" x14ac:dyDescent="0.2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2.75" x14ac:dyDescent="0.2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ht="12.75" x14ac:dyDescent="0.2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ht="12.75" x14ac:dyDescent="0.2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533</v>
      </c>
      <c r="AL21" s="1159"/>
      <c r="AM21" s="1159"/>
      <c r="AN21" s="1160"/>
      <c r="AO21" s="297">
        <v>8.8699999999999992</v>
      </c>
      <c r="AP21" s="298">
        <v>10.69</v>
      </c>
      <c r="AQ21" s="299">
        <v>-1.82</v>
      </c>
      <c r="AR21" s="267"/>
      <c r="AS21" s="300"/>
      <c r="AT21" s="296"/>
    </row>
    <row r="22" spans="1:46" s="301" customFormat="1" ht="12.75" x14ac:dyDescent="0.2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534</v>
      </c>
      <c r="AL22" s="1159"/>
      <c r="AM22" s="1159"/>
      <c r="AN22" s="1160"/>
      <c r="AO22" s="302">
        <v>96.2</v>
      </c>
      <c r="AP22" s="303">
        <v>97.4</v>
      </c>
      <c r="AQ22" s="304">
        <v>-1.2</v>
      </c>
      <c r="AR22" s="288"/>
      <c r="AS22" s="300"/>
      <c r="AT22" s="296"/>
    </row>
    <row r="23" spans="1:46" s="301" customFormat="1" ht="12.75" x14ac:dyDescent="0.2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2.75" x14ac:dyDescent="0.2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2.75" x14ac:dyDescent="0.2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2.75" x14ac:dyDescent="0.25">
      <c r="A26" s="1149" t="s">
        <v>535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2.75" x14ac:dyDescent="0.25">
      <c r="A27" s="309"/>
      <c r="AO27" s="262"/>
      <c r="AP27" s="262"/>
      <c r="AQ27" s="262"/>
      <c r="AR27" s="262"/>
      <c r="AS27" s="262"/>
      <c r="AT27" s="262"/>
    </row>
    <row r="28" spans="1:46" ht="16.149999999999999" x14ac:dyDescent="0.25">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2.75" x14ac:dyDescent="0.2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2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516</v>
      </c>
      <c r="AP30" s="272"/>
      <c r="AQ30" s="273" t="s">
        <v>517</v>
      </c>
      <c r="AR30" s="274"/>
    </row>
    <row r="31" spans="1:46" ht="12.75" x14ac:dyDescent="0.2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518</v>
      </c>
      <c r="AQ31" s="279" t="s">
        <v>519</v>
      </c>
      <c r="AR31" s="280" t="s">
        <v>520</v>
      </c>
    </row>
    <row r="32" spans="1:46" ht="27" customHeight="1" x14ac:dyDescent="0.2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538</v>
      </c>
      <c r="AL32" s="1167"/>
      <c r="AM32" s="1167"/>
      <c r="AN32" s="1168"/>
      <c r="AO32" s="312">
        <v>5276534</v>
      </c>
      <c r="AP32" s="312">
        <v>107308</v>
      </c>
      <c r="AQ32" s="313">
        <v>74824</v>
      </c>
      <c r="AR32" s="314">
        <v>43.4</v>
      </c>
    </row>
    <row r="33" spans="1:46" ht="13.5" customHeight="1" x14ac:dyDescent="0.2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539</v>
      </c>
      <c r="AL33" s="1167"/>
      <c r="AM33" s="1167"/>
      <c r="AN33" s="1168"/>
      <c r="AO33" s="312" t="s">
        <v>525</v>
      </c>
      <c r="AP33" s="312" t="s">
        <v>525</v>
      </c>
      <c r="AQ33" s="313" t="s">
        <v>525</v>
      </c>
      <c r="AR33" s="314" t="s">
        <v>525</v>
      </c>
    </row>
    <row r="34" spans="1:46" ht="27" customHeight="1" x14ac:dyDescent="0.2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540</v>
      </c>
      <c r="AL34" s="1167"/>
      <c r="AM34" s="1167"/>
      <c r="AN34" s="1168"/>
      <c r="AO34" s="312">
        <v>3333</v>
      </c>
      <c r="AP34" s="312">
        <v>68</v>
      </c>
      <c r="AQ34" s="313">
        <v>1</v>
      </c>
      <c r="AR34" s="314">
        <v>6700</v>
      </c>
    </row>
    <row r="35" spans="1:46" ht="27" customHeight="1" x14ac:dyDescent="0.2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541</v>
      </c>
      <c r="AL35" s="1167"/>
      <c r="AM35" s="1167"/>
      <c r="AN35" s="1168"/>
      <c r="AO35" s="312">
        <v>1142852</v>
      </c>
      <c r="AP35" s="312">
        <v>23242</v>
      </c>
      <c r="AQ35" s="313">
        <v>17427</v>
      </c>
      <c r="AR35" s="314">
        <v>33.4</v>
      </c>
    </row>
    <row r="36" spans="1:46" ht="27" customHeight="1" x14ac:dyDescent="0.2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542</v>
      </c>
      <c r="AL36" s="1167"/>
      <c r="AM36" s="1167"/>
      <c r="AN36" s="1168"/>
      <c r="AO36" s="312">
        <v>317047</v>
      </c>
      <c r="AP36" s="312">
        <v>6448</v>
      </c>
      <c r="AQ36" s="313">
        <v>2447</v>
      </c>
      <c r="AR36" s="314">
        <v>163.5</v>
      </c>
    </row>
    <row r="37" spans="1:46" ht="13.5" customHeight="1" x14ac:dyDescent="0.2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543</v>
      </c>
      <c r="AL37" s="1167"/>
      <c r="AM37" s="1167"/>
      <c r="AN37" s="1168"/>
      <c r="AO37" s="312">
        <v>67033</v>
      </c>
      <c r="AP37" s="312">
        <v>1363</v>
      </c>
      <c r="AQ37" s="313">
        <v>591</v>
      </c>
      <c r="AR37" s="314">
        <v>130.6</v>
      </c>
    </row>
    <row r="38" spans="1:46" ht="27" customHeight="1" x14ac:dyDescent="0.2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544</v>
      </c>
      <c r="AL38" s="1170"/>
      <c r="AM38" s="1170"/>
      <c r="AN38" s="1171"/>
      <c r="AO38" s="315">
        <v>14</v>
      </c>
      <c r="AP38" s="315">
        <v>0</v>
      </c>
      <c r="AQ38" s="316">
        <v>2</v>
      </c>
      <c r="AR38" s="304">
        <v>-100</v>
      </c>
      <c r="AS38" s="311"/>
    </row>
    <row r="39" spans="1:46" ht="12.75" x14ac:dyDescent="0.2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545</v>
      </c>
      <c r="AL39" s="1170"/>
      <c r="AM39" s="1170"/>
      <c r="AN39" s="1171"/>
      <c r="AO39" s="312">
        <v>-166484</v>
      </c>
      <c r="AP39" s="312">
        <v>-3386</v>
      </c>
      <c r="AQ39" s="313">
        <v>-3618</v>
      </c>
      <c r="AR39" s="314">
        <v>-6.4</v>
      </c>
      <c r="AS39" s="311"/>
    </row>
    <row r="40" spans="1:46" ht="27" customHeight="1" x14ac:dyDescent="0.2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546</v>
      </c>
      <c r="AL40" s="1167"/>
      <c r="AM40" s="1167"/>
      <c r="AN40" s="1168"/>
      <c r="AO40" s="312">
        <v>-4489477</v>
      </c>
      <c r="AP40" s="312">
        <v>-91301</v>
      </c>
      <c r="AQ40" s="313">
        <v>-63812</v>
      </c>
      <c r="AR40" s="314">
        <v>43.1</v>
      </c>
      <c r="AS40" s="311"/>
    </row>
    <row r="41" spans="1:46" ht="12.75" x14ac:dyDescent="0.2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302</v>
      </c>
      <c r="AL41" s="1173"/>
      <c r="AM41" s="1173"/>
      <c r="AN41" s="1174"/>
      <c r="AO41" s="312">
        <v>2150852</v>
      </c>
      <c r="AP41" s="312">
        <v>43741</v>
      </c>
      <c r="AQ41" s="313">
        <v>27863</v>
      </c>
      <c r="AR41" s="314">
        <v>57</v>
      </c>
      <c r="AS41" s="311"/>
    </row>
    <row r="42" spans="1:46" ht="12.75" x14ac:dyDescent="0.2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ht="12.75" x14ac:dyDescent="0.2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2.75" x14ac:dyDescent="0.2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2.75" x14ac:dyDescent="0.2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2.75" x14ac:dyDescent="0.2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5">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2.75" x14ac:dyDescent="0.2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2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516</v>
      </c>
      <c r="AN49" s="1163" t="s">
        <v>550</v>
      </c>
      <c r="AO49" s="1164"/>
      <c r="AP49" s="1164"/>
      <c r="AQ49" s="1164"/>
      <c r="AR49" s="1165"/>
    </row>
    <row r="50" spans="1:44" ht="12.75" x14ac:dyDescent="0.2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551</v>
      </c>
      <c r="AO50" s="329" t="s">
        <v>552</v>
      </c>
      <c r="AP50" s="330" t="s">
        <v>553</v>
      </c>
      <c r="AQ50" s="331" t="s">
        <v>554</v>
      </c>
      <c r="AR50" s="332" t="s">
        <v>555</v>
      </c>
    </row>
    <row r="51" spans="1:44" ht="12.75" x14ac:dyDescent="0.2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5950229</v>
      </c>
      <c r="AN51" s="334">
        <v>112023</v>
      </c>
      <c r="AO51" s="335">
        <v>-27</v>
      </c>
      <c r="AP51" s="336">
        <v>69185</v>
      </c>
      <c r="AQ51" s="337">
        <v>-2</v>
      </c>
      <c r="AR51" s="338">
        <v>-25</v>
      </c>
    </row>
    <row r="52" spans="1:44" ht="12.75" x14ac:dyDescent="0.2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4482975</v>
      </c>
      <c r="AN52" s="342">
        <v>84400</v>
      </c>
      <c r="AO52" s="343">
        <v>8.1999999999999993</v>
      </c>
      <c r="AP52" s="344">
        <v>38519</v>
      </c>
      <c r="AQ52" s="345">
        <v>3</v>
      </c>
      <c r="AR52" s="346">
        <v>5.2</v>
      </c>
    </row>
    <row r="53" spans="1:44" ht="12.75" x14ac:dyDescent="0.2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6586323</v>
      </c>
      <c r="AN53" s="334">
        <v>126546</v>
      </c>
      <c r="AO53" s="335">
        <v>13</v>
      </c>
      <c r="AP53" s="336">
        <v>70166</v>
      </c>
      <c r="AQ53" s="337">
        <v>1.4</v>
      </c>
      <c r="AR53" s="338">
        <v>11.6</v>
      </c>
    </row>
    <row r="54" spans="1:44" ht="12.75" x14ac:dyDescent="0.2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4846954</v>
      </c>
      <c r="AN54" s="342">
        <v>93126</v>
      </c>
      <c r="AO54" s="343">
        <v>10.3</v>
      </c>
      <c r="AP54" s="344">
        <v>36115</v>
      </c>
      <c r="AQ54" s="345">
        <v>-6.2</v>
      </c>
      <c r="AR54" s="346">
        <v>16.5</v>
      </c>
    </row>
    <row r="55" spans="1:44" ht="12.75" x14ac:dyDescent="0.2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4902004</v>
      </c>
      <c r="AN55" s="334">
        <v>95883</v>
      </c>
      <c r="AO55" s="335">
        <v>-24.2</v>
      </c>
      <c r="AP55" s="336">
        <v>92632</v>
      </c>
      <c r="AQ55" s="337">
        <v>32</v>
      </c>
      <c r="AR55" s="338">
        <v>-56.2</v>
      </c>
    </row>
    <row r="56" spans="1:44" ht="12.75" x14ac:dyDescent="0.2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2552298</v>
      </c>
      <c r="AN56" s="342">
        <v>49923</v>
      </c>
      <c r="AO56" s="343">
        <v>-46.4</v>
      </c>
      <c r="AP56" s="344">
        <v>47978</v>
      </c>
      <c r="AQ56" s="345">
        <v>32.799999999999997</v>
      </c>
      <c r="AR56" s="346">
        <v>-79.2</v>
      </c>
    </row>
    <row r="57" spans="1:44" ht="12.75" x14ac:dyDescent="0.2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6446513</v>
      </c>
      <c r="AN57" s="334">
        <v>128509</v>
      </c>
      <c r="AO57" s="335">
        <v>34</v>
      </c>
      <c r="AP57" s="336">
        <v>96469</v>
      </c>
      <c r="AQ57" s="337">
        <v>4.0999999999999996</v>
      </c>
      <c r="AR57" s="338">
        <v>29.9</v>
      </c>
    </row>
    <row r="58" spans="1:44" ht="12.75" x14ac:dyDescent="0.2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2581409</v>
      </c>
      <c r="AN58" s="342">
        <v>51459</v>
      </c>
      <c r="AO58" s="343">
        <v>3.1</v>
      </c>
      <c r="AP58" s="344">
        <v>49775</v>
      </c>
      <c r="AQ58" s="345">
        <v>3.7</v>
      </c>
      <c r="AR58" s="346">
        <v>-0.6</v>
      </c>
    </row>
    <row r="59" spans="1:44" ht="12.75" x14ac:dyDescent="0.2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5334857</v>
      </c>
      <c r="AN59" s="334">
        <v>108494</v>
      </c>
      <c r="AO59" s="335">
        <v>-15.6</v>
      </c>
      <c r="AP59" s="336">
        <v>85743</v>
      </c>
      <c r="AQ59" s="337">
        <v>-11.1</v>
      </c>
      <c r="AR59" s="338">
        <v>-4.5</v>
      </c>
    </row>
    <row r="60" spans="1:44" ht="12.75" x14ac:dyDescent="0.2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2134791</v>
      </c>
      <c r="AN60" s="342">
        <v>43415</v>
      </c>
      <c r="AO60" s="343">
        <v>-15.6</v>
      </c>
      <c r="AP60" s="344">
        <v>45231</v>
      </c>
      <c r="AQ60" s="345">
        <v>-9.1</v>
      </c>
      <c r="AR60" s="346">
        <v>-6.5</v>
      </c>
    </row>
    <row r="61" spans="1:44" ht="12.75" x14ac:dyDescent="0.2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5843985</v>
      </c>
      <c r="AN61" s="349">
        <v>114291</v>
      </c>
      <c r="AO61" s="350">
        <v>-4</v>
      </c>
      <c r="AP61" s="351">
        <v>82839</v>
      </c>
      <c r="AQ61" s="352">
        <v>4.9000000000000004</v>
      </c>
      <c r="AR61" s="338">
        <v>-8.9</v>
      </c>
    </row>
    <row r="62" spans="1:44" ht="12.75" x14ac:dyDescent="0.2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3319685</v>
      </c>
      <c r="AN62" s="342">
        <v>64465</v>
      </c>
      <c r="AO62" s="343">
        <v>-8.1</v>
      </c>
      <c r="AP62" s="344">
        <v>43524</v>
      </c>
      <c r="AQ62" s="345">
        <v>4.8</v>
      </c>
      <c r="AR62" s="346">
        <v>-12.9</v>
      </c>
    </row>
    <row r="63" spans="1:44" ht="12.75" x14ac:dyDescent="0.2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2.75" x14ac:dyDescent="0.2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2.75" x14ac:dyDescent="0.2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2.75" x14ac:dyDescent="0.2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5">
      <c r="AK67" s="262"/>
      <c r="AL67" s="262"/>
      <c r="AM67" s="262"/>
      <c r="AN67" s="262"/>
      <c r="AO67" s="262"/>
      <c r="AP67" s="262"/>
      <c r="AQ67" s="262"/>
      <c r="AR67" s="262"/>
      <c r="AS67" s="262"/>
      <c r="AT67" s="262"/>
    </row>
    <row r="68" spans="1:46" ht="13.5" hidden="1" customHeight="1" x14ac:dyDescent="0.25">
      <c r="AK68" s="262"/>
      <c r="AL68" s="262"/>
      <c r="AM68" s="262"/>
      <c r="AN68" s="262"/>
      <c r="AO68" s="262"/>
      <c r="AP68" s="262"/>
      <c r="AQ68" s="262"/>
      <c r="AR68" s="262"/>
    </row>
    <row r="69" spans="1:46" ht="13.5" hidden="1" customHeight="1" x14ac:dyDescent="0.25">
      <c r="AK69" s="262"/>
      <c r="AL69" s="262"/>
      <c r="AM69" s="262"/>
      <c r="AN69" s="262"/>
      <c r="AO69" s="262"/>
      <c r="AP69" s="262"/>
      <c r="AQ69" s="262"/>
      <c r="AR69" s="262"/>
    </row>
    <row r="70" spans="1:46" ht="12.75" hidden="1" x14ac:dyDescent="0.25">
      <c r="AK70" s="262"/>
      <c r="AL70" s="262"/>
      <c r="AM70" s="262"/>
      <c r="AN70" s="262"/>
      <c r="AO70" s="262"/>
      <c r="AP70" s="262"/>
      <c r="AQ70" s="262"/>
      <c r="AR70" s="262"/>
    </row>
    <row r="71" spans="1:46" ht="12.75" hidden="1" x14ac:dyDescent="0.25">
      <c r="AK71" s="262"/>
      <c r="AL71" s="262"/>
      <c r="AM71" s="262"/>
      <c r="AN71" s="262"/>
      <c r="AO71" s="262"/>
      <c r="AP71" s="262"/>
      <c r="AQ71" s="262"/>
      <c r="AR71" s="262"/>
    </row>
    <row r="72" spans="1:46" ht="12.75" hidden="1" x14ac:dyDescent="0.25">
      <c r="AK72" s="262"/>
      <c r="AL72" s="262"/>
      <c r="AM72" s="262"/>
      <c r="AN72" s="262"/>
      <c r="AO72" s="262"/>
      <c r="AP72" s="262"/>
      <c r="AQ72" s="262"/>
      <c r="AR72" s="262"/>
    </row>
    <row r="73" spans="1:46" ht="12.75" hidden="1" x14ac:dyDescent="0.25">
      <c r="AK73" s="262"/>
      <c r="AL73" s="262"/>
      <c r="AM73" s="262"/>
      <c r="AN73" s="262"/>
      <c r="AO73" s="262"/>
      <c r="AP73" s="262"/>
      <c r="AQ73" s="262"/>
      <c r="AR73" s="262"/>
    </row>
  </sheetData>
  <sheetProtection algorithmName="SHA-512" hashValue="eTwQ4oc+MC89kgiSYaN639a/sP9RUzyQcnb2b3Na6t93t3kOsQ6HmWCHxYhptHaz/CMtK+xZccFWFaMC29yEbA==" saltValue="EY8gvQmLjlX83BD9HWQO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60" customWidth="1"/>
    <col min="126" max="16384" width="9" style="259" hidden="1"/>
  </cols>
  <sheetData>
    <row r="1" spans="2:125" ht="13.5" customHeight="1" x14ac:dyDescent="0.2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2.75" x14ac:dyDescent="0.25">
      <c r="B2" s="259"/>
      <c r="DG2" s="259"/>
    </row>
    <row r="3" spans="2:125" ht="12.75" x14ac:dyDescent="0.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2.75" x14ac:dyDescent="0.25"/>
    <row r="5" spans="2:125" ht="12.75" x14ac:dyDescent="0.25"/>
    <row r="6" spans="2:125" ht="12.75" x14ac:dyDescent="0.25"/>
    <row r="7" spans="2:125" ht="12.75" x14ac:dyDescent="0.25"/>
    <row r="8" spans="2:125" ht="12.75" x14ac:dyDescent="0.25"/>
    <row r="9" spans="2:125" ht="12.75" x14ac:dyDescent="0.25">
      <c r="DU9" s="25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9"/>
    </row>
    <row r="18" spans="125:125" ht="12.75" x14ac:dyDescent="0.25"/>
    <row r="19" spans="125:125" ht="12.75" x14ac:dyDescent="0.25"/>
    <row r="20" spans="125:125" ht="12.75" x14ac:dyDescent="0.25">
      <c r="DU20" s="259"/>
    </row>
    <row r="21" spans="125:125" ht="12.75" x14ac:dyDescent="0.25">
      <c r="DU21" s="25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9"/>
    </row>
    <row r="29" spans="125:125" ht="12.75" x14ac:dyDescent="0.25"/>
    <row r="30" spans="125:125" ht="12.75" x14ac:dyDescent="0.25"/>
    <row r="31" spans="125:125" ht="12.75" x14ac:dyDescent="0.25"/>
    <row r="32" spans="125:125" ht="12.75" x14ac:dyDescent="0.25"/>
    <row r="33" spans="2:125" ht="12.75" x14ac:dyDescent="0.25">
      <c r="B33" s="259"/>
      <c r="G33" s="259"/>
      <c r="I33" s="259"/>
    </row>
    <row r="34" spans="2:125" ht="12.75" x14ac:dyDescent="0.25">
      <c r="C34" s="259"/>
      <c r="P34" s="259"/>
      <c r="DE34" s="259"/>
      <c r="DH34" s="259"/>
    </row>
    <row r="35" spans="2:125" ht="12.75" x14ac:dyDescent="0.25">
      <c r="D35" s="259"/>
      <c r="E35" s="259"/>
      <c r="DG35" s="259"/>
      <c r="DJ35" s="259"/>
      <c r="DP35" s="259"/>
      <c r="DQ35" s="259"/>
      <c r="DR35" s="259"/>
      <c r="DS35" s="259"/>
      <c r="DT35" s="259"/>
      <c r="DU35" s="259"/>
    </row>
    <row r="36" spans="2:125" ht="12.75" x14ac:dyDescent="0.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2.75" x14ac:dyDescent="0.25">
      <c r="DU37" s="259"/>
    </row>
    <row r="38" spans="2:125" ht="12.75" x14ac:dyDescent="0.25">
      <c r="DT38" s="259"/>
      <c r="DU38" s="259"/>
    </row>
    <row r="39" spans="2:125" ht="12.75" x14ac:dyDescent="0.25"/>
    <row r="40" spans="2:125" ht="12.75" x14ac:dyDescent="0.25">
      <c r="DH40" s="259"/>
    </row>
    <row r="41" spans="2:125" ht="12.75" x14ac:dyDescent="0.25">
      <c r="DE41" s="259"/>
    </row>
    <row r="42" spans="2:125" ht="12.75" x14ac:dyDescent="0.25">
      <c r="DG42" s="259"/>
      <c r="DJ42" s="259"/>
    </row>
    <row r="43" spans="2:125" ht="12.75" x14ac:dyDescent="0.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2.75" x14ac:dyDescent="0.25">
      <c r="DU44" s="259"/>
    </row>
    <row r="45" spans="2:125" ht="12.75" x14ac:dyDescent="0.25"/>
    <row r="46" spans="2:125" ht="12.75" x14ac:dyDescent="0.25"/>
    <row r="47" spans="2:125" ht="12.75" x14ac:dyDescent="0.25"/>
    <row r="48" spans="2:125" ht="12.75" x14ac:dyDescent="0.25">
      <c r="DT48" s="259"/>
      <c r="DU48" s="259"/>
    </row>
    <row r="49" spans="120:125" ht="12.75" x14ac:dyDescent="0.25">
      <c r="DU49" s="259"/>
    </row>
    <row r="50" spans="120:125" ht="12.75" x14ac:dyDescent="0.25">
      <c r="DU50" s="259"/>
    </row>
    <row r="51" spans="120:125" ht="12.75" x14ac:dyDescent="0.25">
      <c r="DP51" s="259"/>
      <c r="DQ51" s="259"/>
      <c r="DR51" s="259"/>
      <c r="DS51" s="259"/>
      <c r="DT51" s="259"/>
      <c r="DU51" s="259"/>
    </row>
    <row r="52" spans="120:125" ht="12.75" x14ac:dyDescent="0.25"/>
    <row r="53" spans="120:125" ht="12.75" x14ac:dyDescent="0.25"/>
    <row r="54" spans="120:125" ht="12.75" x14ac:dyDescent="0.25">
      <c r="DU54" s="259"/>
    </row>
    <row r="55" spans="120:125" ht="12.75" x14ac:dyDescent="0.25"/>
    <row r="56" spans="120:125" ht="12.75" x14ac:dyDescent="0.25"/>
    <row r="57" spans="120:125" ht="12.75" x14ac:dyDescent="0.25"/>
    <row r="58" spans="120:125" ht="12.75" x14ac:dyDescent="0.25">
      <c r="DU58" s="259"/>
    </row>
    <row r="59" spans="120:125" ht="12.75" x14ac:dyDescent="0.25"/>
    <row r="60" spans="120:125" ht="12.75" x14ac:dyDescent="0.25"/>
    <row r="61" spans="120:125" ht="12.75" x14ac:dyDescent="0.25"/>
    <row r="62" spans="120:125" ht="12.75" x14ac:dyDescent="0.25"/>
    <row r="63" spans="120:125" ht="12.75" x14ac:dyDescent="0.25">
      <c r="DU63" s="259"/>
    </row>
    <row r="64" spans="120:125" ht="12.75" x14ac:dyDescent="0.25">
      <c r="DT64" s="259"/>
      <c r="DU64" s="259"/>
    </row>
    <row r="65" spans="123:125" ht="12.75" x14ac:dyDescent="0.25"/>
    <row r="66" spans="123:125" ht="12.75" x14ac:dyDescent="0.25"/>
    <row r="67" spans="123:125" ht="12.75" x14ac:dyDescent="0.25"/>
    <row r="68" spans="123:125" ht="12.75" x14ac:dyDescent="0.25"/>
    <row r="69" spans="123:125" ht="12.75" x14ac:dyDescent="0.25">
      <c r="DS69" s="259"/>
      <c r="DT69" s="259"/>
      <c r="DU69" s="25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9"/>
    </row>
    <row r="83" spans="116:125" ht="12.75" x14ac:dyDescent="0.25">
      <c r="DM83" s="259"/>
      <c r="DN83" s="259"/>
      <c r="DO83" s="259"/>
      <c r="DP83" s="259"/>
      <c r="DQ83" s="259"/>
      <c r="DR83" s="259"/>
      <c r="DS83" s="259"/>
      <c r="DT83" s="259"/>
      <c r="DU83" s="259"/>
    </row>
    <row r="84" spans="116:125" ht="12.75" x14ac:dyDescent="0.25"/>
    <row r="85" spans="116:125" ht="12.75" x14ac:dyDescent="0.25"/>
    <row r="86" spans="116:125" ht="12.75" x14ac:dyDescent="0.25"/>
    <row r="87" spans="116:125" ht="12.75" x14ac:dyDescent="0.25"/>
    <row r="88" spans="116:125" ht="12.75" x14ac:dyDescent="0.25">
      <c r="DU88" s="25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9"/>
      <c r="DT94" s="259"/>
      <c r="DU94" s="259"/>
    </row>
    <row r="95" spans="116:125" ht="13.5" customHeight="1" x14ac:dyDescent="0.25">
      <c r="DU95" s="25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9"/>
    </row>
    <row r="102" spans="124:125" ht="13.5" customHeight="1" x14ac:dyDescent="0.25"/>
    <row r="103" spans="124:125" ht="13.5" customHeight="1" x14ac:dyDescent="0.25"/>
    <row r="104" spans="124:125" ht="13.5" customHeight="1" x14ac:dyDescent="0.25">
      <c r="DT104" s="259"/>
      <c r="DU104" s="25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9" t="s">
        <v>564</v>
      </c>
    </row>
    <row r="120" spans="125:125" ht="13.5" hidden="1" customHeight="1" x14ac:dyDescent="0.25"/>
    <row r="121" spans="125:125" ht="13.5" hidden="1" customHeight="1" x14ac:dyDescent="0.25">
      <c r="DU121" s="259"/>
    </row>
  </sheetData>
  <sheetProtection algorithmName="SHA-512" hashValue="4SZy9wRcFku0DcaAqXsnZ4hM1pKUnvdcerY5ED/eGz4PsNy+frXB6SQGcQbW3kqDzZWyxnop7PEdELV/NEN63Q==" saltValue="1FSd8SmjaulDWWGEnp7S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60" customWidth="1"/>
    <col min="126" max="142" width="0" style="259" hidden="1" customWidth="1"/>
    <col min="143" max="16384" width="9" style="259" hidden="1"/>
  </cols>
  <sheetData>
    <row r="1" spans="1:125" ht="13.5" customHeight="1" x14ac:dyDescent="0.2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2.75" x14ac:dyDescent="0.25">
      <c r="B2" s="259"/>
      <c r="T2" s="259"/>
    </row>
    <row r="3" spans="1:125" ht="12.75" x14ac:dyDescent="0.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9"/>
      <c r="G33" s="259"/>
      <c r="I33" s="259"/>
    </row>
    <row r="34" spans="2:125" ht="12.75" x14ac:dyDescent="0.25">
      <c r="C34" s="259"/>
      <c r="P34" s="259"/>
      <c r="R34" s="259"/>
      <c r="U34" s="259"/>
    </row>
    <row r="35" spans="2:125" ht="12.75" x14ac:dyDescent="0.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2.75" x14ac:dyDescent="0.25">
      <c r="F36" s="259"/>
      <c r="H36" s="259"/>
      <c r="J36" s="259"/>
      <c r="K36" s="259"/>
      <c r="L36" s="259"/>
      <c r="M36" s="259"/>
      <c r="N36" s="259"/>
      <c r="O36" s="259"/>
      <c r="Q36" s="259"/>
      <c r="S36" s="259"/>
      <c r="V36" s="259"/>
    </row>
    <row r="37" spans="2:125" ht="12.75" x14ac:dyDescent="0.25"/>
    <row r="38" spans="2:125" ht="12.75" x14ac:dyDescent="0.25"/>
    <row r="39" spans="2:125" ht="12.75" x14ac:dyDescent="0.25"/>
    <row r="40" spans="2:125" ht="12.75" x14ac:dyDescent="0.25">
      <c r="U40" s="259"/>
    </row>
    <row r="41" spans="2:125" ht="12.75" x14ac:dyDescent="0.25">
      <c r="R41" s="259"/>
    </row>
    <row r="42" spans="2:125" ht="12.75" x14ac:dyDescent="0.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2.75" x14ac:dyDescent="0.25">
      <c r="Q43" s="259"/>
      <c r="S43" s="259"/>
      <c r="V43" s="25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60" t="s">
        <v>565</v>
      </c>
    </row>
  </sheetData>
  <sheetProtection algorithmName="SHA-512" hashValue="gbS45Qn/ne7HzBI8/D6d0JiSak8088mUkM+XPdgrxpSBJUi/AfcoMLLWf35jfKWvNvFuc7bdRQGGqEMR5odFnw==" saltValue="rhiLJ3/lQxzWPge/KMDx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566</v>
      </c>
      <c r="G46" s="8" t="s">
        <v>567</v>
      </c>
      <c r="H46" s="8" t="s">
        <v>568</v>
      </c>
      <c r="I46" s="8" t="s">
        <v>569</v>
      </c>
      <c r="J46" s="9" t="s">
        <v>570</v>
      </c>
    </row>
    <row r="47" spans="2:10" ht="57.75" customHeight="1" x14ac:dyDescent="0.25">
      <c r="B47" s="10"/>
      <c r="C47" s="1175" t="s">
        <v>3</v>
      </c>
      <c r="D47" s="1175"/>
      <c r="E47" s="1176"/>
      <c r="F47" s="11">
        <v>8.75</v>
      </c>
      <c r="G47" s="12">
        <v>11.93</v>
      </c>
      <c r="H47" s="12">
        <v>11.18</v>
      </c>
      <c r="I47" s="12">
        <v>10.59</v>
      </c>
      <c r="J47" s="13">
        <v>11.38</v>
      </c>
    </row>
    <row r="48" spans="2:10" ht="57.75" customHeight="1" x14ac:dyDescent="0.25">
      <c r="B48" s="14"/>
      <c r="C48" s="1177" t="s">
        <v>4</v>
      </c>
      <c r="D48" s="1177"/>
      <c r="E48" s="1178"/>
      <c r="F48" s="15">
        <v>8.7799999999999994</v>
      </c>
      <c r="G48" s="16">
        <v>7.74</v>
      </c>
      <c r="H48" s="16">
        <v>7.44</v>
      </c>
      <c r="I48" s="16">
        <v>6.36</v>
      </c>
      <c r="J48" s="17">
        <v>8.85</v>
      </c>
    </row>
    <row r="49" spans="2:10" ht="57.75" customHeight="1" thickBot="1" x14ac:dyDescent="0.3">
      <c r="B49" s="18"/>
      <c r="C49" s="1179" t="s">
        <v>5</v>
      </c>
      <c r="D49" s="1179"/>
      <c r="E49" s="1180"/>
      <c r="F49" s="19">
        <v>0.53</v>
      </c>
      <c r="G49" s="20">
        <v>1.97</v>
      </c>
      <c r="H49" s="20" t="s">
        <v>571</v>
      </c>
      <c r="I49" s="20" t="s">
        <v>572</v>
      </c>
      <c r="J49" s="21">
        <v>2.73</v>
      </c>
    </row>
    <row r="50" spans="2:10" ht="12.75" x14ac:dyDescent="0.25"/>
  </sheetData>
  <sheetProtection algorithmName="SHA-512" hashValue="pgRLplw5ioTbjkZloUonIQ6c2zHyY06epdx1Ju4ve+FMwyoErf3z8+fSFoutu5LQC00ZUn0QEDzpf9s9gIwDZg==" saltValue="mgNOx+Cww3wDPCV3j3eq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2024-03-19T01:21:11Z</cp:lastPrinted>
  <dcterms:created xsi:type="dcterms:W3CDTF">2024-03-14T02:10:27Z</dcterms:created>
  <dcterms:modified xsi:type="dcterms:W3CDTF">2024-09-29T23:15:25Z</dcterms:modified>
  <cp:category/>
</cp:coreProperties>
</file>